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3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Turnover'!$A$6:$L$1106</definedName>
    <definedName name="_xlnm._FilterDatabase" localSheetId="1" hidden="1">'XTF Exchange Traded Funds'!$A$5:$K$1083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E113" i="22" l="1"/>
  <c r="E35" i="22"/>
  <c r="E114" i="22"/>
  <c r="E57" i="22"/>
  <c r="E53" i="22"/>
  <c r="E115" i="22"/>
  <c r="E116" i="22"/>
  <c r="E81" i="22"/>
  <c r="E117" i="22"/>
  <c r="E118" i="22"/>
  <c r="E119" i="22"/>
  <c r="E120" i="22"/>
  <c r="E79" i="22"/>
  <c r="E121" i="22"/>
  <c r="E76" i="22"/>
  <c r="E82" i="22"/>
  <c r="E122" i="22"/>
  <c r="E123" i="22"/>
  <c r="E124" i="22"/>
  <c r="E125" i="22"/>
  <c r="E126" i="22"/>
  <c r="E127" i="22"/>
  <c r="E128" i="22"/>
  <c r="E129" i="22"/>
  <c r="E49" i="22"/>
  <c r="E130" i="22"/>
  <c r="E131" i="22"/>
  <c r="E132" i="22"/>
  <c r="E133" i="22"/>
  <c r="E19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75" i="22"/>
  <c r="E154" i="22"/>
  <c r="E74" i="22"/>
  <c r="E155" i="22"/>
  <c r="B1104" i="28"/>
  <c r="B1083" i="28"/>
  <c r="H612" i="28"/>
  <c r="H393" i="28"/>
  <c r="H781" i="28"/>
  <c r="H759" i="28"/>
  <c r="H516" i="28"/>
  <c r="H305" i="28"/>
  <c r="H331" i="28"/>
  <c r="H569" i="28"/>
  <c r="H462" i="28"/>
  <c r="H768" i="28"/>
  <c r="H606" i="28"/>
  <c r="H75" i="28"/>
  <c r="H553" i="28"/>
  <c r="H470" i="28"/>
  <c r="H310" i="28"/>
  <c r="H364" i="28"/>
  <c r="H725" i="28"/>
  <c r="H540" i="28"/>
  <c r="H324" i="28"/>
  <c r="H672" i="28"/>
  <c r="H536" i="28"/>
  <c r="H458" i="28"/>
  <c r="H583" i="28"/>
  <c r="H514" i="28"/>
  <c r="H710" i="28"/>
  <c r="H386" i="28"/>
  <c r="H524" i="28"/>
  <c r="H875" i="28"/>
  <c r="H734" i="28"/>
  <c r="H478" i="28"/>
  <c r="H510" i="28"/>
  <c r="H442" i="28"/>
  <c r="H382" i="28"/>
  <c r="H605" i="28"/>
  <c r="H370" i="28"/>
  <c r="H831" i="28"/>
  <c r="H385" i="28"/>
  <c r="H789" i="28"/>
  <c r="H532" i="28"/>
  <c r="H777" i="28"/>
  <c r="H355" i="28"/>
  <c r="H739" i="28"/>
  <c r="H1044" i="28"/>
  <c r="H432" i="28"/>
  <c r="H745" i="28"/>
  <c r="H667" i="28"/>
  <c r="H309" i="28"/>
  <c r="H620" i="28"/>
  <c r="H464" i="28"/>
  <c r="H822" i="28"/>
  <c r="H421" i="28"/>
  <c r="H481" i="28"/>
  <c r="H616" i="28"/>
  <c r="H461" i="28"/>
  <c r="H487" i="28"/>
  <c r="H513" i="28"/>
  <c r="H931" i="28"/>
  <c r="H449" i="28"/>
  <c r="H714" i="28"/>
  <c r="H422" i="28"/>
  <c r="H891" i="28"/>
  <c r="H633" i="28"/>
  <c r="H352" i="28"/>
  <c r="H735" i="28"/>
  <c r="H473" i="28"/>
  <c r="H412" i="28"/>
  <c r="H994" i="28"/>
  <c r="H292" i="28"/>
  <c r="H139" i="28"/>
  <c r="H602" i="28"/>
  <c r="H176" i="28"/>
  <c r="H366" i="28"/>
  <c r="H748" i="28"/>
  <c r="H471" i="28"/>
  <c r="H515" i="28"/>
  <c r="H922" i="28"/>
  <c r="H392" i="28"/>
  <c r="H395" i="28"/>
  <c r="H339" i="28"/>
  <c r="H652" i="28"/>
  <c r="H535" i="28"/>
  <c r="H563" i="28"/>
  <c r="H699" i="28"/>
  <c r="H410" i="28"/>
  <c r="H415" i="28"/>
  <c r="H584" i="28"/>
  <c r="H746" i="28"/>
  <c r="H475" i="28"/>
  <c r="H284" i="28"/>
  <c r="H901" i="28"/>
  <c r="H557" i="28"/>
  <c r="H636" i="28"/>
  <c r="H825" i="28"/>
  <c r="H545" i="28"/>
  <c r="H808" i="28"/>
  <c r="H270" i="28"/>
  <c r="H453" i="28"/>
  <c r="H842" i="28"/>
  <c r="H849" i="28"/>
  <c r="H867" i="28"/>
  <c r="H899" i="28"/>
  <c r="H938" i="28"/>
  <c r="H641" i="28"/>
  <c r="H704" i="28"/>
  <c r="H769" i="28"/>
  <c r="H361" i="28"/>
  <c r="H646" i="28"/>
  <c r="H570" i="28"/>
  <c r="H751" i="28"/>
  <c r="H776" i="28"/>
  <c r="H268" i="28"/>
  <c r="H384" i="28"/>
  <c r="H774" i="28"/>
  <c r="H718" i="28"/>
  <c r="H341" i="28"/>
  <c r="H782" i="28"/>
  <c r="H720" i="28"/>
  <c r="H593" i="28"/>
  <c r="H823" i="28"/>
  <c r="H489" i="28"/>
  <c r="H682" i="28"/>
  <c r="H886" i="28"/>
  <c r="H845" i="28"/>
  <c r="H790" i="28"/>
  <c r="H496" i="28"/>
  <c r="H816" i="28"/>
  <c r="H684" i="28"/>
  <c r="H444" i="28"/>
  <c r="H378" i="28"/>
  <c r="H685" i="28"/>
  <c r="H817" i="28"/>
  <c r="H870" i="28"/>
  <c r="H654" i="28"/>
  <c r="H926" i="28"/>
  <c r="H400" i="28"/>
  <c r="H666" i="28"/>
  <c r="H512" i="28"/>
  <c r="H645" i="28"/>
  <c r="H491" i="28"/>
  <c r="H691" i="28"/>
  <c r="H594" i="28"/>
  <c r="H903" i="28"/>
  <c r="H587" i="28"/>
  <c r="H579" i="28"/>
  <c r="H537" i="28"/>
  <c r="H506" i="28"/>
  <c r="H969" i="28"/>
  <c r="H639" i="28"/>
  <c r="H325" i="28"/>
  <c r="H673" i="28"/>
  <c r="H983" i="28"/>
  <c r="H779" i="28"/>
  <c r="H713" i="28"/>
  <c r="H585" i="28"/>
  <c r="H397" i="28"/>
  <c r="H686" i="28"/>
  <c r="H572" i="28"/>
  <c r="H538" i="28"/>
  <c r="H775" i="28"/>
  <c r="H796" i="28"/>
  <c r="H651" i="28"/>
  <c r="H761" i="28"/>
  <c r="H697" i="28"/>
  <c r="H448" i="28"/>
  <c r="H679" i="28"/>
  <c r="H752" i="28"/>
  <c r="H546" i="28"/>
  <c r="H604" i="28"/>
  <c r="H658" i="28"/>
  <c r="H329" i="28"/>
  <c r="H561" i="28"/>
  <c r="H877" i="28"/>
  <c r="H863" i="28"/>
  <c r="H742" i="28"/>
  <c r="H214" i="28"/>
  <c r="H632" i="28"/>
  <c r="H778" i="28"/>
  <c r="H838" i="28"/>
  <c r="H832" i="28"/>
  <c r="H836" i="28"/>
  <c r="H659" i="28"/>
  <c r="H851" i="28"/>
  <c r="H664" i="28"/>
  <c r="H669" i="28"/>
  <c r="H377" i="28"/>
  <c r="H788" i="28"/>
  <c r="H626" i="28"/>
  <c r="H621" i="28"/>
  <c r="H793" i="28"/>
  <c r="H488" i="28"/>
  <c r="H757" i="28"/>
  <c r="H437" i="28"/>
  <c r="H871" i="28"/>
  <c r="H827" i="28"/>
  <c r="H740" i="28"/>
  <c r="H251" i="28"/>
  <c r="H806" i="28"/>
  <c r="H741" i="28"/>
  <c r="H946" i="28"/>
  <c r="H566" i="28"/>
  <c r="H618" i="28"/>
  <c r="H567" i="28"/>
  <c r="H387" i="28"/>
  <c r="H689" i="28"/>
  <c r="H1047" i="28"/>
  <c r="H495" i="28"/>
  <c r="H455" i="28"/>
  <c r="H611" i="28"/>
  <c r="H615" i="28"/>
  <c r="H492" i="28"/>
  <c r="H680" i="28"/>
  <c r="H805" i="28"/>
  <c r="H749" i="28"/>
  <c r="H915" i="28"/>
  <c r="H1049" i="28"/>
  <c r="H708" i="28"/>
  <c r="H348" i="28"/>
  <c r="H379" i="28"/>
  <c r="H533" i="28"/>
  <c r="H764" i="28"/>
  <c r="H820" i="28"/>
  <c r="H767" i="28"/>
  <c r="H291" i="28"/>
  <c r="H650" i="28"/>
  <c r="H644" i="28"/>
  <c r="H420" i="28"/>
  <c r="H1053" i="28"/>
  <c r="H543" i="28"/>
  <c r="H979" i="28"/>
  <c r="H577" i="28"/>
  <c r="H840" i="28"/>
  <c r="H756" i="28"/>
  <c r="H935" i="28"/>
  <c r="H701" i="28"/>
  <c r="H642" i="28"/>
  <c r="H941" i="28"/>
  <c r="H571" i="28"/>
  <c r="H425" i="28"/>
  <c r="H314" i="28"/>
  <c r="H920" i="28"/>
  <c r="H560" i="28"/>
  <c r="H853" i="28"/>
  <c r="H607" i="28"/>
  <c r="H508" i="28"/>
  <c r="H523" i="28"/>
  <c r="H918" i="28"/>
  <c r="H873" i="28"/>
  <c r="H625" i="28"/>
  <c r="H981" i="28"/>
  <c r="H829" i="28"/>
  <c r="H803" i="28"/>
  <c r="H694" i="28"/>
  <c r="H755" i="28"/>
  <c r="H706" i="28"/>
  <c r="H857" i="28"/>
  <c r="H467" i="28"/>
  <c r="H468" i="28"/>
  <c r="H737" i="28"/>
  <c r="H507" i="28"/>
  <c r="H860" i="28"/>
  <c r="H854" i="28"/>
  <c r="H971" i="28"/>
  <c r="H719" i="28"/>
  <c r="H928" i="28"/>
  <c r="H888" i="28"/>
  <c r="H846" i="28"/>
  <c r="H830" i="28"/>
  <c r="H887" i="28"/>
  <c r="H662" i="28"/>
  <c r="H773" i="28"/>
  <c r="H766" i="28"/>
  <c r="H661" i="28"/>
  <c r="H674" i="28"/>
  <c r="H848" i="28"/>
  <c r="H469" i="28"/>
  <c r="H690" i="28"/>
  <c r="H770" i="28"/>
  <c r="H447" i="28"/>
  <c r="H760" i="28"/>
  <c r="H914" i="28"/>
  <c r="H479" i="28"/>
  <c r="H1054" i="28"/>
  <c r="H1055" i="28"/>
  <c r="H1079" i="28"/>
  <c r="H451" i="28"/>
  <c r="H724" i="28"/>
  <c r="H655" i="28"/>
  <c r="H696" i="28"/>
  <c r="H502" i="28"/>
  <c r="H910" i="28"/>
  <c r="H596" i="28"/>
  <c r="H681" i="28"/>
  <c r="H548" i="28"/>
  <c r="H855" i="28"/>
  <c r="H298" i="28"/>
  <c r="H610" i="28"/>
  <c r="H894" i="28"/>
  <c r="H702" i="28"/>
  <c r="H729" i="28"/>
  <c r="H932" i="28"/>
  <c r="H480" i="28"/>
  <c r="H904" i="28"/>
  <c r="H786" i="28"/>
  <c r="H959" i="28"/>
  <c r="H483" i="28"/>
  <c r="H810" i="28"/>
  <c r="H436" i="28"/>
  <c r="H963" i="28"/>
  <c r="H717" i="28"/>
  <c r="H552" i="28"/>
  <c r="H792" i="28"/>
  <c r="H961" i="28"/>
  <c r="H700" i="28"/>
  <c r="H890" i="28"/>
  <c r="H727" i="28"/>
  <c r="H924" i="28"/>
  <c r="H517" i="28"/>
  <c r="H912" i="28"/>
  <c r="H430" i="28"/>
  <c r="H1001" i="28"/>
  <c r="H869" i="28"/>
  <c r="H876" i="28"/>
  <c r="H925" i="28"/>
  <c r="H758" i="28"/>
  <c r="H902" i="28"/>
  <c r="H730" i="28"/>
  <c r="H933" i="28"/>
  <c r="H1056" i="28"/>
  <c r="H703" i="28"/>
  <c r="H958" i="28"/>
  <c r="H747" i="28"/>
  <c r="H568" i="28"/>
  <c r="H837" i="28"/>
  <c r="H852" i="28"/>
  <c r="H862" i="28"/>
  <c r="H529" i="28"/>
  <c r="H868" i="28"/>
  <c r="H927" i="28"/>
  <c r="H692" i="28"/>
  <c r="H575" i="28"/>
  <c r="H707" i="28"/>
  <c r="H578" i="28"/>
  <c r="H554" i="28"/>
  <c r="H787" i="28"/>
  <c r="H804" i="28"/>
  <c r="H826" i="28"/>
  <c r="H744" i="28"/>
  <c r="H576" i="28"/>
  <c r="H990" i="28"/>
  <c r="H189" i="28"/>
  <c r="H721" i="28"/>
  <c r="H1039" i="28"/>
  <c r="H881" i="28"/>
  <c r="H1018" i="28"/>
  <c r="H865" i="28"/>
  <c r="H815" i="28"/>
  <c r="H168" i="28"/>
  <c r="H693" i="28"/>
  <c r="H835" i="28"/>
  <c r="H839" i="28"/>
  <c r="H797" i="28"/>
  <c r="H866" i="28"/>
  <c r="H344" i="28"/>
  <c r="H878" i="28"/>
  <c r="H614" i="28"/>
  <c r="H799" i="28"/>
  <c r="H445" i="28"/>
  <c r="H731" i="28"/>
  <c r="H874" i="28"/>
  <c r="H705" i="28"/>
  <c r="H859" i="28"/>
  <c r="H617" i="28"/>
  <c r="H950" i="28"/>
  <c r="H407" i="28"/>
  <c r="H942" i="28"/>
  <c r="H802" i="28"/>
  <c r="H858" i="28"/>
  <c r="H898" i="28"/>
  <c r="H588" i="28"/>
  <c r="H1057" i="28"/>
  <c r="H1009" i="28"/>
  <c r="H656" i="28"/>
  <c r="H319" i="28"/>
  <c r="H709" i="28"/>
  <c r="H1030" i="28"/>
  <c r="H879" i="28"/>
  <c r="H648" i="28"/>
  <c r="H482" i="28"/>
  <c r="H833" i="28"/>
  <c r="H780" i="28"/>
  <c r="H818" i="28"/>
  <c r="H527" i="28"/>
  <c r="H812" i="28"/>
  <c r="H884" i="28"/>
  <c r="H687" i="28"/>
  <c r="H772" i="28"/>
  <c r="H992" i="28"/>
  <c r="H676" i="28"/>
  <c r="H423" i="28"/>
  <c r="H750" i="28"/>
  <c r="H753" i="28"/>
  <c r="H541" i="28"/>
  <c r="H905" i="28"/>
  <c r="H828" i="28"/>
  <c r="H880" i="28"/>
  <c r="H814" i="28"/>
  <c r="H909" i="28"/>
  <c r="H1016" i="28"/>
  <c r="H698" i="28"/>
  <c r="H811" i="28"/>
  <c r="H930" i="28"/>
  <c r="H977" i="28"/>
  <c r="H937" i="28"/>
  <c r="H743" i="28"/>
  <c r="H530" i="28"/>
  <c r="H916" i="28"/>
  <c r="H972" i="28"/>
  <c r="H581" i="28"/>
  <c r="H754" i="28"/>
  <c r="H595" i="28"/>
  <c r="H671" i="28"/>
  <c r="H1033" i="28"/>
  <c r="H784" i="28"/>
  <c r="H934" i="28"/>
  <c r="H923" i="28"/>
  <c r="H335" i="28"/>
  <c r="H629" i="28"/>
  <c r="H986" i="28"/>
  <c r="H733" i="28"/>
  <c r="H598" i="28"/>
  <c r="H988" i="28"/>
  <c r="H895" i="28"/>
  <c r="H841" i="28"/>
  <c r="H807" i="28"/>
  <c r="H794" i="28"/>
  <c r="H978" i="28"/>
  <c r="H948" i="28"/>
  <c r="H944" i="28"/>
  <c r="H900" i="28"/>
  <c r="H957" i="28"/>
  <c r="H892" i="28"/>
  <c r="H955" i="28"/>
  <c r="H1028" i="28"/>
  <c r="H882" i="28"/>
  <c r="H949" i="28"/>
  <c r="H1008" i="28"/>
  <c r="H967" i="28"/>
  <c r="H1050" i="28"/>
  <c r="H940" i="28"/>
  <c r="H624" i="28"/>
  <c r="H1010" i="28"/>
  <c r="H897" i="28"/>
  <c r="H521" i="28"/>
  <c r="H929" i="28"/>
  <c r="H824" i="28"/>
  <c r="H1025" i="28"/>
  <c r="H989" i="28"/>
  <c r="H1034" i="28"/>
  <c r="H599" i="28"/>
  <c r="H975" i="28"/>
  <c r="H872" i="28"/>
  <c r="H1000" i="28"/>
  <c r="H951" i="28"/>
  <c r="H801" i="28"/>
  <c r="H670" i="28"/>
  <c r="H1029" i="28"/>
  <c r="H947" i="28"/>
  <c r="H1020" i="28"/>
  <c r="H996" i="28"/>
  <c r="H1011" i="28"/>
  <c r="H1007" i="28"/>
  <c r="H907" i="28"/>
  <c r="H809" i="28"/>
  <c r="H765" i="28"/>
  <c r="H968" i="28"/>
  <c r="H1003" i="28"/>
  <c r="H850" i="28"/>
  <c r="H936" i="28"/>
  <c r="H980" i="28"/>
  <c r="H1058" i="28"/>
  <c r="H883" i="28"/>
  <c r="H736" i="28"/>
  <c r="H1042" i="28"/>
  <c r="H921" i="28"/>
  <c r="H964" i="28"/>
  <c r="H991" i="28"/>
  <c r="H1006" i="28"/>
  <c r="H843" i="28"/>
  <c r="H896" i="28"/>
  <c r="H906" i="28"/>
  <c r="H956" i="28"/>
  <c r="H856" i="28"/>
  <c r="H1038" i="28"/>
  <c r="H1059" i="28"/>
  <c r="H1005" i="28"/>
  <c r="H861" i="28"/>
  <c r="H411" i="28"/>
  <c r="H917" i="28"/>
  <c r="H1080" i="28"/>
  <c r="H678" i="28"/>
  <c r="H952" i="28"/>
  <c r="H1019" i="28"/>
  <c r="H813" i="28"/>
  <c r="H712" i="28"/>
  <c r="H668" i="28"/>
  <c r="H943" i="28"/>
  <c r="H982" i="28"/>
  <c r="H1031" i="28"/>
  <c r="H998" i="28"/>
  <c r="H1026" i="28"/>
  <c r="H993" i="28"/>
  <c r="H945" i="28"/>
  <c r="H627" i="28"/>
  <c r="H236" i="28"/>
  <c r="H976" i="28"/>
  <c r="H732" i="28"/>
  <c r="H1024" i="28"/>
  <c r="H1060" i="28"/>
  <c r="H634" i="28"/>
  <c r="H847" i="28"/>
  <c r="H1036" i="28"/>
  <c r="H1061" i="28"/>
  <c r="H954" i="28"/>
  <c r="H649" i="28"/>
  <c r="H711" i="28"/>
  <c r="H716" i="28"/>
  <c r="H984" i="28"/>
  <c r="H1015" i="28"/>
  <c r="H795" i="28"/>
  <c r="H586" i="28"/>
  <c r="H683" i="28"/>
  <c r="H783" i="28"/>
  <c r="H953" i="28"/>
  <c r="H1023" i="28"/>
  <c r="H1012" i="28"/>
  <c r="H798" i="28"/>
  <c r="H999" i="28"/>
  <c r="H1032" i="28"/>
  <c r="H1062" i="28"/>
  <c r="H987" i="28"/>
  <c r="H889" i="28"/>
  <c r="H1013" i="28"/>
  <c r="H962" i="28"/>
  <c r="H722" i="28"/>
  <c r="H1051" i="28"/>
  <c r="H1081" i="28"/>
  <c r="H974" i="28"/>
  <c r="H965" i="28"/>
  <c r="H1063" i="28"/>
  <c r="H1021" i="28"/>
  <c r="H1014" i="28"/>
  <c r="H600" i="28"/>
  <c r="H785" i="28"/>
  <c r="H893" i="28"/>
  <c r="H640" i="28"/>
  <c r="H497" i="28"/>
  <c r="H1027" i="28"/>
  <c r="H565" i="28"/>
  <c r="H1043" i="28"/>
  <c r="H1004" i="28"/>
  <c r="H1052" i="28"/>
  <c r="H601" i="28"/>
  <c r="H911" i="28"/>
  <c r="H1082" i="28"/>
  <c r="H1064" i="28"/>
  <c r="H1065" i="28"/>
  <c r="H966" i="28"/>
  <c r="H908" i="28"/>
  <c r="H1066" i="28"/>
  <c r="H1035" i="28"/>
  <c r="H647" i="28"/>
  <c r="H1067" i="28"/>
  <c r="H939" i="28"/>
  <c r="H675" i="28"/>
  <c r="H1041" i="28"/>
  <c r="H1040" i="28"/>
  <c r="H960" i="28"/>
  <c r="H1068" i="28"/>
  <c r="H1069" i="28"/>
  <c r="H1070" i="28"/>
  <c r="H1046" i="28"/>
  <c r="H133" i="28"/>
  <c r="H638" i="28"/>
  <c r="H1048" i="28"/>
  <c r="H995" i="28"/>
  <c r="H1045" i="28"/>
  <c r="H1017" i="28"/>
  <c r="H1071" i="28"/>
  <c r="H1072" i="28"/>
  <c r="H1037" i="28"/>
  <c r="H997" i="28"/>
  <c r="H1073" i="28"/>
  <c r="H1074" i="28"/>
  <c r="H1075" i="28"/>
  <c r="H1076" i="28"/>
  <c r="H1022" i="28"/>
  <c r="H1002" i="28"/>
  <c r="H970" i="28"/>
  <c r="H985" i="28"/>
  <c r="H1077" i="28"/>
  <c r="H7" i="25"/>
  <c r="H41" i="25"/>
  <c r="H8" i="25"/>
  <c r="H10" i="25"/>
  <c r="H9" i="25"/>
  <c r="H24" i="25"/>
  <c r="H15" i="25"/>
  <c r="H25" i="25"/>
  <c r="H11" i="25"/>
  <c r="H12" i="25"/>
  <c r="H22" i="25"/>
  <c r="H55" i="25"/>
  <c r="H91" i="25"/>
  <c r="H118" i="25"/>
  <c r="H19" i="25"/>
  <c r="H167" i="25"/>
  <c r="H20" i="25"/>
  <c r="H39" i="25"/>
  <c r="H44" i="25"/>
  <c r="H36" i="25"/>
  <c r="H94" i="25"/>
  <c r="H21" i="25"/>
  <c r="H13" i="25"/>
  <c r="H23" i="25"/>
  <c r="H34" i="25"/>
  <c r="H27" i="25"/>
  <c r="H52" i="25"/>
  <c r="H143" i="25"/>
  <c r="H186" i="25"/>
  <c r="H126" i="25"/>
  <c r="H14" i="25"/>
  <c r="H37" i="25"/>
  <c r="H83" i="25"/>
  <c r="H42" i="25"/>
  <c r="H729" i="25"/>
  <c r="H113" i="25"/>
  <c r="H65" i="25"/>
  <c r="H176" i="25"/>
  <c r="H84" i="25"/>
  <c r="H150" i="25"/>
  <c r="H46" i="25"/>
  <c r="H31" i="25"/>
  <c r="H157" i="25"/>
  <c r="H133" i="25"/>
  <c r="H116" i="25"/>
  <c r="H145" i="25"/>
  <c r="H57" i="25"/>
  <c r="H215" i="25"/>
  <c r="H114" i="25"/>
  <c r="H201" i="25"/>
  <c r="H59" i="25"/>
  <c r="H87" i="25"/>
  <c r="H66" i="25"/>
  <c r="H76" i="25"/>
  <c r="H49" i="25"/>
  <c r="H72" i="25"/>
  <c r="H80" i="25"/>
  <c r="H70" i="25"/>
  <c r="H47" i="25"/>
  <c r="H64" i="25"/>
  <c r="H650" i="25"/>
  <c r="H99" i="25"/>
  <c r="H268" i="25"/>
  <c r="H110" i="25"/>
  <c r="H183" i="25"/>
  <c r="H202" i="25"/>
  <c r="H97" i="25"/>
  <c r="H161" i="25"/>
  <c r="H40" i="25"/>
  <c r="H418" i="25"/>
  <c r="H32" i="25"/>
  <c r="H122" i="25"/>
  <c r="H166" i="25"/>
  <c r="H178" i="25"/>
  <c r="H153" i="25"/>
  <c r="H303" i="25"/>
  <c r="H453" i="25"/>
  <c r="H263" i="25"/>
  <c r="H373" i="25"/>
  <c r="H109" i="25"/>
  <c r="H228" i="25"/>
  <c r="H74" i="25"/>
  <c r="H158" i="25"/>
  <c r="H252" i="25"/>
  <c r="H179" i="25"/>
  <c r="H520" i="25"/>
  <c r="H296" i="25"/>
  <c r="H58" i="25"/>
  <c r="H120" i="25"/>
  <c r="H78" i="25"/>
  <c r="H275" i="25"/>
  <c r="H69" i="25"/>
  <c r="H137" i="25"/>
  <c r="H389" i="25"/>
  <c r="H100" i="25"/>
  <c r="H220" i="25"/>
  <c r="H168" i="25"/>
  <c r="H132" i="25"/>
  <c r="H101" i="25"/>
  <c r="H164" i="25"/>
  <c r="H307" i="25"/>
  <c r="H269" i="25"/>
  <c r="H134" i="25"/>
  <c r="H96" i="25"/>
  <c r="H102" i="25"/>
  <c r="H428" i="25"/>
  <c r="H265" i="25"/>
  <c r="H71" i="25"/>
  <c r="H573" i="25"/>
  <c r="H62" i="25"/>
  <c r="H17" i="25"/>
  <c r="H90" i="25"/>
  <c r="H276" i="25"/>
  <c r="H63" i="25"/>
  <c r="H50" i="25"/>
  <c r="H182" i="25"/>
  <c r="H105" i="25"/>
  <c r="H197" i="25"/>
  <c r="H511" i="25"/>
  <c r="H312" i="25"/>
  <c r="H33" i="25"/>
  <c r="H240" i="25"/>
  <c r="H144" i="25"/>
  <c r="H561" i="25"/>
  <c r="H233" i="25"/>
  <c r="H131" i="25"/>
  <c r="H138" i="25"/>
  <c r="H211" i="25"/>
  <c r="H393" i="25"/>
  <c r="H123" i="25"/>
  <c r="H784" i="25"/>
  <c r="H384" i="25"/>
  <c r="H195" i="25"/>
  <c r="H238" i="25"/>
  <c r="H156" i="25"/>
  <c r="H198" i="25"/>
  <c r="H242" i="25"/>
  <c r="H351" i="25"/>
  <c r="H184" i="25"/>
  <c r="H244" i="25"/>
  <c r="H283" i="25"/>
  <c r="H346" i="25"/>
  <c r="H331" i="25"/>
  <c r="H259" i="25"/>
  <c r="H264" i="25"/>
  <c r="H410" i="25"/>
  <c r="H129" i="25"/>
  <c r="H339" i="25"/>
  <c r="H43" i="25"/>
  <c r="H173" i="25"/>
  <c r="H353" i="25"/>
  <c r="H266" i="25"/>
  <c r="H30" i="25"/>
  <c r="H756" i="25"/>
  <c r="H318" i="25"/>
  <c r="H417" i="25"/>
  <c r="H455" i="25"/>
  <c r="H624" i="25"/>
  <c r="H175" i="25"/>
  <c r="H205" i="25"/>
  <c r="H73" i="25"/>
  <c r="H217" i="25"/>
  <c r="H329" i="25"/>
  <c r="H196" i="25"/>
  <c r="H219" i="25"/>
  <c r="H808" i="25"/>
  <c r="H334" i="25"/>
  <c r="H262" i="25"/>
  <c r="H124" i="25"/>
  <c r="H106" i="25"/>
  <c r="H284" i="25"/>
  <c r="H191" i="25"/>
  <c r="H314" i="25"/>
  <c r="H299" i="25"/>
  <c r="H163" i="25"/>
  <c r="H528" i="25"/>
  <c r="H386" i="25"/>
  <c r="H216" i="25"/>
  <c r="H111" i="25"/>
  <c r="H140" i="25"/>
  <c r="H593" i="25"/>
  <c r="H503" i="25"/>
  <c r="H360" i="25"/>
  <c r="H278" i="25"/>
  <c r="H374" i="25"/>
  <c r="H208" i="25"/>
  <c r="H162" i="25"/>
  <c r="H246" i="25"/>
  <c r="H900" i="25"/>
  <c r="H664" i="25"/>
  <c r="H35" i="25"/>
  <c r="H26" i="25"/>
  <c r="H159" i="25"/>
  <c r="H213" i="25"/>
  <c r="H542" i="25"/>
  <c r="H160" i="25"/>
  <c r="H92" i="25"/>
  <c r="H172" i="25"/>
  <c r="H541" i="25"/>
  <c r="H256" i="25"/>
  <c r="H388" i="25"/>
  <c r="H445" i="25"/>
  <c r="H697" i="25"/>
  <c r="H231" i="25"/>
  <c r="H288" i="25"/>
  <c r="H103" i="25"/>
  <c r="H692" i="25"/>
  <c r="H193" i="25"/>
  <c r="H169" i="25"/>
  <c r="H500" i="25"/>
  <c r="H685" i="25"/>
  <c r="H648" i="25"/>
  <c r="H494" i="25"/>
  <c r="H117" i="25"/>
  <c r="H108" i="25"/>
  <c r="H38" i="25"/>
  <c r="H352" i="25"/>
  <c r="H204" i="25"/>
  <c r="H75" i="25"/>
  <c r="H185" i="25"/>
  <c r="H86" i="25"/>
  <c r="H93" i="25"/>
  <c r="H376" i="25"/>
  <c r="H285" i="25"/>
  <c r="H127" i="25"/>
  <c r="H177" i="25"/>
  <c r="H187" i="25"/>
  <c r="H294" i="25"/>
  <c r="H381" i="25"/>
  <c r="H180" i="25"/>
  <c r="H142" i="25"/>
  <c r="H344" i="25"/>
  <c r="H98" i="25"/>
  <c r="H254" i="25"/>
  <c r="H305" i="25"/>
  <c r="H188" i="25"/>
  <c r="H258" i="25"/>
  <c r="H154" i="25"/>
  <c r="H287" i="25"/>
  <c r="H456" i="25"/>
  <c r="H325" i="25"/>
  <c r="H95" i="25"/>
  <c r="H317" i="25"/>
  <c r="H300" i="25"/>
  <c r="H121" i="25"/>
  <c r="H652" i="25"/>
  <c r="H387" i="25"/>
  <c r="H686" i="25"/>
  <c r="H297" i="25"/>
  <c r="H379" i="25"/>
  <c r="H236" i="25"/>
  <c r="H125" i="25"/>
  <c r="H870" i="25"/>
  <c r="H151" i="25"/>
  <c r="H88" i="25"/>
  <c r="H375" i="25"/>
  <c r="H148" i="25"/>
  <c r="H327" i="25"/>
  <c r="H190" i="25"/>
  <c r="H682" i="25"/>
  <c r="H875" i="25"/>
  <c r="H413" i="25"/>
  <c r="H194" i="25"/>
  <c r="H548" i="25"/>
  <c r="H251" i="25"/>
  <c r="H404" i="25"/>
  <c r="H383" i="25"/>
  <c r="H380" i="25"/>
  <c r="H61" i="25"/>
  <c r="H304" i="25"/>
  <c r="H311" i="25"/>
  <c r="H901" i="25"/>
  <c r="H660" i="25"/>
  <c r="H848" i="25"/>
  <c r="H155" i="25"/>
  <c r="H147" i="25"/>
  <c r="H214" i="25"/>
  <c r="H839" i="25"/>
  <c r="H448" i="25"/>
  <c r="H359" i="25"/>
  <c r="H315" i="25"/>
  <c r="H189" i="25"/>
  <c r="H54" i="25"/>
  <c r="H308" i="25"/>
  <c r="H568" i="25"/>
  <c r="H482" i="25"/>
  <c r="H487" i="25"/>
  <c r="H53" i="25"/>
  <c r="H867" i="25"/>
  <c r="H678" i="25"/>
  <c r="H435" i="25"/>
  <c r="H372" i="25"/>
  <c r="H241" i="25"/>
  <c r="H757" i="25"/>
  <c r="H328" i="25"/>
  <c r="H443" i="25"/>
  <c r="H902" i="25"/>
  <c r="H424" i="25"/>
  <c r="H130" i="25"/>
  <c r="H270" i="25"/>
  <c r="H229" i="25"/>
  <c r="H903" i="25"/>
  <c r="H466" i="25"/>
  <c r="H904" i="25"/>
  <c r="H365" i="25"/>
  <c r="H399" i="25"/>
  <c r="H540" i="25"/>
  <c r="H534" i="25"/>
  <c r="H905" i="25"/>
  <c r="H481" i="25"/>
  <c r="H465" i="25"/>
  <c r="H402" i="25"/>
  <c r="H225" i="25"/>
  <c r="H414" i="25"/>
  <c r="H545" i="25"/>
  <c r="H547" i="25"/>
  <c r="H222" i="25"/>
  <c r="H56" i="25"/>
  <c r="H515" i="25"/>
  <c r="H77" i="25"/>
  <c r="H170" i="25"/>
  <c r="H253" i="25"/>
  <c r="H67" i="25"/>
  <c r="H587" i="25"/>
  <c r="H427" i="25"/>
  <c r="H255" i="25"/>
  <c r="H654" i="25"/>
  <c r="H446" i="25"/>
  <c r="H499" i="25"/>
  <c r="H696" i="25"/>
  <c r="H737" i="25"/>
  <c r="H412" i="25"/>
  <c r="H332" i="25"/>
  <c r="H601" i="25"/>
  <c r="H227" i="25"/>
  <c r="H906" i="25"/>
  <c r="H641" i="25"/>
  <c r="H292" i="25"/>
  <c r="H772" i="25"/>
  <c r="H68" i="25"/>
  <c r="H16" i="25"/>
  <c r="H81" i="25"/>
  <c r="H907" i="25"/>
  <c r="H29" i="25"/>
  <c r="H461" i="25"/>
  <c r="H474" i="25"/>
  <c r="H171" i="25"/>
  <c r="H592" i="25"/>
  <c r="H321" i="25"/>
  <c r="H426" i="25"/>
  <c r="H464" i="25"/>
  <c r="H609" i="25"/>
  <c r="H267" i="25"/>
  <c r="H280" i="25"/>
  <c r="H28" i="25"/>
  <c r="H523" i="25"/>
  <c r="H396" i="25"/>
  <c r="H721" i="25"/>
  <c r="H677" i="25"/>
  <c r="H473" i="25"/>
  <c r="H674" i="25"/>
  <c r="H403" i="25"/>
  <c r="H876" i="25"/>
  <c r="H819" i="25"/>
  <c r="H709" i="25"/>
  <c r="H406" i="25"/>
  <c r="H887" i="25"/>
  <c r="H611" i="25"/>
  <c r="H200" i="25"/>
  <c r="H628" i="25"/>
  <c r="H347" i="25"/>
  <c r="H846" i="25"/>
  <c r="H556" i="25"/>
  <c r="H837" i="25"/>
  <c r="H382" i="25"/>
  <c r="H536" i="25"/>
  <c r="H829" i="25"/>
  <c r="H613" i="25"/>
  <c r="H701" i="25"/>
  <c r="H224" i="25"/>
  <c r="H18" i="25"/>
  <c r="H908" i="25"/>
  <c r="H484" i="25"/>
  <c r="H502" i="25"/>
  <c r="H397" i="25"/>
  <c r="H89" i="25"/>
  <c r="H714" i="25"/>
  <c r="H498" i="25"/>
  <c r="H368" i="25"/>
  <c r="H890" i="25"/>
  <c r="H485" i="25"/>
  <c r="H128" i="25"/>
  <c r="H411" i="25"/>
  <c r="H290" i="25"/>
  <c r="H279" i="25"/>
  <c r="H390" i="25"/>
  <c r="H571" i="25"/>
  <c r="H483" i="25"/>
  <c r="H442" i="25"/>
  <c r="H247" i="25"/>
  <c r="H416" i="25"/>
  <c r="H212" i="25"/>
  <c r="H298" i="25"/>
  <c r="H207" i="25"/>
  <c r="H496" i="25"/>
  <c r="H675" i="25"/>
  <c r="H821" i="25"/>
  <c r="H752" i="25"/>
  <c r="H529" i="25"/>
  <c r="H323" i="25"/>
  <c r="H310" i="25"/>
  <c r="H760" i="25"/>
  <c r="H433" i="25"/>
  <c r="H552" i="25"/>
  <c r="H271" i="25"/>
  <c r="H856" i="25"/>
  <c r="H306" i="25"/>
  <c r="H539" i="25"/>
  <c r="H223" i="25"/>
  <c r="H792" i="25"/>
  <c r="H909" i="25"/>
  <c r="H243" i="25"/>
  <c r="H371" i="25"/>
  <c r="H277" i="25"/>
  <c r="H199" i="25"/>
  <c r="H576" i="25"/>
  <c r="H400" i="25"/>
  <c r="H364" i="25"/>
  <c r="H574" i="25"/>
  <c r="H366" i="25"/>
  <c r="H309" i="25"/>
  <c r="H504" i="25"/>
  <c r="H281" i="25"/>
  <c r="H260" i="25"/>
  <c r="H291" i="25"/>
  <c r="H454" i="25"/>
  <c r="H419" i="25"/>
  <c r="H589" i="25"/>
  <c r="H535" i="25"/>
  <c r="H658" i="25"/>
  <c r="H230" i="25"/>
  <c r="H522" i="25"/>
  <c r="H910" i="25"/>
  <c r="H508" i="25"/>
  <c r="H506" i="25"/>
  <c r="H780" i="25"/>
  <c r="H683" i="25"/>
  <c r="H467" i="25"/>
  <c r="H274" i="25"/>
  <c r="H441" i="25"/>
  <c r="H731" i="25"/>
  <c r="H237" i="25"/>
  <c r="H616" i="25"/>
  <c r="H832" i="25"/>
  <c r="H322" i="25"/>
  <c r="H425" i="25"/>
  <c r="H490" i="25"/>
  <c r="H802" i="25"/>
  <c r="H206" i="25"/>
  <c r="H234" i="25"/>
  <c r="H85" i="25"/>
  <c r="H598" i="25"/>
  <c r="H112" i="25"/>
  <c r="H119" i="25"/>
  <c r="H429" i="25"/>
  <c r="H669" i="25"/>
  <c r="H564" i="25"/>
  <c r="H326" i="25"/>
  <c r="H911" i="25"/>
  <c r="H476" i="25"/>
  <c r="H79" i="25"/>
  <c r="H672" i="25"/>
  <c r="H734" i="25"/>
  <c r="H249" i="25"/>
  <c r="H174" i="25"/>
  <c r="H407" i="25"/>
  <c r="H912" i="25"/>
  <c r="H340" i="25"/>
  <c r="H622" i="25"/>
  <c r="H913" i="25"/>
  <c r="H614" i="25"/>
  <c r="H361" i="25"/>
  <c r="H392" i="25"/>
  <c r="H631" i="25"/>
  <c r="H210" i="25"/>
  <c r="H637" i="25"/>
  <c r="H575" i="25"/>
  <c r="H293" i="25"/>
  <c r="H550" i="25"/>
  <c r="H607" i="25"/>
  <c r="H51" i="25"/>
  <c r="H235" i="25"/>
  <c r="H781" i="25"/>
  <c r="H560" i="25"/>
  <c r="H477" i="25"/>
  <c r="H914" i="25"/>
  <c r="H915" i="25"/>
  <c r="H480" i="25"/>
  <c r="H732" i="25"/>
  <c r="H698" i="25"/>
  <c r="H847" i="25"/>
  <c r="H282" i="25"/>
  <c r="H666" i="25"/>
  <c r="H916" i="25"/>
  <c r="H673" i="25"/>
  <c r="H357" i="25"/>
  <c r="H192" i="25"/>
  <c r="H289" i="25"/>
  <c r="H512" i="25"/>
  <c r="H569" i="25"/>
  <c r="H782" i="25"/>
  <c r="H337" i="25"/>
  <c r="H141" i="25"/>
  <c r="H800" i="25"/>
  <c r="H917" i="25"/>
  <c r="H495" i="25"/>
  <c r="H370" i="25"/>
  <c r="H629" i="25"/>
  <c r="H345" i="25"/>
  <c r="H48" i="25"/>
  <c r="H918" i="25"/>
  <c r="H226" i="25"/>
  <c r="H324" i="25"/>
  <c r="H492" i="25"/>
  <c r="H553" i="25"/>
  <c r="H633" i="25"/>
  <c r="H209" i="25"/>
  <c r="H684" i="25"/>
  <c r="H398" i="25"/>
  <c r="H655" i="25"/>
  <c r="H460" i="25"/>
  <c r="H181" i="25"/>
  <c r="H715" i="25"/>
  <c r="H519" i="25"/>
  <c r="H919" i="25"/>
  <c r="H409" i="25"/>
  <c r="H920" i="25"/>
  <c r="H632" i="25"/>
  <c r="H319" i="25"/>
  <c r="H248" i="25"/>
  <c r="H794" i="25"/>
  <c r="H104" i="25"/>
  <c r="H921" i="25"/>
  <c r="H554" i="25"/>
  <c r="H232" i="25"/>
  <c r="H724" i="25"/>
  <c r="H362" i="25"/>
  <c r="H152" i="25"/>
  <c r="H493" i="25"/>
  <c r="H422" i="25"/>
  <c r="H922" i="25"/>
  <c r="H923" i="25"/>
  <c r="H924" i="25"/>
  <c r="H135" i="25"/>
  <c r="H472" i="25"/>
  <c r="H621" i="25"/>
  <c r="H872" i="25"/>
  <c r="H859" i="25"/>
  <c r="H636" i="25"/>
  <c r="H486" i="25"/>
  <c r="H394" i="25"/>
  <c r="H617" i="25"/>
  <c r="H812" i="25"/>
  <c r="H516" i="25"/>
  <c r="H700" i="25"/>
  <c r="H925" i="25"/>
  <c r="H330" i="25"/>
  <c r="H926" i="25"/>
  <c r="H927" i="25"/>
  <c r="H602" i="25"/>
  <c r="H420" i="25"/>
  <c r="H596" i="25"/>
  <c r="H507" i="25"/>
  <c r="H739" i="25"/>
  <c r="H773" i="25"/>
  <c r="H708" i="25"/>
  <c r="H764" i="25"/>
  <c r="H833" i="25"/>
  <c r="H565" i="25"/>
  <c r="H635" i="25"/>
  <c r="H610" i="25"/>
  <c r="H438" i="25"/>
  <c r="H651" i="25"/>
  <c r="H928" i="25"/>
  <c r="H615" i="25"/>
  <c r="H469" i="25"/>
  <c r="H218" i="25"/>
  <c r="H555" i="25"/>
  <c r="H586" i="25"/>
  <c r="H747" i="25"/>
  <c r="H727" i="25"/>
  <c r="H634" i="25"/>
  <c r="H60" i="25"/>
  <c r="H929" i="25"/>
  <c r="H349" i="25"/>
  <c r="H620" i="25"/>
  <c r="H738" i="25"/>
  <c r="H779" i="25"/>
  <c r="H606" i="25"/>
  <c r="H531" i="25"/>
  <c r="H518" i="25"/>
  <c r="H930" i="25"/>
  <c r="H286" i="25"/>
  <c r="H475" i="25"/>
  <c r="H139" i="25"/>
  <c r="H656" i="25"/>
  <c r="H82" i="25"/>
  <c r="H858" i="25"/>
  <c r="H559" i="25"/>
  <c r="H778" i="25"/>
  <c r="H931" i="25"/>
  <c r="H896" i="25"/>
  <c r="H478" i="25"/>
  <c r="H600" i="25"/>
  <c r="H827" i="25"/>
  <c r="H608" i="25"/>
  <c r="H640" i="25"/>
  <c r="H694" i="25"/>
  <c r="H762" i="25"/>
  <c r="H479" i="25"/>
  <c r="H758" i="25"/>
  <c r="H513" i="25"/>
  <c r="H643" i="25"/>
  <c r="H510" i="25"/>
  <c r="H355" i="25"/>
  <c r="H932" i="25"/>
  <c r="H377" i="25"/>
  <c r="H831" i="25"/>
  <c r="H295" i="25"/>
  <c r="H517" i="25"/>
  <c r="H716" i="25"/>
  <c r="H444" i="25"/>
  <c r="H680" i="25"/>
  <c r="H670" i="25"/>
  <c r="H933" i="25"/>
  <c r="H385" i="25"/>
  <c r="H582" i="25"/>
  <c r="H625" i="25"/>
  <c r="H791" i="25"/>
  <c r="H107" i="25"/>
  <c r="H594" i="25"/>
  <c r="H645" i="25"/>
  <c r="H639" i="25"/>
  <c r="H763" i="25"/>
  <c r="H706" i="25"/>
  <c r="H934" i="25"/>
  <c r="H849" i="25"/>
  <c r="H836" i="25"/>
  <c r="H805" i="25"/>
  <c r="H935" i="25"/>
  <c r="H302" i="25"/>
  <c r="H501" i="25"/>
  <c r="H744" i="25"/>
  <c r="H813" i="25"/>
  <c r="H806" i="25"/>
  <c r="H405" i="25"/>
  <c r="H936" i="25"/>
  <c r="H705" i="25"/>
  <c r="H584" i="25"/>
  <c r="H785" i="25"/>
  <c r="H434" i="25"/>
  <c r="H745" i="25"/>
  <c r="H619" i="25"/>
  <c r="H712" i="25"/>
  <c r="H367" i="25"/>
  <c r="H333" i="25"/>
  <c r="H538" i="25"/>
  <c r="H590" i="25"/>
  <c r="H566" i="25"/>
  <c r="H221" i="25"/>
  <c r="H524" i="25"/>
  <c r="H537" i="25"/>
  <c r="H630" i="25"/>
  <c r="H795" i="25"/>
  <c r="H395" i="25"/>
  <c r="H688" i="25"/>
  <c r="H937" i="25"/>
  <c r="H938" i="25"/>
  <c r="H316" i="25"/>
  <c r="H358" i="25"/>
  <c r="H939" i="25"/>
  <c r="H562" i="25"/>
  <c r="H687" i="25"/>
  <c r="H146" i="25"/>
  <c r="H676" i="25"/>
  <c r="H733" i="25"/>
  <c r="H618" i="25"/>
  <c r="H817" i="25"/>
  <c r="H354" i="25"/>
  <c r="H699" i="25"/>
  <c r="H940" i="25"/>
  <c r="H814" i="25"/>
  <c r="H546" i="25"/>
  <c r="H578" i="25"/>
  <c r="H591" i="25"/>
  <c r="H431" i="25"/>
  <c r="H878" i="25"/>
  <c r="H115" i="25"/>
  <c r="H526" i="25"/>
  <c r="H459" i="25"/>
  <c r="H941" i="25"/>
  <c r="H543" i="25"/>
  <c r="H942" i="25"/>
  <c r="H577" i="25"/>
  <c r="H889" i="25"/>
  <c r="H348" i="25"/>
  <c r="H841" i="25"/>
  <c r="H787" i="25"/>
  <c r="H725" i="25"/>
  <c r="H854" i="25"/>
  <c r="H626" i="25"/>
  <c r="H761" i="25"/>
  <c r="H136" i="25"/>
  <c r="H489" i="25"/>
  <c r="H790" i="25"/>
  <c r="H943" i="25"/>
  <c r="H505" i="25"/>
  <c r="H944" i="25"/>
  <c r="H585" i="25"/>
  <c r="H769" i="25"/>
  <c r="H261" i="25"/>
  <c r="H775" i="25"/>
  <c r="H945" i="25"/>
  <c r="H751" i="25"/>
  <c r="H818" i="25"/>
  <c r="H834" i="25"/>
  <c r="H710" i="25"/>
  <c r="H430" i="25"/>
  <c r="H946" i="25"/>
  <c r="H638" i="25"/>
  <c r="H740" i="25"/>
  <c r="H649" i="25"/>
  <c r="H864" i="25"/>
  <c r="H679" i="25"/>
  <c r="H440" i="25"/>
  <c r="H401" i="25"/>
  <c r="H774" i="25"/>
  <c r="H897" i="25"/>
  <c r="H711" i="25"/>
  <c r="H947" i="25"/>
  <c r="H728" i="25"/>
  <c r="H948" i="25"/>
  <c r="H799" i="25"/>
  <c r="H949" i="25"/>
  <c r="H950" i="25"/>
  <c r="H623" i="25"/>
  <c r="H667" i="25"/>
  <c r="H951" i="25"/>
  <c r="H581" i="25"/>
  <c r="H662" i="25"/>
  <c r="H612" i="25"/>
  <c r="H777" i="25"/>
  <c r="H952" i="25"/>
  <c r="H953" i="25"/>
  <c r="H320" i="25"/>
  <c r="H301" i="25"/>
  <c r="H558" i="25"/>
  <c r="H954" i="25"/>
  <c r="H955" i="25"/>
  <c r="H956" i="25"/>
  <c r="H717" i="25"/>
  <c r="H588" i="25"/>
  <c r="H741" i="25"/>
  <c r="H665" i="25"/>
  <c r="H957" i="25"/>
  <c r="H958" i="25"/>
  <c r="H959" i="25"/>
  <c r="H341" i="25"/>
  <c r="H815" i="25"/>
  <c r="H749" i="25"/>
  <c r="H551" i="25"/>
  <c r="H245" i="25"/>
  <c r="H877" i="25"/>
  <c r="H960" i="25"/>
  <c r="H644" i="25"/>
  <c r="H338" i="25"/>
  <c r="H961" i="25"/>
  <c r="H822" i="25"/>
  <c r="H723" i="25"/>
  <c r="H803" i="25"/>
  <c r="H421" i="25"/>
  <c r="H681" i="25"/>
  <c r="H748" i="25"/>
  <c r="H557" i="25"/>
  <c r="H962" i="25"/>
  <c r="H730" i="25"/>
  <c r="H963" i="25"/>
  <c r="H964" i="25"/>
  <c r="H965" i="25"/>
  <c r="H432" i="25"/>
  <c r="H809" i="25"/>
  <c r="H720" i="25"/>
  <c r="H966" i="25"/>
  <c r="H165" i="25"/>
  <c r="H257" i="25"/>
  <c r="H967" i="25"/>
  <c r="H735" i="25"/>
  <c r="H968" i="25"/>
  <c r="H969" i="25"/>
  <c r="H646" i="25"/>
  <c r="H690" i="25"/>
  <c r="H691" i="25"/>
  <c r="H970" i="25"/>
  <c r="H971" i="25"/>
  <c r="H871" i="25"/>
  <c r="H972" i="25"/>
  <c r="H973" i="25"/>
  <c r="H689" i="25"/>
  <c r="H713" i="25"/>
  <c r="H974" i="25"/>
  <c r="H869" i="25"/>
  <c r="H463" i="25"/>
  <c r="H239" i="25"/>
  <c r="H975" i="25"/>
  <c r="H826" i="25"/>
  <c r="H845" i="25"/>
  <c r="H976" i="25"/>
  <c r="H668" i="25"/>
  <c r="H860" i="25"/>
  <c r="H437" i="25"/>
  <c r="H663" i="25"/>
  <c r="H977" i="25"/>
  <c r="H801" i="25"/>
  <c r="H825" i="25"/>
  <c r="H595" i="25"/>
  <c r="H335" i="25"/>
  <c r="H603" i="25"/>
  <c r="H343" i="25"/>
  <c r="H978" i="25"/>
  <c r="H835" i="25"/>
  <c r="H458" i="25"/>
  <c r="H810" i="25"/>
  <c r="H750" i="25"/>
  <c r="H350" i="25"/>
  <c r="H861" i="25"/>
  <c r="H979" i="25"/>
  <c r="H423" i="25"/>
  <c r="H450" i="25"/>
  <c r="H378" i="25"/>
  <c r="H980" i="25"/>
  <c r="H765" i="25"/>
  <c r="H457" i="25"/>
  <c r="H250" i="25"/>
  <c r="H981" i="25"/>
  <c r="H982" i="25"/>
  <c r="H983" i="25"/>
  <c r="H722" i="25"/>
  <c r="H984" i="25"/>
  <c r="H627" i="25"/>
  <c r="H882" i="25"/>
  <c r="H850" i="25"/>
  <c r="H659" i="25"/>
  <c r="H702" i="25"/>
  <c r="H985" i="25"/>
  <c r="H468" i="25"/>
  <c r="H986" i="25"/>
  <c r="H824" i="25"/>
  <c r="H796" i="25"/>
  <c r="H987" i="25"/>
  <c r="H356" i="25"/>
  <c r="H843" i="25"/>
  <c r="H755" i="25"/>
  <c r="H273" i="25"/>
  <c r="H771" i="25"/>
  <c r="H988" i="25"/>
  <c r="H272" i="25"/>
  <c r="H989" i="25"/>
  <c r="H580" i="25"/>
  <c r="H990" i="25"/>
  <c r="H838" i="25"/>
  <c r="H853" i="25"/>
  <c r="H313" i="25"/>
  <c r="H851" i="25"/>
  <c r="H991" i="25"/>
  <c r="H830" i="25"/>
  <c r="H844" i="25"/>
  <c r="H828" i="25"/>
  <c r="H797" i="25"/>
  <c r="H840" i="25"/>
  <c r="H579" i="25"/>
  <c r="H886" i="25"/>
  <c r="H766" i="25"/>
  <c r="H992" i="25"/>
  <c r="H369" i="25"/>
  <c r="H521" i="25"/>
  <c r="H891" i="25"/>
  <c r="H993" i="25"/>
  <c r="H718" i="25"/>
  <c r="H893" i="25"/>
  <c r="H776" i="25"/>
  <c r="H994" i="25"/>
  <c r="H995" i="25"/>
  <c r="H852" i="25"/>
  <c r="H570" i="25"/>
  <c r="H563" i="25"/>
  <c r="H894" i="25"/>
  <c r="H415" i="25"/>
  <c r="H996" i="25"/>
  <c r="H695" i="25"/>
  <c r="H462" i="25"/>
  <c r="H439" i="25"/>
  <c r="H149" i="25"/>
  <c r="H597" i="25"/>
  <c r="H768" i="25"/>
  <c r="H881" i="25"/>
  <c r="H549" i="25"/>
  <c r="H807" i="25"/>
  <c r="H997" i="25"/>
  <c r="H789" i="25"/>
  <c r="H998" i="25"/>
  <c r="H823" i="25"/>
  <c r="H793" i="25"/>
  <c r="H788" i="25"/>
  <c r="H999" i="25"/>
  <c r="H1000" i="25"/>
  <c r="H759" i="25"/>
  <c r="H1001" i="25"/>
  <c r="H1002" i="25"/>
  <c r="H471" i="25"/>
  <c r="H447" i="25"/>
  <c r="H1003" i="25"/>
  <c r="H820" i="25"/>
  <c r="H1004" i="25"/>
  <c r="H1005" i="25"/>
  <c r="H743" i="25"/>
  <c r="H436" i="25"/>
  <c r="H1006" i="25"/>
  <c r="H746" i="25"/>
  <c r="H1007" i="25"/>
  <c r="H753" i="25"/>
  <c r="H451" i="25"/>
  <c r="H1008" i="25"/>
  <c r="H1009" i="25"/>
  <c r="H880" i="25"/>
  <c r="H873" i="25"/>
  <c r="H509" i="25"/>
  <c r="H671" i="25"/>
  <c r="H704" i="25"/>
  <c r="H1010" i="25"/>
  <c r="H1011" i="25"/>
  <c r="H336" i="25"/>
  <c r="H1012" i="25"/>
  <c r="H1013" i="25"/>
  <c r="H1014" i="25"/>
  <c r="H1015" i="25"/>
  <c r="H1016" i="25"/>
  <c r="H816" i="25"/>
  <c r="H1017" i="25"/>
  <c r="H391" i="25"/>
  <c r="H583" i="25"/>
  <c r="H1018" i="25"/>
  <c r="H514" i="25"/>
  <c r="H567" i="25"/>
  <c r="H408" i="25"/>
  <c r="H604" i="25"/>
  <c r="H1019" i="25"/>
  <c r="H449" i="25"/>
  <c r="H1020" i="25"/>
  <c r="H842" i="25"/>
  <c r="H742" i="25"/>
  <c r="H532" i="25"/>
  <c r="H857" i="25"/>
  <c r="H811" i="25"/>
  <c r="H693" i="25"/>
  <c r="H1021" i="25"/>
  <c r="H1022" i="25"/>
  <c r="H1023" i="25"/>
  <c r="H657" i="25"/>
  <c r="H868" i="25"/>
  <c r="H1024" i="25"/>
  <c r="H1025" i="25"/>
  <c r="H1026" i="25"/>
  <c r="H342" i="25"/>
  <c r="H1027" i="25"/>
  <c r="H1028" i="25"/>
  <c r="H862" i="25"/>
  <c r="H883" i="25"/>
  <c r="H892" i="25"/>
  <c r="H527" i="25"/>
  <c r="H707" i="25"/>
  <c r="H1029" i="25"/>
  <c r="H874" i="25"/>
  <c r="H1030" i="25"/>
  <c r="H1031" i="25"/>
  <c r="H1032" i="25"/>
  <c r="H1033" i="25"/>
  <c r="H1034" i="25"/>
  <c r="H770" i="25"/>
  <c r="H572" i="25"/>
  <c r="H798" i="25"/>
  <c r="H863" i="25"/>
  <c r="H653" i="25"/>
  <c r="H1035" i="25"/>
  <c r="H1036" i="25"/>
  <c r="H1037" i="25"/>
  <c r="H45" i="25"/>
  <c r="H865" i="25"/>
  <c r="H1038" i="25"/>
  <c r="H1039" i="25"/>
  <c r="H605" i="25"/>
  <c r="H488" i="25"/>
  <c r="H1040" i="25"/>
  <c r="H885" i="25"/>
  <c r="H895" i="25"/>
  <c r="H497" i="25"/>
  <c r="H1041" i="25"/>
  <c r="H754" i="25"/>
  <c r="H1042" i="25"/>
  <c r="H767" i="25"/>
  <c r="H1043" i="25"/>
  <c r="H855" i="25"/>
  <c r="H1044" i="25"/>
  <c r="H1045" i="25"/>
  <c r="H1046" i="25"/>
  <c r="H1047" i="25"/>
  <c r="H879" i="25"/>
  <c r="H703" i="25"/>
  <c r="H1048" i="25"/>
  <c r="H783" i="25"/>
  <c r="H203" i="25"/>
  <c r="H899" i="25"/>
  <c r="H1049" i="25"/>
  <c r="H1050" i="25"/>
  <c r="H1051" i="25"/>
  <c r="H1052" i="25"/>
  <c r="H1053" i="25"/>
  <c r="H1054" i="25"/>
  <c r="H491" i="25"/>
  <c r="H533" i="25"/>
  <c r="H726" i="25"/>
  <c r="H1055" i="25"/>
  <c r="H1056" i="25"/>
  <c r="H544" i="25"/>
  <c r="H1057" i="25"/>
  <c r="H1058" i="25"/>
  <c r="H804" i="25"/>
  <c r="H898" i="25"/>
  <c r="H530" i="25"/>
  <c r="H1059" i="25"/>
  <c r="H1060" i="25"/>
  <c r="H1061" i="25"/>
  <c r="H1062" i="25"/>
  <c r="H1063" i="25"/>
  <c r="H736" i="25"/>
  <c r="H1064" i="25"/>
  <c r="H1065" i="25"/>
  <c r="H647" i="25"/>
  <c r="H1066" i="25"/>
  <c r="H719" i="25"/>
  <c r="H470" i="25"/>
  <c r="H661" i="25"/>
  <c r="H1067" i="25"/>
  <c r="H1068" i="25"/>
  <c r="H1069" i="25"/>
  <c r="H1070" i="25"/>
  <c r="H1071" i="25"/>
  <c r="H1072" i="25"/>
  <c r="H452" i="25"/>
  <c r="H599" i="25"/>
  <c r="H884" i="25"/>
  <c r="H363" i="25"/>
  <c r="H888" i="25"/>
  <c r="H1073" i="25"/>
  <c r="H1074" i="25"/>
  <c r="H1075" i="25"/>
  <c r="H866" i="25"/>
  <c r="H786" i="25"/>
  <c r="H1076" i="25"/>
  <c r="H1077" i="25"/>
  <c r="H1078" i="25"/>
  <c r="H1079" i="25"/>
  <c r="H1080" i="25"/>
  <c r="H1081" i="25"/>
  <c r="H525" i="25"/>
  <c r="H642" i="25"/>
  <c r="H1082" i="25"/>
  <c r="H1083" i="25"/>
  <c r="K1091" i="25"/>
  <c r="K1093" i="25"/>
  <c r="K1099" i="25"/>
  <c r="K1092" i="25"/>
  <c r="K1100" i="25"/>
  <c r="K1101" i="25"/>
  <c r="K1097" i="25"/>
  <c r="K1095" i="25"/>
  <c r="K1098" i="25"/>
  <c r="K1102" i="25"/>
  <c r="K1103" i="25"/>
  <c r="K1104" i="25"/>
  <c r="K1105" i="25"/>
  <c r="L15" i="25"/>
  <c r="L25" i="25"/>
  <c r="L11" i="25"/>
  <c r="L12" i="25"/>
  <c r="L22" i="25"/>
  <c r="L55" i="25"/>
  <c r="L91" i="25"/>
  <c r="L118" i="25"/>
  <c r="L19" i="25"/>
  <c r="L167" i="25"/>
  <c r="L20" i="25"/>
  <c r="L39" i="25"/>
  <c r="L44" i="25"/>
  <c r="L36" i="25"/>
  <c r="L94" i="25"/>
  <c r="L21" i="25"/>
  <c r="L13" i="25"/>
  <c r="L23" i="25"/>
  <c r="L34" i="25"/>
  <c r="L27" i="25"/>
  <c r="L52" i="25"/>
  <c r="L143" i="25"/>
  <c r="L186" i="25"/>
  <c r="L126" i="25"/>
  <c r="L14" i="25"/>
  <c r="L37" i="25"/>
  <c r="L83" i="25"/>
  <c r="L42" i="25"/>
  <c r="L729" i="25"/>
  <c r="L113" i="25"/>
  <c r="L65" i="25"/>
  <c r="L176" i="25"/>
  <c r="L84" i="25"/>
  <c r="L150" i="25"/>
  <c r="L46" i="25"/>
  <c r="L31" i="25"/>
  <c r="L157" i="25"/>
  <c r="L133" i="25"/>
  <c r="L116" i="25"/>
  <c r="L145" i="25"/>
  <c r="L57" i="25"/>
  <c r="L215" i="25"/>
  <c r="L114" i="25"/>
  <c r="L201" i="25"/>
  <c r="L59" i="25"/>
  <c r="L87" i="25"/>
  <c r="L66" i="25"/>
  <c r="L76" i="25"/>
  <c r="L49" i="25"/>
  <c r="L72" i="25"/>
  <c r="L80" i="25"/>
  <c r="L70" i="25"/>
  <c r="L47" i="25"/>
  <c r="L64" i="25"/>
  <c r="L650" i="25"/>
  <c r="L99" i="25"/>
  <c r="L268" i="25"/>
  <c r="L110" i="25"/>
  <c r="L183" i="25"/>
  <c r="L202" i="25"/>
  <c r="L97" i="25"/>
  <c r="L161" i="25"/>
  <c r="L40" i="25"/>
  <c r="L418" i="25"/>
  <c r="L32" i="25"/>
  <c r="L122" i="25"/>
  <c r="L166" i="25"/>
  <c r="L178" i="25"/>
  <c r="L153" i="25"/>
  <c r="L303" i="25"/>
  <c r="L453" i="25"/>
  <c r="L263" i="25"/>
  <c r="L373" i="25"/>
  <c r="L109" i="25"/>
  <c r="L228" i="25"/>
  <c r="L74" i="25"/>
  <c r="L158" i="25"/>
  <c r="L252" i="25"/>
  <c r="L179" i="25"/>
  <c r="L520" i="25"/>
  <c r="L296" i="25"/>
  <c r="L58" i="25"/>
  <c r="L120" i="25"/>
  <c r="L78" i="25"/>
  <c r="L275" i="25"/>
  <c r="L69" i="25"/>
  <c r="L137" i="25"/>
  <c r="L389" i="25"/>
  <c r="L100" i="25"/>
  <c r="L220" i="25"/>
  <c r="L168" i="25"/>
  <c r="L132" i="25"/>
  <c r="L101" i="25"/>
  <c r="L164" i="25"/>
  <c r="L307" i="25"/>
  <c r="L269" i="25"/>
  <c r="L134" i="25"/>
  <c r="L96" i="25"/>
  <c r="L102" i="25"/>
  <c r="L428" i="25"/>
  <c r="L265" i="25"/>
  <c r="L71" i="25"/>
  <c r="L573" i="25"/>
  <c r="L62" i="25"/>
  <c r="L17" i="25"/>
  <c r="L90" i="25"/>
  <c r="L276" i="25"/>
  <c r="L63" i="25"/>
  <c r="L50" i="25"/>
  <c r="L182" i="25"/>
  <c r="L105" i="25"/>
  <c r="L197" i="25"/>
  <c r="L511" i="25"/>
  <c r="L312" i="25"/>
  <c r="L33" i="25"/>
  <c r="L240" i="25"/>
  <c r="L144" i="25"/>
  <c r="L561" i="25"/>
  <c r="L233" i="25"/>
  <c r="L131" i="25"/>
  <c r="L138" i="25"/>
  <c r="L211" i="25"/>
  <c r="L393" i="25"/>
  <c r="L123" i="25"/>
  <c r="L784" i="25"/>
  <c r="L384" i="25"/>
  <c r="L195" i="25"/>
  <c r="L238" i="25"/>
  <c r="L156" i="25"/>
  <c r="L198" i="25"/>
  <c r="L242" i="25"/>
  <c r="L351" i="25"/>
  <c r="L184" i="25"/>
  <c r="L244" i="25"/>
  <c r="L283" i="25"/>
  <c r="L346" i="25"/>
  <c r="L331" i="25"/>
  <c r="L259" i="25"/>
  <c r="L264" i="25"/>
  <c r="L410" i="25"/>
  <c r="L129" i="25"/>
  <c r="L339" i="25"/>
  <c r="L43" i="25"/>
  <c r="L173" i="25"/>
  <c r="L353" i="25"/>
  <c r="L266" i="25"/>
  <c r="L30" i="25"/>
  <c r="L756" i="25"/>
  <c r="L318" i="25"/>
  <c r="L417" i="25"/>
  <c r="L455" i="25"/>
  <c r="L624" i="25"/>
  <c r="L175" i="25"/>
  <c r="L205" i="25"/>
  <c r="L73" i="25"/>
  <c r="L217" i="25"/>
  <c r="L329" i="25"/>
  <c r="L196" i="25"/>
  <c r="L219" i="25"/>
  <c r="L808" i="25"/>
  <c r="L334" i="25"/>
  <c r="L262" i="25"/>
  <c r="L124" i="25"/>
  <c r="L106" i="25"/>
  <c r="L284" i="25"/>
  <c r="L191" i="25"/>
  <c r="L314" i="25"/>
  <c r="L299" i="25"/>
  <c r="L163" i="25"/>
  <c r="L528" i="25"/>
  <c r="L386" i="25"/>
  <c r="L216" i="25"/>
  <c r="L111" i="25"/>
  <c r="L140" i="25"/>
  <c r="L593" i="25"/>
  <c r="L503" i="25"/>
  <c r="L360" i="25"/>
  <c r="L278" i="25"/>
  <c r="L374" i="25"/>
  <c r="L208" i="25"/>
  <c r="L162" i="25"/>
  <c r="L246" i="25"/>
  <c r="L900" i="25"/>
  <c r="L664" i="25"/>
  <c r="L35" i="25"/>
  <c r="L26" i="25"/>
  <c r="L159" i="25"/>
  <c r="L213" i="25"/>
  <c r="L542" i="25"/>
  <c r="L160" i="25"/>
  <c r="L92" i="25"/>
  <c r="L172" i="25"/>
  <c r="L541" i="25"/>
  <c r="L256" i="25"/>
  <c r="L388" i="25"/>
  <c r="L445" i="25"/>
  <c r="L697" i="25"/>
  <c r="L231" i="25"/>
  <c r="L288" i="25"/>
  <c r="L103" i="25"/>
  <c r="L692" i="25"/>
  <c r="L193" i="25"/>
  <c r="L169" i="25"/>
  <c r="L500" i="25"/>
  <c r="L685" i="25"/>
  <c r="L648" i="25"/>
  <c r="L494" i="25"/>
  <c r="L117" i="25"/>
  <c r="L108" i="25"/>
  <c r="L38" i="25"/>
  <c r="L352" i="25"/>
  <c r="L204" i="25"/>
  <c r="L75" i="25"/>
  <c r="L185" i="25"/>
  <c r="L86" i="25"/>
  <c r="L93" i="25"/>
  <c r="L376" i="25"/>
  <c r="L285" i="25"/>
  <c r="L127" i="25"/>
  <c r="L177" i="25"/>
  <c r="L187" i="25"/>
  <c r="L294" i="25"/>
  <c r="L381" i="25"/>
  <c r="L180" i="25"/>
  <c r="L142" i="25"/>
  <c r="L344" i="25"/>
  <c r="L98" i="25"/>
  <c r="L254" i="25"/>
  <c r="L305" i="25"/>
  <c r="L188" i="25"/>
  <c r="L258" i="25"/>
  <c r="L154" i="25"/>
  <c r="L287" i="25"/>
  <c r="L456" i="25"/>
  <c r="L325" i="25"/>
  <c r="L95" i="25"/>
  <c r="L317" i="25"/>
  <c r="L300" i="25"/>
  <c r="L121" i="25"/>
  <c r="L652" i="25"/>
  <c r="L387" i="25"/>
  <c r="L686" i="25"/>
  <c r="L297" i="25"/>
  <c r="L379" i="25"/>
  <c r="L236" i="25"/>
  <c r="L125" i="25"/>
  <c r="L870" i="25"/>
  <c r="L151" i="25"/>
  <c r="L88" i="25"/>
  <c r="L375" i="25"/>
  <c r="L148" i="25"/>
  <c r="L327" i="25"/>
  <c r="L190" i="25"/>
  <c r="L682" i="25"/>
  <c r="L875" i="25"/>
  <c r="L413" i="25"/>
  <c r="L194" i="25"/>
  <c r="L548" i="25"/>
  <c r="L251" i="25"/>
  <c r="L404" i="25"/>
  <c r="L383" i="25"/>
  <c r="L380" i="25"/>
  <c r="L61" i="25"/>
  <c r="L304" i="25"/>
  <c r="L311" i="25"/>
  <c r="L901" i="25"/>
  <c r="L660" i="25"/>
  <c r="L848" i="25"/>
  <c r="L155" i="25"/>
  <c r="L147" i="25"/>
  <c r="L214" i="25"/>
  <c r="L839" i="25"/>
  <c r="L448" i="25"/>
  <c r="L359" i="25"/>
  <c r="L315" i="25"/>
  <c r="L189" i="25"/>
  <c r="L54" i="25"/>
  <c r="L308" i="25"/>
  <c r="L568" i="25"/>
  <c r="L482" i="25"/>
  <c r="L487" i="25"/>
  <c r="L53" i="25"/>
  <c r="L867" i="25"/>
  <c r="L678" i="25"/>
  <c r="L435" i="25"/>
  <c r="L372" i="25"/>
  <c r="L241" i="25"/>
  <c r="L757" i="25"/>
  <c r="L328" i="25"/>
  <c r="L443" i="25"/>
  <c r="L902" i="25"/>
  <c r="L424" i="25"/>
  <c r="L130" i="25"/>
  <c r="L270" i="25"/>
  <c r="L229" i="25"/>
  <c r="L903" i="25"/>
  <c r="L466" i="25"/>
  <c r="L904" i="25"/>
  <c r="L365" i="25"/>
  <c r="L399" i="25"/>
  <c r="L540" i="25"/>
  <c r="L534" i="25"/>
  <c r="L905" i="25"/>
  <c r="L481" i="25"/>
  <c r="L465" i="25"/>
  <c r="L402" i="25"/>
  <c r="L225" i="25"/>
  <c r="L414" i="25"/>
  <c r="L545" i="25"/>
  <c r="L547" i="25"/>
  <c r="L222" i="25"/>
  <c r="L56" i="25"/>
  <c r="L515" i="25"/>
  <c r="L77" i="25"/>
  <c r="L170" i="25"/>
  <c r="L253" i="25"/>
  <c r="L67" i="25"/>
  <c r="L587" i="25"/>
  <c r="L427" i="25"/>
  <c r="L255" i="25"/>
  <c r="L654" i="25"/>
  <c r="L446" i="25"/>
  <c r="L499" i="25"/>
  <c r="L696" i="25"/>
  <c r="L737" i="25"/>
  <c r="L412" i="25"/>
  <c r="L332" i="25"/>
  <c r="L601" i="25"/>
  <c r="L227" i="25"/>
  <c r="L906" i="25"/>
  <c r="L641" i="25"/>
  <c r="L292" i="25"/>
  <c r="L772" i="25"/>
  <c r="L68" i="25"/>
  <c r="L16" i="25"/>
  <c r="L81" i="25"/>
  <c r="L907" i="25"/>
  <c r="L29" i="25"/>
  <c r="L461" i="25"/>
  <c r="L474" i="25"/>
  <c r="L171" i="25"/>
  <c r="L592" i="25"/>
  <c r="L321" i="25"/>
  <c r="L426" i="25"/>
  <c r="L464" i="25"/>
  <c r="L609" i="25"/>
  <c r="L267" i="25"/>
  <c r="L280" i="25"/>
  <c r="L28" i="25"/>
  <c r="L523" i="25"/>
  <c r="L396" i="25"/>
  <c r="L721" i="25"/>
  <c r="L677" i="25"/>
  <c r="L473" i="25"/>
  <c r="L674" i="25"/>
  <c r="L403" i="25"/>
  <c r="L876" i="25"/>
  <c r="L819" i="25"/>
  <c r="L709" i="25"/>
  <c r="L406" i="25"/>
  <c r="L887" i="25"/>
  <c r="L611" i="25"/>
  <c r="L200" i="25"/>
  <c r="L628" i="25"/>
  <c r="L347" i="25"/>
  <c r="L846" i="25"/>
  <c r="L556" i="25"/>
  <c r="L837" i="25"/>
  <c r="L382" i="25"/>
  <c r="L536" i="25"/>
  <c r="L829" i="25"/>
  <c r="L613" i="25"/>
  <c r="L701" i="25"/>
  <c r="L224" i="25"/>
  <c r="L18" i="25"/>
  <c r="L908" i="25"/>
  <c r="L484" i="25"/>
  <c r="L502" i="25"/>
  <c r="L397" i="25"/>
  <c r="L89" i="25"/>
  <c r="L714" i="25"/>
  <c r="L498" i="25"/>
  <c r="L368" i="25"/>
  <c r="L890" i="25"/>
  <c r="L485" i="25"/>
  <c r="L128" i="25"/>
  <c r="L411" i="25"/>
  <c r="L290" i="25"/>
  <c r="L279" i="25"/>
  <c r="L390" i="25"/>
  <c r="L571" i="25"/>
  <c r="L483" i="25"/>
  <c r="L442" i="25"/>
  <c r="L247" i="25"/>
  <c r="L416" i="25"/>
  <c r="L212" i="25"/>
  <c r="L298" i="25"/>
  <c r="L207" i="25"/>
  <c r="L496" i="25"/>
  <c r="L675" i="25"/>
  <c r="L821" i="25"/>
  <c r="L752" i="25"/>
  <c r="L529" i="25"/>
  <c r="L323" i="25"/>
  <c r="L310" i="25"/>
  <c r="L760" i="25"/>
  <c r="L433" i="25"/>
  <c r="L552" i="25"/>
  <c r="L271" i="25"/>
  <c r="L856" i="25"/>
  <c r="L306" i="25"/>
  <c r="L539" i="25"/>
  <c r="L223" i="25"/>
  <c r="L792" i="25"/>
  <c r="L909" i="25"/>
  <c r="L243" i="25"/>
  <c r="L371" i="25"/>
  <c r="L277" i="25"/>
  <c r="L199" i="25"/>
  <c r="L576" i="25"/>
  <c r="L400" i="25"/>
  <c r="L364" i="25"/>
  <c r="L574" i="25"/>
  <c r="L366" i="25"/>
  <c r="L309" i="25"/>
  <c r="L504" i="25"/>
  <c r="L281" i="25"/>
  <c r="L260" i="25"/>
  <c r="L291" i="25"/>
  <c r="L454" i="25"/>
  <c r="L419" i="25"/>
  <c r="L589" i="25"/>
  <c r="L535" i="25"/>
  <c r="L658" i="25"/>
  <c r="L230" i="25"/>
  <c r="L522" i="25"/>
  <c r="L910" i="25"/>
  <c r="L508" i="25"/>
  <c r="L506" i="25"/>
  <c r="L780" i="25"/>
  <c r="L683" i="25"/>
  <c r="L467" i="25"/>
  <c r="L274" i="25"/>
  <c r="L441" i="25"/>
  <c r="L731" i="25"/>
  <c r="L237" i="25"/>
  <c r="L616" i="25"/>
  <c r="L832" i="25"/>
  <c r="L322" i="25"/>
  <c r="L425" i="25"/>
  <c r="L490" i="25"/>
  <c r="L802" i="25"/>
  <c r="L206" i="25"/>
  <c r="L234" i="25"/>
  <c r="L85" i="25"/>
  <c r="L598" i="25"/>
  <c r="L112" i="25"/>
  <c r="L119" i="25"/>
  <c r="L429" i="25"/>
  <c r="L669" i="25"/>
  <c r="L564" i="25"/>
  <c r="L326" i="25"/>
  <c r="L911" i="25"/>
  <c r="L476" i="25"/>
  <c r="L79" i="25"/>
  <c r="L672" i="25"/>
  <c r="L734" i="25"/>
  <c r="L249" i="25"/>
  <c r="L174" i="25"/>
  <c r="L407" i="25"/>
  <c r="L912" i="25"/>
  <c r="L340" i="25"/>
  <c r="L622" i="25"/>
  <c r="L913" i="25"/>
  <c r="L614" i="25"/>
  <c r="L361" i="25"/>
  <c r="L392" i="25"/>
  <c r="L631" i="25"/>
  <c r="L210" i="25"/>
  <c r="L637" i="25"/>
  <c r="L575" i="25"/>
  <c r="L293" i="25"/>
  <c r="L550" i="25"/>
  <c r="L607" i="25"/>
  <c r="L51" i="25"/>
  <c r="L235" i="25"/>
  <c r="L781" i="25"/>
  <c r="L560" i="25"/>
  <c r="L477" i="25"/>
  <c r="L914" i="25"/>
  <c r="L915" i="25"/>
  <c r="L480" i="25"/>
  <c r="L732" i="25"/>
  <c r="L698" i="25"/>
  <c r="L847" i="25"/>
  <c r="L282" i="25"/>
  <c r="L666" i="25"/>
  <c r="L916" i="25"/>
  <c r="L673" i="25"/>
  <c r="L357" i="25"/>
  <c r="L192" i="25"/>
  <c r="L289" i="25"/>
  <c r="L512" i="25"/>
  <c r="L569" i="25"/>
  <c r="L782" i="25"/>
  <c r="L337" i="25"/>
  <c r="L141" i="25"/>
  <c r="L800" i="25"/>
  <c r="L917" i="25"/>
  <c r="L495" i="25"/>
  <c r="L370" i="25"/>
  <c r="L629" i="25"/>
  <c r="L345" i="25"/>
  <c r="L48" i="25"/>
  <c r="L918" i="25"/>
  <c r="L226" i="25"/>
  <c r="L324" i="25"/>
  <c r="L492" i="25"/>
  <c r="L553" i="25"/>
  <c r="L633" i="25"/>
  <c r="L209" i="25"/>
  <c r="L684" i="25"/>
  <c r="L398" i="25"/>
  <c r="L655" i="25"/>
  <c r="L460" i="25"/>
  <c r="L181" i="25"/>
  <c r="L715" i="25"/>
  <c r="L519" i="25"/>
  <c r="L919" i="25"/>
  <c r="L409" i="25"/>
  <c r="L920" i="25"/>
  <c r="L632" i="25"/>
  <c r="L319" i="25"/>
  <c r="L248" i="25"/>
  <c r="L794" i="25"/>
  <c r="L104" i="25"/>
  <c r="L921" i="25"/>
  <c r="L554" i="25"/>
  <c r="L232" i="25"/>
  <c r="L724" i="25"/>
  <c r="L362" i="25"/>
  <c r="L152" i="25"/>
  <c r="L493" i="25"/>
  <c r="L422" i="25"/>
  <c r="L922" i="25"/>
  <c r="L923" i="25"/>
  <c r="L924" i="25"/>
  <c r="L135" i="25"/>
  <c r="L472" i="25"/>
  <c r="L621" i="25"/>
  <c r="L872" i="25"/>
  <c r="L859" i="25"/>
  <c r="L636" i="25"/>
  <c r="L486" i="25"/>
  <c r="L394" i="25"/>
  <c r="L617" i="25"/>
  <c r="L812" i="25"/>
  <c r="L516" i="25"/>
  <c r="L700" i="25"/>
  <c r="L925" i="25"/>
  <c r="L330" i="25"/>
  <c r="L926" i="25"/>
  <c r="L927" i="25"/>
  <c r="L602" i="25"/>
  <c r="L420" i="25"/>
  <c r="L596" i="25"/>
  <c r="L507" i="25"/>
  <c r="L739" i="25"/>
  <c r="L773" i="25"/>
  <c r="L708" i="25"/>
  <c r="L764" i="25"/>
  <c r="L833" i="25"/>
  <c r="L565" i="25"/>
  <c r="L635" i="25"/>
  <c r="L610" i="25"/>
  <c r="L438" i="25"/>
  <c r="L651" i="25"/>
  <c r="L928" i="25"/>
  <c r="L615" i="25"/>
  <c r="L469" i="25"/>
  <c r="L218" i="25"/>
  <c r="L555" i="25"/>
  <c r="L586" i="25"/>
  <c r="L747" i="25"/>
  <c r="L727" i="25"/>
  <c r="L634" i="25"/>
  <c r="L60" i="25"/>
  <c r="L929" i="25"/>
  <c r="L349" i="25"/>
  <c r="L620" i="25"/>
  <c r="L738" i="25"/>
  <c r="L779" i="25"/>
  <c r="L606" i="25"/>
  <c r="L531" i="25"/>
  <c r="L518" i="25"/>
  <c r="L930" i="25"/>
  <c r="L286" i="25"/>
  <c r="L475" i="25"/>
  <c r="L139" i="25"/>
  <c r="L656" i="25"/>
  <c r="L82" i="25"/>
  <c r="L858" i="25"/>
  <c r="L559" i="25"/>
  <c r="L778" i="25"/>
  <c r="L931" i="25"/>
  <c r="L896" i="25"/>
  <c r="L478" i="25"/>
  <c r="L600" i="25"/>
  <c r="L827" i="25"/>
  <c r="L608" i="25"/>
  <c r="L640" i="25"/>
  <c r="L694" i="25"/>
  <c r="L762" i="25"/>
  <c r="L479" i="25"/>
  <c r="L758" i="25"/>
  <c r="L513" i="25"/>
  <c r="L643" i="25"/>
  <c r="L510" i="25"/>
  <c r="L355" i="25"/>
  <c r="L932" i="25"/>
  <c r="L377" i="25"/>
  <c r="L831" i="25"/>
  <c r="L295" i="25"/>
  <c r="L517" i="25"/>
  <c r="L716" i="25"/>
  <c r="L444" i="25"/>
  <c r="L680" i="25"/>
  <c r="L670" i="25"/>
  <c r="L933" i="25"/>
  <c r="L385" i="25"/>
  <c r="L582" i="25"/>
  <c r="L625" i="25"/>
  <c r="L791" i="25"/>
  <c r="L107" i="25"/>
  <c r="L594" i="25"/>
  <c r="L645" i="25"/>
  <c r="L639" i="25"/>
  <c r="L763" i="25"/>
  <c r="L706" i="25"/>
  <c r="L934" i="25"/>
  <c r="L849" i="25"/>
  <c r="L836" i="25"/>
  <c r="L805" i="25"/>
  <c r="L935" i="25"/>
  <c r="L302" i="25"/>
  <c r="L501" i="25"/>
  <c r="L744" i="25"/>
  <c r="L813" i="25"/>
  <c r="L806" i="25"/>
  <c r="L405" i="25"/>
  <c r="L936" i="25"/>
  <c r="L705" i="25"/>
  <c r="L584" i="25"/>
  <c r="L785" i="25"/>
  <c r="L434" i="25"/>
  <c r="L745" i="25"/>
  <c r="L619" i="25"/>
  <c r="L712" i="25"/>
  <c r="L367" i="25"/>
  <c r="L333" i="25"/>
  <c r="L538" i="25"/>
  <c r="L590" i="25"/>
  <c r="L566" i="25"/>
  <c r="L221" i="25"/>
  <c r="L524" i="25"/>
  <c r="L537" i="25"/>
  <c r="L630" i="25"/>
  <c r="L795" i="25"/>
  <c r="L395" i="25"/>
  <c r="L688" i="25"/>
  <c r="L937" i="25"/>
  <c r="L938" i="25"/>
  <c r="L316" i="25"/>
  <c r="L358" i="25"/>
  <c r="L939" i="25"/>
  <c r="L562" i="25"/>
  <c r="L687" i="25"/>
  <c r="L146" i="25"/>
  <c r="L676" i="25"/>
  <c r="L733" i="25"/>
  <c r="L618" i="25"/>
  <c r="L817" i="25"/>
  <c r="L354" i="25"/>
  <c r="L699" i="25"/>
  <c r="L940" i="25"/>
  <c r="L814" i="25"/>
  <c r="L546" i="25"/>
  <c r="L578" i="25"/>
  <c r="L591" i="25"/>
  <c r="L431" i="25"/>
  <c r="L878" i="25"/>
  <c r="L115" i="25"/>
  <c r="L526" i="25"/>
  <c r="L459" i="25"/>
  <c r="L941" i="25"/>
  <c r="L543" i="25"/>
  <c r="L942" i="25"/>
  <c r="L577" i="25"/>
  <c r="L889" i="25"/>
  <c r="L348" i="25"/>
  <c r="L841" i="25"/>
  <c r="L787" i="25"/>
  <c r="L725" i="25"/>
  <c r="L854" i="25"/>
  <c r="L626" i="25"/>
  <c r="L761" i="25"/>
  <c r="L136" i="25"/>
  <c r="L489" i="25"/>
  <c r="L790" i="25"/>
  <c r="L943" i="25"/>
  <c r="L505" i="25"/>
  <c r="L944" i="25"/>
  <c r="L585" i="25"/>
  <c r="L769" i="25"/>
  <c r="L261" i="25"/>
  <c r="L775" i="25"/>
  <c r="L945" i="25"/>
  <c r="L751" i="25"/>
  <c r="L818" i="25"/>
  <c r="L834" i="25"/>
  <c r="L710" i="25"/>
  <c r="L430" i="25"/>
  <c r="L946" i="25"/>
  <c r="L638" i="25"/>
  <c r="L740" i="25"/>
  <c r="L649" i="25"/>
  <c r="L864" i="25"/>
  <c r="L679" i="25"/>
  <c r="L440" i="25"/>
  <c r="L401" i="25"/>
  <c r="L774" i="25"/>
  <c r="L897" i="25"/>
  <c r="L711" i="25"/>
  <c r="L947" i="25"/>
  <c r="L728" i="25"/>
  <c r="L948" i="25"/>
  <c r="L799" i="25"/>
  <c r="L949" i="25"/>
  <c r="L950" i="25"/>
  <c r="L623" i="25"/>
  <c r="L667" i="25"/>
  <c r="L951" i="25"/>
  <c r="L581" i="25"/>
  <c r="L662" i="25"/>
  <c r="L612" i="25"/>
  <c r="L777" i="25"/>
  <c r="L952" i="25"/>
  <c r="L953" i="25"/>
  <c r="L320" i="25"/>
  <c r="L301" i="25"/>
  <c r="L558" i="25"/>
  <c r="L954" i="25"/>
  <c r="L955" i="25"/>
  <c r="L956" i="25"/>
  <c r="L717" i="25"/>
  <c r="L588" i="25"/>
  <c r="L741" i="25"/>
  <c r="L665" i="25"/>
  <c r="L957" i="25"/>
  <c r="L958" i="25"/>
  <c r="L959" i="25"/>
  <c r="L341" i="25"/>
  <c r="L815" i="25"/>
  <c r="L749" i="25"/>
  <c r="L551" i="25"/>
  <c r="L245" i="25"/>
  <c r="L877" i="25"/>
  <c r="L960" i="25"/>
  <c r="L644" i="25"/>
  <c r="L338" i="25"/>
  <c r="L961" i="25"/>
  <c r="L822" i="25"/>
  <c r="L723" i="25"/>
  <c r="L803" i="25"/>
  <c r="L421" i="25"/>
  <c r="L681" i="25"/>
  <c r="L748" i="25"/>
  <c r="L557" i="25"/>
  <c r="L962" i="25"/>
  <c r="L730" i="25"/>
  <c r="L963" i="25"/>
  <c r="L964" i="25"/>
  <c r="L965" i="25"/>
  <c r="L432" i="25"/>
  <c r="L809" i="25"/>
  <c r="L720" i="25"/>
  <c r="L966" i="25"/>
  <c r="L165" i="25"/>
  <c r="L257" i="25"/>
  <c r="L967" i="25"/>
  <c r="L735" i="25"/>
  <c r="L968" i="25"/>
  <c r="L969" i="25"/>
  <c r="L646" i="25"/>
  <c r="L690" i="25"/>
  <c r="L691" i="25"/>
  <c r="L970" i="25"/>
  <c r="L971" i="25"/>
  <c r="L871" i="25"/>
  <c r="L972" i="25"/>
  <c r="L973" i="25"/>
  <c r="L689" i="25"/>
  <c r="L713" i="25"/>
  <c r="L974" i="25"/>
  <c r="L869" i="25"/>
  <c r="L463" i="25"/>
  <c r="L239" i="25"/>
  <c r="L975" i="25"/>
  <c r="L826" i="25"/>
  <c r="L845" i="25"/>
  <c r="L976" i="25"/>
  <c r="L668" i="25"/>
  <c r="L860" i="25"/>
  <c r="L437" i="25"/>
  <c r="L663" i="25"/>
  <c r="L977" i="25"/>
  <c r="L801" i="25"/>
  <c r="L825" i="25"/>
  <c r="L595" i="25"/>
  <c r="L335" i="25"/>
  <c r="L603" i="25"/>
  <c r="L343" i="25"/>
  <c r="L978" i="25"/>
  <c r="L835" i="25"/>
  <c r="L458" i="25"/>
  <c r="L810" i="25"/>
  <c r="L750" i="25"/>
  <c r="L350" i="25"/>
  <c r="L861" i="25"/>
  <c r="L979" i="25"/>
  <c r="L423" i="25"/>
  <c r="L450" i="25"/>
  <c r="L378" i="25"/>
  <c r="L980" i="25"/>
  <c r="L765" i="25"/>
  <c r="L457" i="25"/>
  <c r="L250" i="25"/>
  <c r="L981" i="25"/>
  <c r="L982" i="25"/>
  <c r="L983" i="25"/>
  <c r="L722" i="25"/>
  <c r="L984" i="25"/>
  <c r="L627" i="25"/>
  <c r="L882" i="25"/>
  <c r="L850" i="25"/>
  <c r="L659" i="25"/>
  <c r="L702" i="25"/>
  <c r="L985" i="25"/>
  <c r="L468" i="25"/>
  <c r="L986" i="25"/>
  <c r="L824" i="25"/>
  <c r="L796" i="25"/>
  <c r="L987" i="25"/>
  <c r="L356" i="25"/>
  <c r="L843" i="25"/>
  <c r="L755" i="25"/>
  <c r="L273" i="25"/>
  <c r="L771" i="25"/>
  <c r="L988" i="25"/>
  <c r="L272" i="25"/>
  <c r="L989" i="25"/>
  <c r="L580" i="25"/>
  <c r="L990" i="25"/>
  <c r="L838" i="25"/>
  <c r="L853" i="25"/>
  <c r="L313" i="25"/>
  <c r="L851" i="25"/>
  <c r="L991" i="25"/>
  <c r="L830" i="25"/>
  <c r="L844" i="25"/>
  <c r="L828" i="25"/>
  <c r="L797" i="25"/>
  <c r="L840" i="25"/>
  <c r="L579" i="25"/>
  <c r="L886" i="25"/>
  <c r="L766" i="25"/>
  <c r="L992" i="25"/>
  <c r="L369" i="25"/>
  <c r="L521" i="25"/>
  <c r="L891" i="25"/>
  <c r="L993" i="25"/>
  <c r="L718" i="25"/>
  <c r="L893" i="25"/>
  <c r="L776" i="25"/>
  <c r="L994" i="25"/>
  <c r="L995" i="25"/>
  <c r="L852" i="25"/>
  <c r="L570" i="25"/>
  <c r="L563" i="25"/>
  <c r="L894" i="25"/>
  <c r="L415" i="25"/>
  <c r="L996" i="25"/>
  <c r="L695" i="25"/>
  <c r="L462" i="25"/>
  <c r="L439" i="25"/>
  <c r="L149" i="25"/>
  <c r="L597" i="25"/>
  <c r="L768" i="25"/>
  <c r="L881" i="25"/>
  <c r="L549" i="25"/>
  <c r="L807" i="25"/>
  <c r="L997" i="25"/>
  <c r="L789" i="25"/>
  <c r="L998" i="25"/>
  <c r="L823" i="25"/>
  <c r="L793" i="25"/>
  <c r="L788" i="25"/>
  <c r="L999" i="25"/>
  <c r="L1000" i="25"/>
  <c r="L759" i="25"/>
  <c r="L1001" i="25"/>
  <c r="L1002" i="25"/>
  <c r="L471" i="25"/>
  <c r="L447" i="25"/>
  <c r="L1003" i="25"/>
  <c r="L820" i="25"/>
  <c r="L1004" i="25"/>
  <c r="L1005" i="25"/>
  <c r="L743" i="25"/>
  <c r="L436" i="25"/>
  <c r="L1006" i="25"/>
  <c r="L746" i="25"/>
  <c r="L1007" i="25"/>
  <c r="L753" i="25"/>
  <c r="L451" i="25"/>
  <c r="L1008" i="25"/>
  <c r="L1009" i="25"/>
  <c r="L880" i="25"/>
  <c r="L873" i="25"/>
  <c r="L509" i="25"/>
  <c r="L671" i="25"/>
  <c r="L704" i="25"/>
  <c r="L1010" i="25"/>
  <c r="L1011" i="25"/>
  <c r="L336" i="25"/>
  <c r="L1012" i="25"/>
  <c r="L1013" i="25"/>
  <c r="L1014" i="25"/>
  <c r="L1015" i="25"/>
  <c r="L1016" i="25"/>
  <c r="L816" i="25"/>
  <c r="L1017" i="25"/>
  <c r="L391" i="25"/>
  <c r="L583" i="25"/>
  <c r="L1018" i="25"/>
  <c r="L514" i="25"/>
  <c r="L567" i="25"/>
  <c r="L408" i="25"/>
  <c r="L604" i="25"/>
  <c r="L1019" i="25"/>
  <c r="L449" i="25"/>
  <c r="L1020" i="25"/>
  <c r="L842" i="25"/>
  <c r="L742" i="25"/>
  <c r="L532" i="25"/>
  <c r="L857" i="25"/>
  <c r="L811" i="25"/>
  <c r="L693" i="25"/>
  <c r="L1021" i="25"/>
  <c r="L1022" i="25"/>
  <c r="L1023" i="25"/>
  <c r="L657" i="25"/>
  <c r="L868" i="25"/>
  <c r="L1024" i="25"/>
  <c r="L1025" i="25"/>
  <c r="L1026" i="25"/>
  <c r="L342" i="25"/>
  <c r="L1027" i="25"/>
  <c r="L1028" i="25"/>
  <c r="L862" i="25"/>
  <c r="L883" i="25"/>
  <c r="L892" i="25"/>
  <c r="L527" i="25"/>
  <c r="L707" i="25"/>
  <c r="L1029" i="25"/>
  <c r="L874" i="25"/>
  <c r="L1030" i="25"/>
  <c r="L1031" i="25"/>
  <c r="L1032" i="25"/>
  <c r="L1033" i="25"/>
  <c r="L1034" i="25"/>
  <c r="L770" i="25"/>
  <c r="L572" i="25"/>
  <c r="L798" i="25"/>
  <c r="L863" i="25"/>
  <c r="L653" i="25"/>
  <c r="L1035" i="25"/>
  <c r="L1036" i="25"/>
  <c r="L1037" i="25"/>
  <c r="L45" i="25"/>
  <c r="L865" i="25"/>
  <c r="L1038" i="25"/>
  <c r="L1039" i="25"/>
  <c r="L605" i="25"/>
  <c r="L488" i="25"/>
  <c r="L1040" i="25"/>
  <c r="L885" i="25"/>
  <c r="L895" i="25"/>
  <c r="L497" i="25"/>
  <c r="L1041" i="25"/>
  <c r="L754" i="25"/>
  <c r="L1042" i="25"/>
  <c r="L767" i="25"/>
  <c r="L1043" i="25"/>
  <c r="L855" i="25"/>
  <c r="L1044" i="25"/>
  <c r="L1045" i="25"/>
  <c r="L1046" i="25"/>
  <c r="L1047" i="25"/>
  <c r="L879" i="25"/>
  <c r="L703" i="25"/>
  <c r="L1048" i="25"/>
  <c r="L783" i="25"/>
  <c r="L203" i="25"/>
  <c r="L899" i="25"/>
  <c r="L1049" i="25"/>
  <c r="L1050" i="25"/>
  <c r="L1051" i="25"/>
  <c r="L1052" i="25"/>
  <c r="L1053" i="25"/>
  <c r="L1054" i="25"/>
  <c r="L491" i="25"/>
  <c r="L533" i="25"/>
  <c r="L726" i="25"/>
  <c r="L1055" i="25"/>
  <c r="L1056" i="25"/>
  <c r="L544" i="25"/>
  <c r="L1057" i="25"/>
  <c r="L1058" i="25"/>
  <c r="L804" i="25"/>
  <c r="L898" i="25"/>
  <c r="L530" i="25"/>
  <c r="L1059" i="25"/>
  <c r="L1060" i="25"/>
  <c r="L1061" i="25"/>
  <c r="L1062" i="25"/>
  <c r="L1063" i="25"/>
  <c r="L736" i="25"/>
  <c r="L1064" i="25"/>
  <c r="L1065" i="25"/>
  <c r="L647" i="25"/>
  <c r="L1066" i="25"/>
  <c r="L719" i="25"/>
  <c r="L470" i="25"/>
  <c r="L661" i="25"/>
  <c r="L1067" i="25"/>
  <c r="L1068" i="25"/>
  <c r="L1069" i="25"/>
  <c r="L1070" i="25"/>
  <c r="L1071" i="25"/>
  <c r="L1072" i="25"/>
  <c r="L452" i="25"/>
  <c r="L599" i="25"/>
  <c r="L884" i="25"/>
  <c r="L363" i="25"/>
  <c r="L888" i="25"/>
  <c r="L1073" i="25"/>
  <c r="L1074" i="25"/>
  <c r="L1075" i="25"/>
  <c r="L866" i="25"/>
  <c r="L786" i="25"/>
  <c r="L1076" i="25"/>
  <c r="L1077" i="25"/>
  <c r="L1078" i="25"/>
  <c r="L1079" i="25"/>
  <c r="L1080" i="25"/>
  <c r="L1081" i="25"/>
  <c r="L525" i="25"/>
  <c r="L642" i="25"/>
  <c r="L1082" i="25"/>
  <c r="L1083" i="25"/>
  <c r="L1084" i="25"/>
  <c r="G1085" i="25" l="1"/>
  <c r="F1085" i="25"/>
  <c r="L1092" i="25" l="1"/>
  <c r="L1091" i="25"/>
  <c r="L1093" i="25"/>
  <c r="L1095" i="25"/>
  <c r="L1097" i="25"/>
  <c r="L1102" i="25"/>
  <c r="L1100" i="25"/>
  <c r="L1101" i="25"/>
  <c r="L1099" i="25"/>
  <c r="L1098" i="25"/>
  <c r="L1105" i="25"/>
  <c r="L1103" i="25"/>
  <c r="L1094" i="25"/>
  <c r="L1104" i="25"/>
  <c r="J1083" i="28"/>
  <c r="G1083" i="28"/>
  <c r="F1083" i="28" l="1"/>
  <c r="J1106" i="25"/>
  <c r="J1085" i="25"/>
  <c r="I970" i="28" l="1"/>
  <c r="I1077" i="28"/>
  <c r="I985" i="28"/>
  <c r="L8" i="22"/>
  <c r="L9" i="22"/>
  <c r="L16" i="22"/>
  <c r="L18" i="22"/>
  <c r="L22" i="22"/>
  <c r="L33" i="22"/>
  <c r="L21" i="22"/>
  <c r="L20" i="22"/>
  <c r="L15" i="22"/>
  <c r="L87" i="22"/>
  <c r="L28" i="22"/>
  <c r="L10" i="22"/>
  <c r="L12" i="22"/>
  <c r="L17" i="22"/>
  <c r="L13" i="22"/>
  <c r="L62" i="22"/>
  <c r="L73" i="22"/>
  <c r="L52" i="22"/>
  <c r="L96" i="22"/>
  <c r="L27" i="22"/>
  <c r="L40" i="22"/>
  <c r="L35" i="22"/>
  <c r="L23" i="22"/>
  <c r="L11" i="22"/>
  <c r="L84" i="22"/>
  <c r="L25" i="22"/>
  <c r="L47" i="22"/>
  <c r="L30" i="22"/>
  <c r="L56" i="22"/>
  <c r="L97" i="22"/>
  <c r="L26" i="22"/>
  <c r="L77" i="22"/>
  <c r="L61" i="22"/>
  <c r="L14" i="22"/>
  <c r="L38" i="22"/>
  <c r="L60" i="22"/>
  <c r="L36" i="22"/>
  <c r="L45" i="22"/>
  <c r="L24" i="22"/>
  <c r="L80" i="22"/>
  <c r="L43" i="22"/>
  <c r="L64" i="22"/>
  <c r="L86" i="22"/>
  <c r="L114" i="22"/>
  <c r="L42" i="22"/>
  <c r="L67" i="22"/>
  <c r="L41" i="22"/>
  <c r="L55" i="22"/>
  <c r="L85" i="22"/>
  <c r="L57" i="22"/>
  <c r="L31" i="22"/>
  <c r="L53" i="22"/>
  <c r="L107" i="22"/>
  <c r="L70" i="22"/>
  <c r="L58" i="22"/>
  <c r="L103" i="22"/>
  <c r="L115" i="22"/>
  <c r="L111" i="22"/>
  <c r="L116" i="22"/>
  <c r="L29" i="22"/>
  <c r="L81" i="22"/>
  <c r="L78" i="22"/>
  <c r="L104" i="22"/>
  <c r="L65" i="22"/>
  <c r="L68" i="22"/>
  <c r="L117" i="22"/>
  <c r="L108" i="22"/>
  <c r="L93" i="22"/>
  <c r="L105" i="22"/>
  <c r="L46" i="22"/>
  <c r="L118" i="22"/>
  <c r="L44" i="22"/>
  <c r="L54" i="22"/>
  <c r="L98" i="22"/>
  <c r="L102" i="22"/>
  <c r="L37" i="22"/>
  <c r="L119" i="22"/>
  <c r="L50" i="22"/>
  <c r="L120" i="22"/>
  <c r="L109" i="22"/>
  <c r="L89" i="22"/>
  <c r="L110" i="22"/>
  <c r="L39" i="22"/>
  <c r="L91" i="22"/>
  <c r="L71" i="22"/>
  <c r="L113" i="22"/>
  <c r="L94" i="22"/>
  <c r="L79" i="22"/>
  <c r="L51" i="22"/>
  <c r="L34" i="22"/>
  <c r="L106" i="22"/>
  <c r="L121" i="22"/>
  <c r="L76" i="22"/>
  <c r="L82" i="22"/>
  <c r="L59" i="22"/>
  <c r="L90" i="22"/>
  <c r="L122" i="22"/>
  <c r="L63" i="22"/>
  <c r="L100" i="22"/>
  <c r="L92" i="22"/>
  <c r="L123" i="22"/>
  <c r="L69" i="22"/>
  <c r="L48" i="22"/>
  <c r="L124" i="22"/>
  <c r="L125" i="22"/>
  <c r="L126" i="22"/>
  <c r="L127" i="22"/>
  <c r="L101" i="22"/>
  <c r="L88" i="22"/>
  <c r="L66" i="22"/>
  <c r="L95" i="22"/>
  <c r="L128" i="22"/>
  <c r="L129" i="22"/>
  <c r="L49" i="22"/>
  <c r="L130" i="22"/>
  <c r="L131" i="22"/>
  <c r="L132" i="22"/>
  <c r="L112" i="22"/>
  <c r="L133" i="22"/>
  <c r="L19" i="22"/>
  <c r="L134" i="22"/>
  <c r="L72" i="22"/>
  <c r="L135" i="22"/>
  <c r="L136" i="22"/>
  <c r="L137" i="22"/>
  <c r="L138" i="22"/>
  <c r="L139" i="22"/>
  <c r="L140" i="22"/>
  <c r="L141" i="22"/>
  <c r="L142" i="22"/>
  <c r="L99" i="22"/>
  <c r="L32" i="22"/>
  <c r="L143" i="22"/>
  <c r="L144" i="22"/>
  <c r="L145" i="22"/>
  <c r="L146" i="22"/>
  <c r="L147" i="22"/>
  <c r="L148" i="22"/>
  <c r="L149" i="22"/>
  <c r="L150" i="22"/>
  <c r="L151" i="22"/>
  <c r="L152" i="22"/>
  <c r="L153" i="22"/>
  <c r="L75" i="22"/>
  <c r="L154" i="22"/>
  <c r="L74" i="22"/>
  <c r="L83" i="22"/>
  <c r="L155" i="22"/>
  <c r="B1085" i="25"/>
  <c r="K1073" i="25"/>
  <c r="K1074" i="25"/>
  <c r="K1075" i="25"/>
  <c r="K866" i="25"/>
  <c r="K786" i="25"/>
  <c r="K1076" i="25"/>
  <c r="K1077" i="25"/>
  <c r="K1078" i="25"/>
  <c r="K1079" i="25"/>
  <c r="K1080" i="25"/>
  <c r="K1081" i="25"/>
  <c r="K525" i="25"/>
  <c r="K642" i="25"/>
  <c r="K846" i="25"/>
  <c r="K28" i="25"/>
  <c r="K267" i="25"/>
  <c r="K321" i="25"/>
  <c r="K426" i="25"/>
  <c r="K546" i="25"/>
  <c r="K29" i="25"/>
  <c r="K1082" i="25"/>
  <c r="K1083" i="25"/>
  <c r="K1084" i="25"/>
  <c r="H1084" i="25"/>
  <c r="I1085" i="25"/>
  <c r="L20" i="21"/>
  <c r="L31" i="21"/>
  <c r="L40" i="21"/>
  <c r="L77" i="21"/>
  <c r="M85" i="21"/>
  <c r="L159" i="21"/>
  <c r="L103" i="21"/>
  <c r="M71" i="21"/>
  <c r="M163" i="21"/>
  <c r="L112" i="21"/>
  <c r="M108" i="21"/>
  <c r="L154" i="21"/>
  <c r="M99" i="21"/>
  <c r="L156" i="21"/>
  <c r="L121" i="21"/>
  <c r="L90" i="21"/>
  <c r="L137" i="21"/>
  <c r="L149" i="21"/>
  <c r="L101" i="21"/>
  <c r="M179" i="21"/>
  <c r="L133" i="21"/>
  <c r="L170" i="21"/>
  <c r="M150" i="21"/>
  <c r="L181" i="21"/>
  <c r="M174" i="21"/>
  <c r="L158" i="21"/>
  <c r="L186" i="21"/>
  <c r="M189" i="21"/>
  <c r="L119" i="21"/>
  <c r="L190" i="21"/>
  <c r="L191" i="21"/>
  <c r="L147" i="21"/>
  <c r="M194" i="21"/>
  <c r="K10" i="25"/>
  <c r="K178" i="25"/>
  <c r="K268" i="25"/>
  <c r="K167" i="25"/>
  <c r="K12" i="25"/>
  <c r="K143" i="25"/>
  <c r="K99" i="25"/>
  <c r="K52" i="25"/>
  <c r="K252" i="25"/>
  <c r="K72" i="25"/>
  <c r="K197" i="25"/>
  <c r="K541" i="25"/>
  <c r="K130" i="25"/>
  <c r="K23" i="25"/>
  <c r="K74" i="25"/>
  <c r="K114" i="25"/>
  <c r="K33" i="25"/>
  <c r="K37" i="25"/>
  <c r="K110" i="25"/>
  <c r="K242" i="25"/>
  <c r="K389" i="25"/>
  <c r="K624" i="25"/>
  <c r="K213" i="25"/>
  <c r="K275" i="25"/>
  <c r="K900" i="25"/>
  <c r="K127" i="25"/>
  <c r="K278" i="25"/>
  <c r="K685" i="25"/>
  <c r="K300" i="25"/>
  <c r="K101" i="25"/>
  <c r="K664" i="25"/>
  <c r="K495" i="25"/>
  <c r="K393" i="25"/>
  <c r="K223" i="25"/>
  <c r="K276" i="25"/>
  <c r="K254" i="25"/>
  <c r="K351" i="25"/>
  <c r="K542" i="25"/>
  <c r="K36" i="25"/>
  <c r="K939" i="25"/>
  <c r="K453" i="25"/>
  <c r="K921" i="25"/>
  <c r="K904" i="25"/>
  <c r="K484" i="25"/>
  <c r="K121" i="25"/>
  <c r="K714" i="25"/>
  <c r="K196" i="25"/>
  <c r="K95" i="25"/>
  <c r="K78" i="25"/>
  <c r="K305" i="25"/>
  <c r="K17" i="25"/>
  <c r="K386" i="25"/>
  <c r="K445" i="25"/>
  <c r="K123" i="25"/>
  <c r="K140" i="25"/>
  <c r="K96" i="25"/>
  <c r="K456" i="25"/>
  <c r="K847" i="25"/>
  <c r="K682" i="25"/>
  <c r="K346" i="25"/>
  <c r="K216" i="25"/>
  <c r="K587" i="25"/>
  <c r="K240" i="25"/>
  <c r="K109" i="25"/>
  <c r="K282" i="25"/>
  <c r="K801" i="25"/>
  <c r="K271" i="25"/>
  <c r="K673" i="25"/>
  <c r="K538" i="25"/>
  <c r="K244" i="25"/>
  <c r="K287" i="25"/>
  <c r="K420" i="25"/>
  <c r="K829" i="25"/>
  <c r="K433" i="25"/>
  <c r="K448" i="25"/>
  <c r="K236" i="25"/>
  <c r="K609" i="25"/>
  <c r="K88" i="25"/>
  <c r="K372" i="25"/>
  <c r="K90" i="25"/>
  <c r="K466" i="25"/>
  <c r="K352" i="25"/>
  <c r="K677" i="25"/>
  <c r="K910" i="25"/>
  <c r="K794" i="25"/>
  <c r="K949" i="25"/>
  <c r="K414" i="25"/>
  <c r="K284" i="25"/>
  <c r="K112" i="25"/>
  <c r="K334" i="25"/>
  <c r="K575" i="25"/>
  <c r="K680" i="25"/>
  <c r="K907" i="25"/>
  <c r="K186" i="25"/>
  <c r="K559" i="25"/>
  <c r="K462" i="25"/>
  <c r="K404" i="25"/>
  <c r="K887" i="25"/>
  <c r="K480" i="25"/>
  <c r="K417" i="25"/>
  <c r="K771" i="25"/>
  <c r="K662" i="25"/>
  <c r="K81" i="25"/>
  <c r="K721" i="25"/>
  <c r="K250" i="25"/>
  <c r="K366" i="25"/>
  <c r="K170" i="25"/>
  <c r="K557" i="25"/>
  <c r="K422" i="25"/>
  <c r="K347" i="25"/>
  <c r="K255" i="25"/>
  <c r="K479" i="25"/>
  <c r="K326" i="25"/>
  <c r="K536" i="25"/>
  <c r="K565" i="25"/>
  <c r="K914" i="25"/>
  <c r="K435" i="25"/>
  <c r="K238" i="25"/>
  <c r="K172" i="25"/>
  <c r="K253" i="25"/>
  <c r="K234" i="25"/>
  <c r="K128" i="25"/>
  <c r="K634" i="25"/>
  <c r="K379" i="25"/>
  <c r="K591" i="25"/>
  <c r="K768" i="25"/>
  <c r="K385" i="25"/>
  <c r="K691" i="25"/>
  <c r="K411" i="25"/>
  <c r="K413" i="25"/>
  <c r="K616" i="25"/>
  <c r="K338" i="25"/>
  <c r="K724" i="25"/>
  <c r="K881" i="25"/>
  <c r="K765" i="25"/>
  <c r="K709" i="25"/>
  <c r="K270" i="25"/>
  <c r="K712" i="25"/>
  <c r="K243" i="25"/>
  <c r="K343" i="25"/>
  <c r="K469" i="25"/>
  <c r="K971" i="25"/>
  <c r="K637" i="25"/>
  <c r="K596" i="25"/>
  <c r="K959" i="25"/>
  <c r="K586" i="25"/>
  <c r="K674" i="25"/>
  <c r="K757" i="25"/>
  <c r="K320" i="25"/>
  <c r="K841" i="25"/>
  <c r="K390" i="25"/>
  <c r="K222" i="25"/>
  <c r="K589" i="25"/>
  <c r="K810" i="25"/>
  <c r="K115" i="25"/>
  <c r="K998" i="25"/>
  <c r="K279" i="25"/>
  <c r="K675" i="25"/>
  <c r="K189" i="25"/>
  <c r="K645" i="25"/>
  <c r="K915" i="25"/>
  <c r="K625" i="25"/>
  <c r="K960" i="25"/>
  <c r="K358" i="25"/>
  <c r="K398" i="25"/>
  <c r="K48" i="25"/>
  <c r="K918" i="25"/>
  <c r="K534" i="25"/>
  <c r="K460" i="25"/>
  <c r="K788" i="25"/>
  <c r="K540" i="25"/>
  <c r="K496" i="25"/>
  <c r="K790" i="25"/>
  <c r="K911" i="25"/>
  <c r="K692" i="25"/>
  <c r="K999" i="25"/>
  <c r="K472" i="25"/>
  <c r="K155" i="25"/>
  <c r="K630" i="25"/>
  <c r="K666" i="25"/>
  <c r="K280" i="25"/>
  <c r="K733" i="25"/>
  <c r="K309" i="25"/>
  <c r="K774" i="25"/>
  <c r="K882" i="25"/>
  <c r="K739" i="25"/>
  <c r="K1001" i="25"/>
  <c r="K377" i="25"/>
  <c r="K762" i="25"/>
  <c r="K518" i="25"/>
  <c r="K560" i="25"/>
  <c r="K773" i="25"/>
  <c r="K419" i="25"/>
  <c r="K734" i="25"/>
  <c r="K932" i="25"/>
  <c r="K1003" i="25"/>
  <c r="K711" i="25"/>
  <c r="K761" i="25"/>
  <c r="K608" i="25"/>
  <c r="K665" i="25"/>
  <c r="K834" i="25"/>
  <c r="K402" i="25"/>
  <c r="K136" i="25"/>
  <c r="K745" i="25"/>
  <c r="K478" i="25"/>
  <c r="K578" i="25"/>
  <c r="K638" i="25"/>
  <c r="K441" i="25"/>
  <c r="K803" i="25"/>
  <c r="K743" i="25"/>
  <c r="K232" i="25"/>
  <c r="K209" i="25"/>
  <c r="K938" i="25"/>
  <c r="K648" i="25"/>
  <c r="K925" i="25"/>
  <c r="K965" i="25"/>
  <c r="K746" i="25"/>
  <c r="K992" i="25"/>
  <c r="K717" i="25"/>
  <c r="K319" i="25"/>
  <c r="K459" i="25"/>
  <c r="K929" i="25"/>
  <c r="K744" i="25"/>
  <c r="K797" i="25"/>
  <c r="K679" i="25"/>
  <c r="K649" i="25"/>
  <c r="K612" i="25"/>
  <c r="K722" i="25"/>
  <c r="K740" i="25"/>
  <c r="K451" i="25"/>
  <c r="K833" i="25"/>
  <c r="K966" i="25"/>
  <c r="K947" i="25"/>
  <c r="K301" i="25"/>
  <c r="K880" i="25"/>
  <c r="K993" i="25"/>
  <c r="K873" i="25"/>
  <c r="K769" i="25"/>
  <c r="K835" i="25"/>
  <c r="K897" i="25"/>
  <c r="K671" i="25"/>
  <c r="K357" i="25"/>
  <c r="K860" i="25"/>
  <c r="K610" i="25"/>
  <c r="K668" i="25"/>
  <c r="K983" i="25"/>
  <c r="K623" i="25"/>
  <c r="K1010" i="25"/>
  <c r="K974" i="25"/>
  <c r="K336" i="25"/>
  <c r="K749" i="25"/>
  <c r="K1012" i="25"/>
  <c r="K350" i="25"/>
  <c r="K962" i="25"/>
  <c r="K355" i="25"/>
  <c r="K994" i="25"/>
  <c r="K1016" i="25"/>
  <c r="K896" i="25"/>
  <c r="K1017" i="25"/>
  <c r="K391" i="25"/>
  <c r="K824" i="25"/>
  <c r="K694" i="25"/>
  <c r="K524" i="25"/>
  <c r="K177" i="25"/>
  <c r="K750" i="25"/>
  <c r="K991" i="25"/>
  <c r="K751" i="25"/>
  <c r="K603" i="25"/>
  <c r="K567" i="25"/>
  <c r="K627" i="25"/>
  <c r="K423" i="25"/>
  <c r="K969" i="25"/>
  <c r="K210" i="25"/>
  <c r="K766" i="25"/>
  <c r="K776" i="25"/>
  <c r="K706" i="25"/>
  <c r="K1019" i="25"/>
  <c r="K449" i="25"/>
  <c r="K1020" i="25"/>
  <c r="K842" i="25"/>
  <c r="K532" i="25"/>
  <c r="K573" i="25"/>
  <c r="K693" i="25"/>
  <c r="K903" i="25"/>
  <c r="K1023" i="25"/>
  <c r="K909" i="25"/>
  <c r="K89" i="25"/>
  <c r="K342" i="25"/>
  <c r="K1027" i="25"/>
  <c r="K1028" i="25"/>
  <c r="K883" i="25"/>
  <c r="K165" i="25"/>
  <c r="K874" i="25"/>
  <c r="K770" i="25"/>
  <c r="K580" i="25"/>
  <c r="K572" i="25"/>
  <c r="K798" i="25"/>
  <c r="K863" i="25"/>
  <c r="K513" i="25"/>
  <c r="K653" i="25"/>
  <c r="K440" i="25"/>
  <c r="K1037" i="25"/>
  <c r="K605" i="25"/>
  <c r="K488" i="25"/>
  <c r="K1040" i="25"/>
  <c r="K885" i="25"/>
  <c r="K895" i="25"/>
  <c r="K497" i="25"/>
  <c r="K248" i="25"/>
  <c r="K579" i="25"/>
  <c r="K754" i="25"/>
  <c r="K891" i="25"/>
  <c r="K855" i="25"/>
  <c r="K1044" i="25"/>
  <c r="K505" i="25"/>
  <c r="K1048" i="25"/>
  <c r="K702" i="25"/>
  <c r="K521" i="25"/>
  <c r="K783" i="25"/>
  <c r="K899" i="25"/>
  <c r="K1049" i="25"/>
  <c r="K1050" i="25"/>
  <c r="K1051" i="25"/>
  <c r="K1053" i="25"/>
  <c r="K943" i="25"/>
  <c r="K533" i="25"/>
  <c r="K961" i="25"/>
  <c r="K1056" i="25"/>
  <c r="K544" i="25"/>
  <c r="K1057" i="25"/>
  <c r="K1058" i="25"/>
  <c r="K804" i="25"/>
  <c r="K898" i="25"/>
  <c r="K530" i="25"/>
  <c r="K1059" i="25"/>
  <c r="K1060" i="25"/>
  <c r="K1062" i="25"/>
  <c r="K713" i="25"/>
  <c r="K1063" i="25"/>
  <c r="K1064" i="25"/>
  <c r="K647" i="25"/>
  <c r="K1066" i="25"/>
  <c r="K719" i="25"/>
  <c r="K470" i="25"/>
  <c r="K661" i="25"/>
  <c r="K1067" i="25"/>
  <c r="K1071" i="25"/>
  <c r="K1072" i="25"/>
  <c r="K237" i="25"/>
  <c r="K452" i="25"/>
  <c r="K599" i="25"/>
  <c r="K884" i="25"/>
  <c r="K954" i="25"/>
  <c r="K363" i="25"/>
  <c r="H1090" i="28"/>
  <c r="H1091" i="28"/>
  <c r="H1089" i="28"/>
  <c r="H1094" i="28"/>
  <c r="H1097" i="28"/>
  <c r="H1093" i="28"/>
  <c r="H1095" i="28"/>
  <c r="H1100" i="28"/>
  <c r="H1092" i="28"/>
  <c r="H1098" i="28"/>
  <c r="H1099" i="28"/>
  <c r="H1102" i="28"/>
  <c r="H1101" i="28"/>
  <c r="H1096" i="28"/>
  <c r="H1103" i="28"/>
  <c r="M9" i="21"/>
  <c r="M16" i="21"/>
  <c r="M8" i="21"/>
  <c r="M12" i="21"/>
  <c r="M11" i="21"/>
  <c r="M15" i="21"/>
  <c r="M13" i="21"/>
  <c r="M17" i="21"/>
  <c r="M26" i="21"/>
  <c r="M36" i="21"/>
  <c r="M32" i="21"/>
  <c r="M20" i="21"/>
  <c r="M34" i="21"/>
  <c r="M14" i="21"/>
  <c r="M30" i="21"/>
  <c r="M22" i="21"/>
  <c r="M21" i="21"/>
  <c r="M19" i="21"/>
  <c r="M31" i="21"/>
  <c r="M35" i="21"/>
  <c r="M66" i="21"/>
  <c r="M18" i="21"/>
  <c r="M23" i="21"/>
  <c r="M24" i="21"/>
  <c r="M27" i="21"/>
  <c r="M10" i="21"/>
  <c r="M33" i="21"/>
  <c r="M48" i="21"/>
  <c r="M74" i="21"/>
  <c r="M54" i="21"/>
  <c r="M78" i="21"/>
  <c r="M43" i="21"/>
  <c r="M60" i="21"/>
  <c r="M38" i="21"/>
  <c r="M29" i="21"/>
  <c r="M40" i="21"/>
  <c r="M62" i="21"/>
  <c r="M65" i="21"/>
  <c r="M81" i="21"/>
  <c r="M94" i="21"/>
  <c r="M104" i="21"/>
  <c r="M126" i="21"/>
  <c r="M77" i="21"/>
  <c r="M57" i="21"/>
  <c r="M61" i="21"/>
  <c r="M28" i="21"/>
  <c r="M42" i="21"/>
  <c r="M52" i="21"/>
  <c r="M44" i="21"/>
  <c r="M51" i="21"/>
  <c r="M45" i="21"/>
  <c r="M88" i="21"/>
  <c r="M25" i="21"/>
  <c r="M69" i="21"/>
  <c r="M131" i="21"/>
  <c r="M68" i="21"/>
  <c r="M67" i="21"/>
  <c r="M98" i="21"/>
  <c r="M39" i="21"/>
  <c r="M176" i="21"/>
  <c r="M53" i="21"/>
  <c r="M49" i="21"/>
  <c r="M41" i="21"/>
  <c r="M86" i="21"/>
  <c r="M50" i="21"/>
  <c r="M159" i="21"/>
  <c r="M76" i="21"/>
  <c r="M75" i="21"/>
  <c r="M64" i="21"/>
  <c r="M55" i="21"/>
  <c r="M70" i="21"/>
  <c r="M93" i="21"/>
  <c r="M135" i="21"/>
  <c r="M58" i="21"/>
  <c r="M110" i="21"/>
  <c r="M89" i="21"/>
  <c r="M46" i="21"/>
  <c r="M87" i="21"/>
  <c r="M120" i="21"/>
  <c r="M116" i="21"/>
  <c r="M165" i="21"/>
  <c r="M166" i="21"/>
  <c r="M107" i="21"/>
  <c r="M146" i="21"/>
  <c r="M96" i="21"/>
  <c r="M63" i="21"/>
  <c r="M124" i="21"/>
  <c r="M59" i="21"/>
  <c r="M72" i="21"/>
  <c r="M47" i="21"/>
  <c r="M164" i="21"/>
  <c r="M134" i="21"/>
  <c r="M105" i="21"/>
  <c r="M84" i="21"/>
  <c r="M167" i="21"/>
  <c r="M144" i="21"/>
  <c r="M113" i="21"/>
  <c r="M102" i="21"/>
  <c r="M95" i="21"/>
  <c r="M111" i="21"/>
  <c r="M91" i="21"/>
  <c r="M115" i="21"/>
  <c r="M138" i="21"/>
  <c r="M82" i="21"/>
  <c r="M129" i="21"/>
  <c r="M112" i="21"/>
  <c r="M145" i="21"/>
  <c r="M136" i="21"/>
  <c r="M37" i="21"/>
  <c r="M92" i="21"/>
  <c r="M160" i="21"/>
  <c r="M142" i="21"/>
  <c r="M140" i="21"/>
  <c r="M125" i="21"/>
  <c r="M79" i="21"/>
  <c r="M97" i="21"/>
  <c r="M123" i="21"/>
  <c r="M80" i="21"/>
  <c r="M73" i="21"/>
  <c r="M152" i="21"/>
  <c r="M141" i="21"/>
  <c r="M118" i="21"/>
  <c r="M162" i="21"/>
  <c r="M132" i="21"/>
  <c r="M151" i="21"/>
  <c r="M154" i="21"/>
  <c r="M128" i="21"/>
  <c r="M156" i="21"/>
  <c r="M127" i="21"/>
  <c r="M172" i="21"/>
  <c r="M121" i="21"/>
  <c r="M143" i="21"/>
  <c r="M90" i="21"/>
  <c r="M130" i="21"/>
  <c r="M148" i="21"/>
  <c r="M139" i="21"/>
  <c r="M137" i="21"/>
  <c r="M153" i="21"/>
  <c r="M169" i="21"/>
  <c r="M177" i="21"/>
  <c r="M155" i="21"/>
  <c r="M168" i="21"/>
  <c r="M157" i="21"/>
  <c r="M171" i="21"/>
  <c r="M175" i="21"/>
  <c r="M149" i="21"/>
  <c r="M178" i="21"/>
  <c r="M109" i="21"/>
  <c r="M133" i="21"/>
  <c r="M170" i="21"/>
  <c r="M173" i="21"/>
  <c r="M106" i="21"/>
  <c r="M161" i="21"/>
  <c r="M180" i="21"/>
  <c r="M56" i="21"/>
  <c r="M117" i="21"/>
  <c r="M122" i="21"/>
  <c r="M181" i="21"/>
  <c r="M182" i="21"/>
  <c r="M183" i="21"/>
  <c r="M100" i="21"/>
  <c r="M184" i="21"/>
  <c r="M185" i="21"/>
  <c r="M158" i="21"/>
  <c r="M83" i="21"/>
  <c r="M186" i="21"/>
  <c r="M187" i="21"/>
  <c r="M188" i="21"/>
  <c r="M190" i="21"/>
  <c r="M192" i="21"/>
  <c r="M193" i="21"/>
  <c r="M114" i="21"/>
  <c r="M147" i="21"/>
  <c r="M195" i="21"/>
  <c r="M196" i="21"/>
  <c r="L9" i="21"/>
  <c r="L16" i="21"/>
  <c r="L8" i="21"/>
  <c r="L12" i="21"/>
  <c r="L11" i="21"/>
  <c r="L15" i="21"/>
  <c r="L13" i="21"/>
  <c r="L17" i="21"/>
  <c r="L26" i="21"/>
  <c r="L36" i="21"/>
  <c r="L32" i="21"/>
  <c r="L34" i="21"/>
  <c r="L14" i="21"/>
  <c r="L30" i="21"/>
  <c r="L22" i="21"/>
  <c r="L21" i="21"/>
  <c r="L19" i="21"/>
  <c r="L35" i="21"/>
  <c r="L66" i="21"/>
  <c r="L18" i="21"/>
  <c r="L23" i="21"/>
  <c r="L24" i="21"/>
  <c r="L27" i="21"/>
  <c r="L10" i="21"/>
  <c r="L33" i="21"/>
  <c r="L48" i="21"/>
  <c r="L74" i="21"/>
  <c r="L54" i="21"/>
  <c r="L78" i="21"/>
  <c r="L43" i="21"/>
  <c r="L60" i="21"/>
  <c r="L38" i="21"/>
  <c r="L29" i="21"/>
  <c r="L62" i="21"/>
  <c r="L65" i="21"/>
  <c r="L81" i="21"/>
  <c r="L94" i="21"/>
  <c r="L104" i="21"/>
  <c r="L126" i="21"/>
  <c r="L57" i="21"/>
  <c r="L61" i="21"/>
  <c r="L28" i="21"/>
  <c r="L42" i="21"/>
  <c r="L52" i="21"/>
  <c r="L44" i="21"/>
  <c r="L51" i="21"/>
  <c r="L45" i="21"/>
  <c r="L88" i="21"/>
  <c r="L25" i="21"/>
  <c r="L69" i="21"/>
  <c r="L131" i="21"/>
  <c r="L68" i="21"/>
  <c r="L67" i="21"/>
  <c r="L98" i="21"/>
  <c r="L39" i="21"/>
  <c r="L176" i="21"/>
  <c r="L53" i="21"/>
  <c r="L49" i="21"/>
  <c r="L41" i="21"/>
  <c r="L86" i="21"/>
  <c r="L50" i="21"/>
  <c r="L76" i="21"/>
  <c r="L75" i="21"/>
  <c r="L64" i="21"/>
  <c r="L55" i="21"/>
  <c r="L70" i="21"/>
  <c r="L93" i="21"/>
  <c r="L135" i="21"/>
  <c r="L58" i="21"/>
  <c r="L110" i="21"/>
  <c r="L89" i="21"/>
  <c r="L46" i="21"/>
  <c r="L87" i="21"/>
  <c r="L120" i="21"/>
  <c r="L116" i="21"/>
  <c r="L165" i="21"/>
  <c r="L166" i="21"/>
  <c r="L107" i="21"/>
  <c r="L146" i="21"/>
  <c r="L96" i="21"/>
  <c r="L63" i="21"/>
  <c r="L124" i="21"/>
  <c r="L59" i="21"/>
  <c r="L72" i="21"/>
  <c r="L47" i="21"/>
  <c r="L164" i="21"/>
  <c r="L134" i="21"/>
  <c r="L105" i="21"/>
  <c r="L84" i="21"/>
  <c r="L167" i="21"/>
  <c r="L144" i="21"/>
  <c r="L113" i="21"/>
  <c r="L102" i="21"/>
  <c r="L95" i="21"/>
  <c r="L111" i="21"/>
  <c r="L91" i="21"/>
  <c r="L115" i="21"/>
  <c r="L138" i="21"/>
  <c r="L82" i="21"/>
  <c r="L129" i="21"/>
  <c r="L145" i="21"/>
  <c r="L136" i="21"/>
  <c r="L37" i="21"/>
  <c r="L92" i="21"/>
  <c r="L160" i="21"/>
  <c r="L142" i="21"/>
  <c r="L140" i="21"/>
  <c r="L125" i="21"/>
  <c r="L79" i="21"/>
  <c r="L97" i="21"/>
  <c r="L123" i="21"/>
  <c r="L80" i="21"/>
  <c r="L73" i="21"/>
  <c r="L152" i="21"/>
  <c r="L141" i="21"/>
  <c r="L118" i="21"/>
  <c r="L162" i="21"/>
  <c r="L132" i="21"/>
  <c r="L151" i="21"/>
  <c r="L128" i="21"/>
  <c r="L127" i="21"/>
  <c r="L172" i="21"/>
  <c r="L143" i="21"/>
  <c r="L130" i="21"/>
  <c r="L148" i="21"/>
  <c r="L139" i="21"/>
  <c r="L153" i="21"/>
  <c r="L169" i="21"/>
  <c r="L177" i="21"/>
  <c r="L155" i="21"/>
  <c r="L168" i="21"/>
  <c r="L157" i="21"/>
  <c r="L171" i="21"/>
  <c r="L175" i="21"/>
  <c r="L178" i="21"/>
  <c r="L109" i="21"/>
  <c r="L173" i="21"/>
  <c r="L106" i="21"/>
  <c r="L161" i="21"/>
  <c r="L180" i="21"/>
  <c r="L56" i="21"/>
  <c r="L117" i="21"/>
  <c r="L122" i="21"/>
  <c r="L182" i="21"/>
  <c r="L183" i="21"/>
  <c r="L174" i="21"/>
  <c r="L100" i="21"/>
  <c r="L184" i="21"/>
  <c r="L185" i="21"/>
  <c r="L83" i="21"/>
  <c r="L187" i="21"/>
  <c r="L188" i="21"/>
  <c r="L192" i="21"/>
  <c r="L193" i="21"/>
  <c r="L114" i="21"/>
  <c r="L195" i="21"/>
  <c r="L196" i="21"/>
  <c r="K7" i="25"/>
  <c r="K41" i="25"/>
  <c r="K44" i="25"/>
  <c r="K13" i="25"/>
  <c r="K55" i="25"/>
  <c r="K8" i="25"/>
  <c r="K15" i="25"/>
  <c r="K42" i="25"/>
  <c r="K22" i="25"/>
  <c r="K24" i="25"/>
  <c r="K118" i="25"/>
  <c r="K150" i="25"/>
  <c r="K11" i="25"/>
  <c r="K21" i="25"/>
  <c r="K91" i="25"/>
  <c r="K20" i="25"/>
  <c r="K66" i="25"/>
  <c r="K25" i="25"/>
  <c r="K64" i="25"/>
  <c r="K195" i="25"/>
  <c r="K94" i="25"/>
  <c r="K59" i="25"/>
  <c r="K561" i="25"/>
  <c r="K34" i="25"/>
  <c r="K40" i="25"/>
  <c r="K428" i="25"/>
  <c r="K32" i="25"/>
  <c r="K87" i="25"/>
  <c r="K263" i="25"/>
  <c r="K515" i="25"/>
  <c r="K39" i="25"/>
  <c r="K729" i="25"/>
  <c r="K132" i="25"/>
  <c r="K100" i="25"/>
  <c r="K176" i="25"/>
  <c r="K205" i="25"/>
  <c r="K102" i="25"/>
  <c r="K49" i="25"/>
  <c r="K563" i="25"/>
  <c r="K47" i="25"/>
  <c r="K46" i="25"/>
  <c r="K138" i="25"/>
  <c r="K31" i="25"/>
  <c r="K122" i="25"/>
  <c r="K376" i="25"/>
  <c r="K314" i="25"/>
  <c r="K264" i="25"/>
  <c r="K145" i="25"/>
  <c r="K111" i="25"/>
  <c r="K80" i="25"/>
  <c r="K27" i="25"/>
  <c r="K373" i="25"/>
  <c r="K83" i="25"/>
  <c r="K161" i="25"/>
  <c r="K117" i="25"/>
  <c r="K179" i="25"/>
  <c r="K126" i="25"/>
  <c r="K520" i="25"/>
  <c r="K894" i="25"/>
  <c r="K43" i="25"/>
  <c r="K182" i="25"/>
  <c r="K76" i="25"/>
  <c r="K97" i="25"/>
  <c r="K415" i="25"/>
  <c r="K137" i="25"/>
  <c r="K265" i="25"/>
  <c r="K808" i="25"/>
  <c r="K455" i="25"/>
  <c r="K731" i="25"/>
  <c r="K384" i="25"/>
  <c r="K134" i="25"/>
  <c r="K498" i="25"/>
  <c r="K129" i="25"/>
  <c r="K65" i="25"/>
  <c r="K84" i="25"/>
  <c r="K215" i="25"/>
  <c r="K784" i="25"/>
  <c r="K164" i="25"/>
  <c r="K30" i="25"/>
  <c r="K233" i="25"/>
  <c r="K70" i="25"/>
  <c r="K548" i="25"/>
  <c r="K315" i="25"/>
  <c r="K201" i="25"/>
  <c r="K158" i="25"/>
  <c r="K396" i="25"/>
  <c r="K212" i="25"/>
  <c r="K418" i="25"/>
  <c r="K131" i="25"/>
  <c r="K211" i="25"/>
  <c r="K614" i="25"/>
  <c r="K388" i="25"/>
  <c r="K652" i="25"/>
  <c r="K183" i="25"/>
  <c r="K14" i="25"/>
  <c r="K184" i="25"/>
  <c r="K258" i="25"/>
  <c r="K57" i="25"/>
  <c r="K482" i="25"/>
  <c r="K564" i="25"/>
  <c r="K622" i="25"/>
  <c r="K19" i="25"/>
  <c r="K374" i="25"/>
  <c r="K269" i="25"/>
  <c r="K63" i="25"/>
  <c r="K187" i="25"/>
  <c r="K58" i="25"/>
  <c r="K281" i="25"/>
  <c r="K256" i="25"/>
  <c r="K283" i="25"/>
  <c r="K62" i="25"/>
  <c r="K323" i="25"/>
  <c r="K410" i="25"/>
  <c r="K106" i="25"/>
  <c r="K297" i="25"/>
  <c r="K246" i="25"/>
  <c r="K494" i="25"/>
  <c r="K465" i="25"/>
  <c r="K296" i="25"/>
  <c r="K79" i="25"/>
  <c r="K650" i="25"/>
  <c r="K162" i="25"/>
  <c r="K193" i="25"/>
  <c r="K266" i="25"/>
  <c r="K159" i="25"/>
  <c r="K120" i="25"/>
  <c r="K214" i="25"/>
  <c r="K180" i="25"/>
  <c r="K339" i="25"/>
  <c r="K147" i="25"/>
  <c r="K148" i="25"/>
  <c r="K26" i="25"/>
  <c r="K503" i="25"/>
  <c r="K931" i="25"/>
  <c r="K38" i="25"/>
  <c r="K329" i="25"/>
  <c r="K299" i="25"/>
  <c r="K262" i="25"/>
  <c r="K50" i="25"/>
  <c r="K153" i="25"/>
  <c r="K228" i="25"/>
  <c r="K285" i="25"/>
  <c r="K839" i="25"/>
  <c r="K160" i="25"/>
  <c r="K92" i="25"/>
  <c r="K259" i="25"/>
  <c r="K169" i="25"/>
  <c r="K308" i="25"/>
  <c r="K875" i="25"/>
  <c r="K35" i="25"/>
  <c r="K303" i="25"/>
  <c r="K318" i="25"/>
  <c r="K202" i="25"/>
  <c r="K307" i="25"/>
  <c r="K292" i="25"/>
  <c r="K173" i="25"/>
  <c r="K545" i="25"/>
  <c r="K312" i="25"/>
  <c r="K968" i="25"/>
  <c r="K241" i="25"/>
  <c r="K73" i="25"/>
  <c r="K290" i="25"/>
  <c r="K139" i="25"/>
  <c r="K697" i="25"/>
  <c r="K473" i="25"/>
  <c r="K383" i="25"/>
  <c r="K556" i="25"/>
  <c r="K325" i="25"/>
  <c r="K890" i="25"/>
  <c r="K133" i="25"/>
  <c r="K375" i="25"/>
  <c r="K464" i="25"/>
  <c r="K163" i="25"/>
  <c r="K198" i="25"/>
  <c r="K593" i="25"/>
  <c r="K996" i="25"/>
  <c r="K113" i="25"/>
  <c r="K458" i="25"/>
  <c r="K696" i="25"/>
  <c r="K747" i="25"/>
  <c r="K906" i="25"/>
  <c r="K368" i="25"/>
  <c r="K188" i="25"/>
  <c r="K86" i="25"/>
  <c r="K537" i="25"/>
  <c r="K901" i="25"/>
  <c r="K360" i="25"/>
  <c r="K633" i="25"/>
  <c r="K157" i="25"/>
  <c r="K908" i="25"/>
  <c r="K487" i="25"/>
  <c r="K194" i="25"/>
  <c r="K331" i="25"/>
  <c r="K208" i="25"/>
  <c r="K912" i="25"/>
  <c r="K955" i="25"/>
  <c r="K528" i="25"/>
  <c r="K397" i="25"/>
  <c r="K588" i="25"/>
  <c r="K477" i="25"/>
  <c r="K493" i="25"/>
  <c r="K876" i="25"/>
  <c r="K108" i="25"/>
  <c r="K741" i="25"/>
  <c r="K658" i="25"/>
  <c r="K260" i="25"/>
  <c r="K738" i="25"/>
  <c r="K166" i="25"/>
  <c r="K409" i="25"/>
  <c r="K304" i="25"/>
  <c r="K69" i="25"/>
  <c r="K446" i="25"/>
  <c r="K204" i="25"/>
  <c r="K416" i="25"/>
  <c r="K288" i="25"/>
  <c r="K344" i="25"/>
  <c r="K686" i="25"/>
  <c r="K218" i="25"/>
  <c r="K328" i="25"/>
  <c r="K756" i="25"/>
  <c r="K359" i="25"/>
  <c r="K467" i="25"/>
  <c r="K380" i="25"/>
  <c r="K226" i="25"/>
  <c r="K156" i="25"/>
  <c r="K125" i="25"/>
  <c r="K361" i="25"/>
  <c r="K392" i="25"/>
  <c r="K660" i="25"/>
  <c r="K461" i="25"/>
  <c r="K510" i="25"/>
  <c r="K316" i="25"/>
  <c r="K574" i="25"/>
  <c r="K481" i="25"/>
  <c r="K760" i="25"/>
  <c r="K828" i="25"/>
  <c r="K695" i="25"/>
  <c r="K231" i="25"/>
  <c r="K689" i="25"/>
  <c r="K443" i="25"/>
  <c r="K365" i="25"/>
  <c r="K867" i="25"/>
  <c r="K601" i="25"/>
  <c r="K926" i="25"/>
  <c r="K474" i="25"/>
  <c r="K454" i="25"/>
  <c r="K98" i="25"/>
  <c r="K152" i="25"/>
  <c r="K585" i="25"/>
  <c r="K217" i="25"/>
  <c r="K678" i="25"/>
  <c r="K341" i="25"/>
  <c r="K772" i="25"/>
  <c r="K364" i="25"/>
  <c r="K917" i="25"/>
  <c r="K837" i="25"/>
  <c r="K592" i="25"/>
  <c r="K948" i="25"/>
  <c r="K848" i="25"/>
  <c r="K819" i="25"/>
  <c r="K142" i="25"/>
  <c r="K941" i="25"/>
  <c r="K799" i="25"/>
  <c r="K277" i="25"/>
  <c r="K403" i="25"/>
  <c r="K439" i="25"/>
  <c r="K154" i="25"/>
  <c r="K821" i="25"/>
  <c r="K698" i="25"/>
  <c r="K511" i="25"/>
  <c r="K135" i="25"/>
  <c r="K261" i="25"/>
  <c r="K636" i="25"/>
  <c r="K429" i="25"/>
  <c r="K71" i="25"/>
  <c r="K141" i="25"/>
  <c r="K400" i="25"/>
  <c r="K476" i="25"/>
  <c r="K922" i="25"/>
  <c r="K104" i="25"/>
  <c r="K185" i="25"/>
  <c r="K615" i="25"/>
  <c r="K144" i="25"/>
  <c r="K628" i="25"/>
  <c r="K919" i="25"/>
  <c r="K149" i="25"/>
  <c r="K207" i="25"/>
  <c r="K116" i="25"/>
  <c r="K607" i="25"/>
  <c r="K483" i="25"/>
  <c r="K620" i="25"/>
  <c r="K151" i="25"/>
  <c r="K878" i="25"/>
  <c r="K424" i="25"/>
  <c r="K67" i="25"/>
  <c r="K937" i="25"/>
  <c r="K621" i="25"/>
  <c r="K294" i="25"/>
  <c r="K230" i="25"/>
  <c r="K124" i="25"/>
  <c r="K75" i="25"/>
  <c r="K82" i="25"/>
  <c r="K306" i="25"/>
  <c r="K805" i="25"/>
  <c r="K247" i="25"/>
  <c r="K174" i="25"/>
  <c r="K171" i="25"/>
  <c r="K181" i="25"/>
  <c r="K251" i="25"/>
  <c r="K333" i="25"/>
  <c r="K595" i="25"/>
  <c r="K119" i="25"/>
  <c r="K427" i="25"/>
  <c r="K973" i="25"/>
  <c r="K227" i="25"/>
  <c r="K613" i="25"/>
  <c r="K641" i="25"/>
  <c r="K61" i="25"/>
  <c r="K597" i="25"/>
  <c r="K924" i="25"/>
  <c r="K191" i="25"/>
  <c r="K871" i="25"/>
  <c r="K249" i="25"/>
  <c r="K105" i="25"/>
  <c r="K190" i="25"/>
  <c r="K555" i="25"/>
  <c r="K219" i="25"/>
  <c r="K512" i="25"/>
  <c r="K802" i="25"/>
  <c r="K442" i="25"/>
  <c r="K412" i="25"/>
  <c r="K584" i="25"/>
  <c r="K370" i="25"/>
  <c r="K220" i="25"/>
  <c r="K684" i="25"/>
  <c r="K322" i="25"/>
  <c r="K523" i="25"/>
  <c r="K982" i="25"/>
  <c r="K371" i="25"/>
  <c r="K913" i="25"/>
  <c r="K53" i="25"/>
  <c r="K859" i="25"/>
  <c r="K644" i="25"/>
  <c r="K506" i="25"/>
  <c r="K324" i="25"/>
  <c r="K539" i="25"/>
  <c r="K568" i="25"/>
  <c r="K229" i="25"/>
  <c r="K274" i="25"/>
  <c r="K950" i="25"/>
  <c r="K933" i="25"/>
  <c r="K395" i="25"/>
  <c r="K856" i="25"/>
  <c r="K986" i="25"/>
  <c r="K486" i="25"/>
  <c r="K475" i="25"/>
  <c r="K945" i="25"/>
  <c r="K715" i="25"/>
  <c r="K16" i="25"/>
  <c r="K732" i="25"/>
  <c r="K549" i="25"/>
  <c r="K522" i="25"/>
  <c r="K199" i="25"/>
  <c r="K516" i="25"/>
  <c r="K570" i="25"/>
  <c r="K327" i="25"/>
  <c r="K812" i="25"/>
  <c r="K68" i="25"/>
  <c r="K369" i="25"/>
  <c r="K632" i="25"/>
  <c r="K175" i="25"/>
  <c r="K200" i="25"/>
  <c r="K858" i="25"/>
  <c r="K77" i="25"/>
  <c r="K345" i="25"/>
  <c r="K310" i="25"/>
  <c r="K492" i="25"/>
  <c r="K576" i="25"/>
  <c r="K168" i="25"/>
  <c r="K807" i="25"/>
  <c r="K944" i="25"/>
  <c r="K273" i="25"/>
  <c r="K997" i="25"/>
  <c r="K617" i="25"/>
  <c r="K224" i="25"/>
  <c r="K789" i="25"/>
  <c r="K553" i="25"/>
  <c r="K902" i="25"/>
  <c r="K809" i="25"/>
  <c r="K832" i="25"/>
  <c r="K923" i="25"/>
  <c r="K787" i="25"/>
  <c r="K526" i="25"/>
  <c r="K849" i="25"/>
  <c r="K293" i="25"/>
  <c r="K723" i="25"/>
  <c r="K823" i="25"/>
  <c r="K485" i="25"/>
  <c r="K701" i="25"/>
  <c r="K407" i="25"/>
  <c r="K927" i="25"/>
  <c r="K793" i="25"/>
  <c r="K781" i="25"/>
  <c r="K953" i="25"/>
  <c r="K976" i="25"/>
  <c r="K669" i="25"/>
  <c r="K569" i="25"/>
  <c r="K489" i="25"/>
  <c r="K54" i="25"/>
  <c r="K353" i="25"/>
  <c r="K975" i="25"/>
  <c r="K103" i="25"/>
  <c r="K490" i="25"/>
  <c r="K775" i="25"/>
  <c r="K979" i="25"/>
  <c r="K700" i="25"/>
  <c r="K51" i="25"/>
  <c r="K394" i="25"/>
  <c r="K737" i="25"/>
  <c r="K340" i="25"/>
  <c r="K225" i="25"/>
  <c r="K705" i="25"/>
  <c r="K643" i="25"/>
  <c r="K438" i="25"/>
  <c r="K1000" i="25"/>
  <c r="K864" i="25"/>
  <c r="K635" i="25"/>
  <c r="K656" i="25"/>
  <c r="K354" i="25"/>
  <c r="K56" i="25"/>
  <c r="K759" i="25"/>
  <c r="K670" i="25"/>
  <c r="K434" i="25"/>
  <c r="K611" i="25"/>
  <c r="K683" i="25"/>
  <c r="K298" i="25"/>
  <c r="K444" i="25"/>
  <c r="K362" i="25"/>
  <c r="K935" i="25"/>
  <c r="K502" i="25"/>
  <c r="K531" i="25"/>
  <c r="K431" i="25"/>
  <c r="K598" i="25"/>
  <c r="K893" i="25"/>
  <c r="K85" i="25"/>
  <c r="K93" i="25"/>
  <c r="K107" i="25"/>
  <c r="K639" i="25"/>
  <c r="K302" i="25"/>
  <c r="K800" i="25"/>
  <c r="K791" i="25"/>
  <c r="K826" i="25"/>
  <c r="K286" i="25"/>
  <c r="K716" i="25"/>
  <c r="K507" i="25"/>
  <c r="K399" i="25"/>
  <c r="K869" i="25"/>
  <c r="K245" i="25"/>
  <c r="K782" i="25"/>
  <c r="K382" i="25"/>
  <c r="K699" i="25"/>
  <c r="K349" i="25"/>
  <c r="K676" i="25"/>
  <c r="K727" i="25"/>
  <c r="K581" i="25"/>
  <c r="K566" i="25"/>
  <c r="K1002" i="25"/>
  <c r="K550" i="25"/>
  <c r="K501" i="25"/>
  <c r="K471" i="25"/>
  <c r="K447" i="25"/>
  <c r="K843" i="25"/>
  <c r="K978" i="25"/>
  <c r="K690" i="25"/>
  <c r="K348" i="25"/>
  <c r="K552" i="25"/>
  <c r="K406" i="25"/>
  <c r="K822" i="25"/>
  <c r="K582" i="25"/>
  <c r="K820" i="25"/>
  <c r="K940" i="25"/>
  <c r="K535" i="25"/>
  <c r="K602" i="25"/>
  <c r="K146" i="25"/>
  <c r="K708" i="25"/>
  <c r="K792" i="25"/>
  <c r="K735" i="25"/>
  <c r="K916" i="25"/>
  <c r="K517" i="25"/>
  <c r="K1004" i="25"/>
  <c r="K663" i="25"/>
  <c r="K958" i="25"/>
  <c r="K367" i="25"/>
  <c r="K814" i="25"/>
  <c r="K777" i="25"/>
  <c r="K221" i="25"/>
  <c r="K710" i="25"/>
  <c r="K1005" i="25"/>
  <c r="K235" i="25"/>
  <c r="K463" i="25"/>
  <c r="K206" i="25"/>
  <c r="K192" i="25"/>
  <c r="K562" i="25"/>
  <c r="K934" i="25"/>
  <c r="K752" i="25"/>
  <c r="K779" i="25"/>
  <c r="K970" i="25"/>
  <c r="K646" i="25"/>
  <c r="K551" i="25"/>
  <c r="K626" i="25"/>
  <c r="K437" i="25"/>
  <c r="K436" i="25"/>
  <c r="K764" i="25"/>
  <c r="K504" i="25"/>
  <c r="K590" i="25"/>
  <c r="K1006" i="25"/>
  <c r="K291" i="25"/>
  <c r="K886" i="25"/>
  <c r="K806" i="25"/>
  <c r="K852" i="25"/>
  <c r="K763" i="25"/>
  <c r="K836" i="25"/>
  <c r="K1007" i="25"/>
  <c r="K430" i="25"/>
  <c r="K600" i="25"/>
  <c r="K289" i="25"/>
  <c r="K651" i="25"/>
  <c r="K825" i="25"/>
  <c r="K337" i="25"/>
  <c r="K853" i="25"/>
  <c r="K655" i="25"/>
  <c r="K60" i="25"/>
  <c r="K457" i="25"/>
  <c r="K571" i="25"/>
  <c r="K606" i="25"/>
  <c r="K421" i="25"/>
  <c r="K688" i="25"/>
  <c r="K753" i="25"/>
  <c r="K780" i="25"/>
  <c r="K830" i="25"/>
  <c r="K1008" i="25"/>
  <c r="K956" i="25"/>
  <c r="K928" i="25"/>
  <c r="K618" i="25"/>
  <c r="K817" i="25"/>
  <c r="K387" i="25"/>
  <c r="K758" i="25"/>
  <c r="K951" i="25"/>
  <c r="K543" i="25"/>
  <c r="K687" i="25"/>
  <c r="K778" i="25"/>
  <c r="K1009" i="25"/>
  <c r="K725" i="25"/>
  <c r="K851" i="25"/>
  <c r="K509" i="25"/>
  <c r="K239" i="25"/>
  <c r="K619" i="25"/>
  <c r="K720" i="25"/>
  <c r="K989" i="25"/>
  <c r="K964" i="25"/>
  <c r="K889" i="25"/>
  <c r="K987" i="25"/>
  <c r="K257" i="25"/>
  <c r="K957" i="25"/>
  <c r="K450" i="25"/>
  <c r="K815" i="25"/>
  <c r="K795" i="25"/>
  <c r="K755" i="25"/>
  <c r="K870" i="25"/>
  <c r="K508" i="25"/>
  <c r="K330" i="25"/>
  <c r="K988" i="25"/>
  <c r="K378" i="25"/>
  <c r="K980" i="25"/>
  <c r="K704" i="25"/>
  <c r="K640" i="25"/>
  <c r="K1011" i="25"/>
  <c r="K519" i="25"/>
  <c r="K18" i="25"/>
  <c r="K313" i="25"/>
  <c r="K785" i="25"/>
  <c r="K977" i="25"/>
  <c r="K335" i="25"/>
  <c r="K672" i="25"/>
  <c r="K1013" i="25"/>
  <c r="K748" i="25"/>
  <c r="K905" i="25"/>
  <c r="K295" i="25"/>
  <c r="K425" i="25"/>
  <c r="K1014" i="25"/>
  <c r="K1015" i="25"/>
  <c r="K840" i="25"/>
  <c r="K952" i="25"/>
  <c r="K972" i="25"/>
  <c r="K558" i="25"/>
  <c r="K838" i="25"/>
  <c r="K332" i="25"/>
  <c r="K816" i="25"/>
  <c r="K654" i="25"/>
  <c r="K827" i="25"/>
  <c r="K499" i="25"/>
  <c r="K554" i="25"/>
  <c r="K984" i="25"/>
  <c r="K594" i="25"/>
  <c r="K583" i="25"/>
  <c r="K432" i="25"/>
  <c r="K500" i="25"/>
  <c r="K631" i="25"/>
  <c r="K850" i="25"/>
  <c r="K1018" i="25"/>
  <c r="K796" i="25"/>
  <c r="K514" i="25"/>
  <c r="K845" i="25"/>
  <c r="K854" i="25"/>
  <c r="K861" i="25"/>
  <c r="K529" i="25"/>
  <c r="K831" i="25"/>
  <c r="K468" i="25"/>
  <c r="K813" i="25"/>
  <c r="K946" i="25"/>
  <c r="K718" i="25"/>
  <c r="K408" i="25"/>
  <c r="K872" i="25"/>
  <c r="K629" i="25"/>
  <c r="K272" i="25"/>
  <c r="K577" i="25"/>
  <c r="K659" i="25"/>
  <c r="K985" i="25"/>
  <c r="K604" i="25"/>
  <c r="K742" i="25"/>
  <c r="K857" i="25"/>
  <c r="K811" i="25"/>
  <c r="K1021" i="25"/>
  <c r="K405" i="25"/>
  <c r="K930" i="25"/>
  <c r="K1022" i="25"/>
  <c r="K356" i="25"/>
  <c r="K657" i="25"/>
  <c r="K547" i="25"/>
  <c r="K868" i="25"/>
  <c r="K1024" i="25"/>
  <c r="K1025" i="25"/>
  <c r="K1026" i="25"/>
  <c r="K862" i="25"/>
  <c r="K317" i="25"/>
  <c r="K995" i="25"/>
  <c r="K892" i="25"/>
  <c r="K527" i="25"/>
  <c r="K707" i="25"/>
  <c r="K681" i="25"/>
  <c r="K1029" i="25"/>
  <c r="K990" i="25"/>
  <c r="K1030" i="25"/>
  <c r="K1031" i="25"/>
  <c r="K920" i="25"/>
  <c r="K1032" i="25"/>
  <c r="K1033" i="25"/>
  <c r="K401" i="25"/>
  <c r="K1034" i="25"/>
  <c r="K381" i="25"/>
  <c r="K1035" i="25"/>
  <c r="K728" i="25"/>
  <c r="K877" i="25"/>
  <c r="K818" i="25"/>
  <c r="K942" i="25"/>
  <c r="K1036" i="25"/>
  <c r="K963" i="25"/>
  <c r="K45" i="25"/>
  <c r="K865" i="25"/>
  <c r="K981" i="25"/>
  <c r="K1038" i="25"/>
  <c r="K1039" i="25"/>
  <c r="K1041" i="25"/>
  <c r="K1042" i="25"/>
  <c r="K311" i="25"/>
  <c r="K767" i="25"/>
  <c r="K967" i="25"/>
  <c r="K667" i="25"/>
  <c r="K1043" i="25"/>
  <c r="K1045" i="25"/>
  <c r="K730" i="25"/>
  <c r="K1046" i="25"/>
  <c r="K1047" i="25"/>
  <c r="K844" i="25"/>
  <c r="K879" i="25"/>
  <c r="K703" i="25"/>
  <c r="K203" i="25"/>
  <c r="K936" i="25"/>
  <c r="K1052" i="25"/>
  <c r="K1054" i="25"/>
  <c r="K491" i="25"/>
  <c r="K726" i="25"/>
  <c r="K1055" i="25"/>
  <c r="K1061" i="25"/>
  <c r="K736" i="25"/>
  <c r="K1065" i="25"/>
  <c r="K1068" i="25"/>
  <c r="K1069" i="25"/>
  <c r="K1070" i="25"/>
  <c r="K888" i="25"/>
  <c r="I1106" i="25" l="1"/>
  <c r="M191" i="21"/>
  <c r="M101" i="21"/>
  <c r="L194" i="21"/>
  <c r="L150" i="21"/>
  <c r="L108" i="21"/>
  <c r="L71" i="21"/>
  <c r="M119" i="21"/>
  <c r="M103" i="21"/>
  <c r="L179" i="21"/>
  <c r="L99" i="21"/>
  <c r="L163" i="21"/>
  <c r="L85" i="21"/>
  <c r="L189" i="21"/>
  <c r="M8" i="22" l="1"/>
  <c r="M9" i="22"/>
  <c r="M16" i="22"/>
  <c r="M18" i="22"/>
  <c r="M22" i="22"/>
  <c r="M33" i="22"/>
  <c r="M21" i="22"/>
  <c r="M20" i="22"/>
  <c r="M15" i="22"/>
  <c r="M87" i="22"/>
  <c r="M28" i="22"/>
  <c r="M10" i="22"/>
  <c r="M12" i="22"/>
  <c r="M17" i="22"/>
  <c r="M13" i="22"/>
  <c r="M62" i="22"/>
  <c r="M73" i="22"/>
  <c r="M52" i="22"/>
  <c r="M96" i="22"/>
  <c r="M27" i="22"/>
  <c r="M40" i="22"/>
  <c r="M35" i="22"/>
  <c r="M23" i="22"/>
  <c r="M11" i="22"/>
  <c r="M84" i="22"/>
  <c r="M25" i="22"/>
  <c r="M47" i="22"/>
  <c r="M30" i="22"/>
  <c r="M56" i="22"/>
  <c r="M97" i="22"/>
  <c r="M26" i="22"/>
  <c r="M77" i="22"/>
  <c r="M61" i="22"/>
  <c r="M14" i="22"/>
  <c r="M38" i="22"/>
  <c r="M60" i="22"/>
  <c r="M36" i="22"/>
  <c r="M45" i="22"/>
  <c r="M24" i="22"/>
  <c r="M80" i="22"/>
  <c r="M43" i="22"/>
  <c r="M64" i="22"/>
  <c r="M86" i="22"/>
  <c r="M114" i="22"/>
  <c r="M42" i="22"/>
  <c r="M67" i="22"/>
  <c r="M41" i="22"/>
  <c r="M55" i="22"/>
  <c r="M85" i="22"/>
  <c r="M57" i="22"/>
  <c r="M31" i="22"/>
  <c r="M53" i="22"/>
  <c r="M107" i="22"/>
  <c r="M70" i="22"/>
  <c r="M58" i="22"/>
  <c r="M103" i="22"/>
  <c r="M115" i="22"/>
  <c r="M111" i="22"/>
  <c r="M116" i="22"/>
  <c r="M29" i="22"/>
  <c r="M81" i="22"/>
  <c r="M78" i="22"/>
  <c r="M104" i="22"/>
  <c r="M65" i="22"/>
  <c r="M68" i="22"/>
  <c r="M117" i="22"/>
  <c r="M108" i="22"/>
  <c r="M93" i="22"/>
  <c r="M105" i="22"/>
  <c r="M46" i="22"/>
  <c r="M118" i="22"/>
  <c r="M44" i="22"/>
  <c r="M54" i="22"/>
  <c r="M98" i="22"/>
  <c r="M102" i="22"/>
  <c r="M37" i="22"/>
  <c r="M119" i="22"/>
  <c r="M50" i="22"/>
  <c r="M120" i="22"/>
  <c r="M109" i="22"/>
  <c r="M89" i="22"/>
  <c r="M110" i="22"/>
  <c r="M39" i="22"/>
  <c r="M91" i="22"/>
  <c r="M71" i="22"/>
  <c r="M113" i="22"/>
  <c r="M94" i="22"/>
  <c r="M79" i="22"/>
  <c r="M51" i="22"/>
  <c r="M34" i="22"/>
  <c r="M106" i="22"/>
  <c r="M121" i="22"/>
  <c r="M76" i="22"/>
  <c r="M82" i="22"/>
  <c r="M59" i="22"/>
  <c r="M90" i="22"/>
  <c r="M122" i="22"/>
  <c r="M63" i="22"/>
  <c r="M100" i="22"/>
  <c r="M92" i="22"/>
  <c r="M123" i="22"/>
  <c r="M69" i="22"/>
  <c r="M48" i="22"/>
  <c r="M124" i="22"/>
  <c r="M125" i="22"/>
  <c r="M126" i="22"/>
  <c r="M127" i="22"/>
  <c r="M101" i="22"/>
  <c r="M88" i="22"/>
  <c r="M66" i="22"/>
  <c r="M95" i="22"/>
  <c r="M128" i="22"/>
  <c r="M129" i="22"/>
  <c r="M49" i="22"/>
  <c r="M130" i="22"/>
  <c r="M131" i="22"/>
  <c r="M132" i="22"/>
  <c r="M112" i="22"/>
  <c r="M133" i="22"/>
  <c r="M19" i="22"/>
  <c r="M134" i="22"/>
  <c r="M72" i="22"/>
  <c r="M135" i="22"/>
  <c r="M136" i="22"/>
  <c r="M137" i="22"/>
  <c r="M138" i="22"/>
  <c r="M139" i="22"/>
  <c r="M140" i="22"/>
  <c r="M141" i="22"/>
  <c r="M142" i="22"/>
  <c r="M99" i="22"/>
  <c r="M32" i="22"/>
  <c r="M143" i="22"/>
  <c r="M144" i="22"/>
  <c r="M145" i="22"/>
  <c r="M146" i="22"/>
  <c r="M147" i="22"/>
  <c r="M148" i="22"/>
  <c r="M149" i="22"/>
  <c r="M150" i="22"/>
  <c r="M151" i="22"/>
  <c r="M152" i="22"/>
  <c r="M153" i="22"/>
  <c r="M75" i="22"/>
  <c r="M154" i="22"/>
  <c r="M74" i="22"/>
  <c r="M83" i="22"/>
  <c r="M155" i="22"/>
  <c r="D156" i="22"/>
  <c r="K197" i="21"/>
  <c r="D197" i="21"/>
  <c r="C197" i="21"/>
  <c r="G197" i="21"/>
  <c r="H345" i="28" l="1"/>
  <c r="H398" i="28"/>
  <c r="H501" i="28"/>
  <c r="H821" i="28"/>
  <c r="H738" i="28"/>
  <c r="H129" i="28"/>
  <c r="H622" i="28"/>
  <c r="L1096" i="25"/>
  <c r="K1096" i="25"/>
  <c r="H1105" i="25"/>
  <c r="H1094" i="25"/>
  <c r="G156" i="22" l="1"/>
  <c r="J197" i="21" l="1"/>
  <c r="E89" i="22"/>
  <c r="E42" i="22"/>
  <c r="E63" i="22"/>
  <c r="E67" i="22"/>
  <c r="E100" i="22"/>
  <c r="E92" i="22"/>
  <c r="E111" i="22"/>
  <c r="E69" i="22"/>
  <c r="E86" i="22"/>
  <c r="E48" i="22"/>
  <c r="E41" i="22"/>
  <c r="E97" i="22"/>
  <c r="E60" i="22"/>
  <c r="E104" i="22"/>
  <c r="E101" i="22"/>
  <c r="E36" i="22"/>
  <c r="E88" i="22"/>
  <c r="E66" i="22"/>
  <c r="E95" i="22"/>
  <c r="E54" i="22"/>
  <c r="E112" i="22"/>
  <c r="E72" i="22"/>
  <c r="E99" i="22"/>
  <c r="E32" i="22"/>
  <c r="E98" i="22"/>
  <c r="E25" i="22"/>
  <c r="E83" i="22"/>
  <c r="B156" i="22"/>
  <c r="C156" i="22"/>
  <c r="F74" i="22" l="1"/>
  <c r="F83" i="22"/>
  <c r="F155" i="22"/>
  <c r="F154" i="22"/>
  <c r="F25" i="22"/>
  <c r="I914" i="28" l="1"/>
  <c r="I866" i="28"/>
  <c r="I532" i="28"/>
  <c r="I1060" i="28"/>
  <c r="I1055" i="28"/>
  <c r="I1066" i="28"/>
  <c r="I1065" i="28"/>
  <c r="I319" i="28"/>
  <c r="I998" i="28"/>
  <c r="I900" i="28"/>
  <c r="I1076" i="28"/>
  <c r="I1043" i="28"/>
  <c r="I1074" i="28"/>
  <c r="I955" i="28"/>
  <c r="I999" i="28"/>
  <c r="I996" i="28"/>
  <c r="I1034" i="28"/>
  <c r="I1035" i="28"/>
  <c r="I1073" i="28"/>
  <c r="I747" i="28"/>
  <c r="I668" i="28"/>
  <c r="I920" i="28"/>
  <c r="I1052" i="28"/>
  <c r="I951" i="28"/>
  <c r="I1036" i="28"/>
  <c r="I1040" i="28"/>
  <c r="I892" i="28"/>
  <c r="I963" i="28"/>
  <c r="I600" i="28"/>
  <c r="I1069" i="28"/>
  <c r="I1032" i="28"/>
  <c r="I647" i="28"/>
  <c r="I822" i="28"/>
  <c r="I833" i="28"/>
  <c r="I675" i="28"/>
  <c r="I1027" i="28"/>
  <c r="I968" i="28"/>
  <c r="I721" i="28"/>
  <c r="I992" i="28"/>
  <c r="I990" i="28"/>
  <c r="I710" i="28"/>
  <c r="I922" i="28"/>
  <c r="I1019" i="28"/>
  <c r="I974" i="28"/>
  <c r="I1072" i="28"/>
  <c r="I517" i="28"/>
  <c r="I627" i="28"/>
  <c r="I1075" i="28"/>
  <c r="I977" i="28"/>
  <c r="I694" i="28"/>
  <c r="I847" i="28"/>
  <c r="I873" i="28"/>
  <c r="I1068" i="28"/>
  <c r="I649" i="28"/>
  <c r="I1017" i="28"/>
  <c r="I750" i="28"/>
  <c r="I895" i="28"/>
  <c r="I966" i="28"/>
  <c r="I987" i="28"/>
  <c r="I1071" i="28"/>
  <c r="I1041" i="28"/>
  <c r="I962" i="28"/>
  <c r="I1015" i="28"/>
  <c r="I1070" i="28"/>
  <c r="I856" i="28"/>
  <c r="I764" i="28"/>
  <c r="I1061" i="28"/>
  <c r="I872" i="28"/>
  <c r="I959" i="28"/>
  <c r="I345" i="28"/>
  <c r="I1012" i="28"/>
  <c r="I521" i="28"/>
  <c r="I767" i="28"/>
  <c r="I497" i="28"/>
  <c r="I995" i="28"/>
  <c r="I939" i="28"/>
  <c r="I907" i="28"/>
  <c r="I982" i="28"/>
  <c r="I398" i="28"/>
  <c r="I861" i="28"/>
  <c r="I932" i="28"/>
  <c r="I775" i="28"/>
  <c r="I1023" i="28"/>
  <c r="I1001" i="28"/>
  <c r="I1007" i="28"/>
  <c r="I960" i="28"/>
  <c r="I712" i="28"/>
  <c r="I1067" i="28"/>
  <c r="I795" i="28"/>
  <c r="I1028" i="28"/>
  <c r="I1063" i="28"/>
  <c r="I601" i="28"/>
  <c r="I1026" i="28"/>
  <c r="I1005" i="28"/>
  <c r="I917" i="28"/>
  <c r="I882" i="28"/>
  <c r="I811" i="28"/>
  <c r="I934" i="28"/>
  <c r="I615" i="28"/>
  <c r="I565" i="28"/>
  <c r="I1029" i="28"/>
  <c r="I1054" i="28"/>
  <c r="I636" i="28"/>
  <c r="I889" i="28"/>
  <c r="I988" i="28"/>
  <c r="I993" i="28"/>
  <c r="I954" i="28"/>
  <c r="I678" i="28"/>
  <c r="I638" i="28"/>
  <c r="I896" i="28"/>
  <c r="I1081" i="28"/>
  <c r="I1025" i="28"/>
  <c r="I824" i="28"/>
  <c r="I1024" i="28"/>
  <c r="I1021" i="28"/>
  <c r="I1048" i="28"/>
  <c r="I612" i="28"/>
  <c r="I1059" i="28"/>
  <c r="I792" i="28"/>
  <c r="I948" i="28"/>
  <c r="I893" i="28"/>
  <c r="I921" i="28"/>
  <c r="I1045" i="28"/>
  <c r="I515" i="28"/>
  <c r="I926" i="28"/>
  <c r="I732" i="28"/>
  <c r="I1018" i="28"/>
  <c r="I989" i="28"/>
  <c r="I854" i="28"/>
  <c r="I1047" i="28"/>
  <c r="I1013" i="28"/>
  <c r="I624" i="28"/>
  <c r="I707" i="28"/>
  <c r="I329" i="28"/>
  <c r="I344" i="28"/>
  <c r="I1050" i="28"/>
  <c r="I947" i="28"/>
  <c r="I859" i="28"/>
  <c r="I1020" i="28"/>
  <c r="B197" i="21"/>
  <c r="E147" i="21"/>
  <c r="E194" i="21"/>
  <c r="E195" i="21"/>
  <c r="E196" i="21"/>
  <c r="H477" i="28" l="1"/>
  <c r="H416" i="28"/>
  <c r="H762" i="28"/>
  <c r="H819" i="28"/>
  <c r="H140" i="28"/>
  <c r="H441" i="28"/>
  <c r="G1104" i="28" l="1"/>
  <c r="I738" i="28" l="1"/>
  <c r="I766" i="28"/>
  <c r="J1104" i="28"/>
  <c r="K1094" i="25" l="1"/>
  <c r="B1106" i="25"/>
  <c r="G1106" i="25"/>
  <c r="F1106" i="25"/>
  <c r="F1104" i="28"/>
  <c r="I1096" i="28" s="1"/>
  <c r="L41" i="25" l="1"/>
  <c r="L10" i="25"/>
  <c r="L9" i="25"/>
  <c r="L8" i="25"/>
  <c r="L24" i="25"/>
  <c r="K9" i="25"/>
  <c r="H248" i="28"/>
  <c r="H300" i="28"/>
  <c r="H371" i="28"/>
  <c r="H343" i="28"/>
  <c r="J156" i="22" l="1"/>
  <c r="E70" i="22" l="1"/>
  <c r="E103" i="22"/>
  <c r="E87" i="22"/>
  <c r="E108" i="22"/>
  <c r="E78" i="22"/>
  <c r="H973" i="28"/>
  <c r="H549" i="28"/>
  <c r="H556" i="28"/>
  <c r="H643" i="28"/>
  <c r="H715" i="28"/>
  <c r="H357" i="28"/>
  <c r="H457" i="28"/>
  <c r="H519" i="28"/>
  <c r="H211" i="28"/>
  <c r="H351" i="28"/>
  <c r="H623" i="28"/>
  <c r="H542" i="28"/>
  <c r="H665" i="28"/>
  <c r="H304" i="28"/>
  <c r="H320" i="28"/>
  <c r="H394" i="28"/>
  <c r="H511" i="28"/>
  <c r="H574" i="28"/>
  <c r="H365" i="28"/>
  <c r="H591" i="28"/>
  <c r="H323" i="28"/>
  <c r="H315" i="28"/>
  <c r="I876" i="28" l="1"/>
  <c r="I393" i="28"/>
  <c r="I719" i="28"/>
  <c r="I817" i="28"/>
  <c r="I736" i="28"/>
  <c r="I777" i="28"/>
  <c r="I757" i="28"/>
  <c r="I839" i="28"/>
  <c r="I754" i="28"/>
  <c r="I884" i="28"/>
  <c r="I938" i="28"/>
  <c r="I827" i="28"/>
  <c r="I13" i="28"/>
  <c r="I116" i="28"/>
  <c r="I245" i="28"/>
  <c r="I92" i="28"/>
  <c r="I65" i="28"/>
  <c r="I265" i="28"/>
  <c r="I141" i="28"/>
  <c r="I201" i="28"/>
  <c r="I126" i="28"/>
  <c r="I405" i="28"/>
  <c r="I510" i="28"/>
  <c r="I378" i="28"/>
  <c r="I246" i="28"/>
  <c r="I342" i="28"/>
  <c r="I821" i="28"/>
  <c r="I555" i="28"/>
  <c r="I282" i="28"/>
  <c r="I448" i="28"/>
  <c r="I518" i="28"/>
  <c r="I422" i="28"/>
  <c r="I503" i="28"/>
  <c r="I836" i="28"/>
  <c r="I737" i="28"/>
  <c r="I726" i="28"/>
  <c r="I867" i="28"/>
  <c r="I392" i="28"/>
  <c r="I945" i="28"/>
  <c r="I483" i="28"/>
  <c r="I501" i="28"/>
  <c r="I986" i="28"/>
  <c r="I475" i="28"/>
  <c r="I473" i="28"/>
  <c r="I997" i="28"/>
  <c r="I1004" i="28"/>
  <c r="I704" i="28"/>
  <c r="I670" i="28"/>
  <c r="I178" i="28"/>
  <c r="I118" i="28"/>
  <c r="I244" i="28"/>
  <c r="I159" i="28"/>
  <c r="I188" i="28"/>
  <c r="I57" i="28"/>
  <c r="I132" i="28"/>
  <c r="I175" i="28"/>
  <c r="I275" i="28"/>
  <c r="I165" i="28"/>
  <c r="I262" i="28"/>
  <c r="I242" i="28"/>
  <c r="I219" i="28"/>
  <c r="I528" i="28"/>
  <c r="I146" i="28"/>
  <c r="I653" i="28"/>
  <c r="I486" i="28"/>
  <c r="I402" i="28"/>
  <c r="I369" i="28"/>
  <c r="I781" i="28"/>
  <c r="I454" i="28"/>
  <c r="I613" i="28"/>
  <c r="I411" i="28"/>
  <c r="I465" i="28"/>
  <c r="I1000" i="28"/>
  <c r="I1038" i="28"/>
  <c r="I984" i="28"/>
  <c r="I782" i="28"/>
  <c r="I641" i="28"/>
  <c r="I596" i="28"/>
  <c r="I837" i="28"/>
  <c r="I397" i="28"/>
  <c r="I586" i="28"/>
  <c r="I744" i="28"/>
  <c r="I640" i="28"/>
  <c r="I894" i="28"/>
  <c r="I830" i="28"/>
  <c r="I634" i="28"/>
  <c r="I15" i="28"/>
  <c r="I46" i="28"/>
  <c r="I100" i="28"/>
  <c r="I134" i="28"/>
  <c r="I143" i="28"/>
  <c r="I235" i="28"/>
  <c r="I218" i="28"/>
  <c r="I494" i="28"/>
  <c r="I442" i="28"/>
  <c r="I380" i="28"/>
  <c r="I127" i="28"/>
  <c r="I114" i="28"/>
  <c r="I330" i="28"/>
  <c r="I318" i="28"/>
  <c r="I185" i="28"/>
  <c r="I269" i="28"/>
  <c r="I350" i="28"/>
  <c r="I904" i="28"/>
  <c r="I909" i="28"/>
  <c r="I784" i="28"/>
  <c r="I595" i="28"/>
  <c r="I530" i="28"/>
  <c r="I791" i="28"/>
  <c r="I964" i="28"/>
  <c r="I296" i="28"/>
  <c r="I877" i="28"/>
  <c r="I845" i="28"/>
  <c r="I701" i="28"/>
  <c r="I933" i="28"/>
  <c r="I881" i="28"/>
  <c r="I21" i="28"/>
  <c r="I59" i="28"/>
  <c r="I26" i="28"/>
  <c r="I82" i="28"/>
  <c r="I199" i="28"/>
  <c r="I290" i="28"/>
  <c r="I195" i="28"/>
  <c r="I551" i="28"/>
  <c r="I313" i="28"/>
  <c r="I190" i="28"/>
  <c r="I228" i="28"/>
  <c r="I205" i="28"/>
  <c r="I268" i="28"/>
  <c r="I476" i="28"/>
  <c r="I407" i="28"/>
  <c r="I840" i="28"/>
  <c r="I264" i="28"/>
  <c r="I463" i="28"/>
  <c r="I112" i="28"/>
  <c r="I346" i="28"/>
  <c r="I560" i="28"/>
  <c r="I365" i="28"/>
  <c r="I300" i="28"/>
  <c r="I1080" i="28"/>
  <c r="I628" i="28"/>
  <c r="I646" i="28"/>
  <c r="I546" i="28"/>
  <c r="I1044" i="28"/>
  <c r="I298" i="28"/>
  <c r="I140" i="28"/>
  <c r="I1051" i="28"/>
  <c r="I683" i="28"/>
  <c r="I351" i="28"/>
  <c r="I379" i="28"/>
  <c r="I815" i="28"/>
  <c r="I931" i="28"/>
  <c r="I396" i="28"/>
  <c r="I599" i="28"/>
  <c r="I32" i="28"/>
  <c r="I66" i="28"/>
  <c r="I49" i="28"/>
  <c r="I217" i="28"/>
  <c r="I273" i="28"/>
  <c r="I276" i="28"/>
  <c r="I302" i="28"/>
  <c r="I294" i="28"/>
  <c r="I355" i="28"/>
  <c r="I348" i="28"/>
  <c r="I457" i="28"/>
  <c r="I267" i="28"/>
  <c r="I755" i="28"/>
  <c r="I524" i="28"/>
  <c r="I765" i="28"/>
  <c r="I807" i="28"/>
  <c r="I544" i="28"/>
  <c r="I902" i="28"/>
  <c r="I790" i="28"/>
  <c r="I852" i="28"/>
  <c r="I665" i="28"/>
  <c r="I753" i="28"/>
  <c r="I650" i="28"/>
  <c r="I730" i="28"/>
  <c r="I770" i="28"/>
  <c r="I635" i="28"/>
  <c r="I211" i="28"/>
  <c r="I950" i="28"/>
  <c r="I797" i="28"/>
  <c r="I741" i="28"/>
  <c r="I729" i="28"/>
  <c r="I783" i="28"/>
  <c r="I942" i="28"/>
  <c r="I14" i="28"/>
  <c r="I38" i="28"/>
  <c r="I156" i="28"/>
  <c r="I261" i="28"/>
  <c r="I212" i="28"/>
  <c r="I286" i="28"/>
  <c r="I200" i="28"/>
  <c r="I333" i="28"/>
  <c r="I529" i="28"/>
  <c r="I237" i="28"/>
  <c r="I312" i="28"/>
  <c r="I478" i="28"/>
  <c r="I983" i="28"/>
  <c r="I500" i="28"/>
  <c r="I443" i="28"/>
  <c r="I672" i="28"/>
  <c r="I162" i="28"/>
  <c r="I388" i="28"/>
  <c r="I363" i="28"/>
  <c r="I749" i="28"/>
  <c r="I808" i="28"/>
  <c r="I776" i="28"/>
  <c r="I1010" i="28"/>
  <c r="I819" i="28"/>
  <c r="I1057" i="28"/>
  <c r="I829" i="28"/>
  <c r="I548" i="28"/>
  <c r="I804" i="28"/>
  <c r="I937" i="28"/>
  <c r="I905" i="28"/>
  <c r="I54" i="28"/>
  <c r="I67" i="28"/>
  <c r="I751" i="28"/>
  <c r="I105" i="28"/>
  <c r="I255" i="28"/>
  <c r="I364" i="28"/>
  <c r="I184" i="28"/>
  <c r="I637" i="28"/>
  <c r="I41" i="28"/>
  <c r="I545" i="28"/>
  <c r="I225" i="28"/>
  <c r="I674" i="28"/>
  <c r="I314" i="28"/>
  <c r="I971" i="28"/>
  <c r="I785" i="28"/>
  <c r="I880" i="28"/>
  <c r="I203" i="28"/>
  <c r="I171" i="28"/>
  <c r="I196" i="28"/>
  <c r="I504" i="28"/>
  <c r="I579" i="28"/>
  <c r="I324" i="28"/>
  <c r="I664" i="28"/>
  <c r="I519" i="28"/>
  <c r="I549" i="28"/>
  <c r="I825" i="28"/>
  <c r="I690" i="28"/>
  <c r="I879" i="28"/>
  <c r="I72" i="28"/>
  <c r="I303" i="28"/>
  <c r="I256" i="28"/>
  <c r="I844" i="28"/>
  <c r="I569" i="28"/>
  <c r="I466" i="28"/>
  <c r="I633" i="28"/>
  <c r="I643" i="28"/>
  <c r="I149" i="28"/>
  <c r="I434" i="28"/>
  <c r="I453" i="28"/>
  <c r="I940" i="28"/>
  <c r="I936" i="28"/>
  <c r="I418" i="28"/>
  <c r="I447" i="28"/>
  <c r="I941" i="28"/>
  <c r="I717" i="28"/>
  <c r="I652" i="28"/>
  <c r="I129" i="28"/>
  <c r="I946" i="28"/>
  <c r="I1046" i="28"/>
  <c r="I119" i="28"/>
  <c r="I564" i="28"/>
  <c r="I157" i="28"/>
  <c r="I117" i="28"/>
  <c r="I239" i="28"/>
  <c r="I183" i="28"/>
  <c r="I820" i="28"/>
  <c r="I327" i="28"/>
  <c r="I227" i="28"/>
  <c r="I197" i="28"/>
  <c r="I461" i="28"/>
  <c r="I725" i="28"/>
  <c r="I403" i="28"/>
  <c r="I727" i="28"/>
  <c r="I456" i="28"/>
  <c r="I582" i="28"/>
  <c r="I247" i="28"/>
  <c r="I691" i="28"/>
  <c r="I496" i="28"/>
  <c r="I890" i="28"/>
  <c r="I912" i="28"/>
  <c r="I686" i="28"/>
  <c r="I577" i="28"/>
  <c r="I806" i="28"/>
  <c r="I160" i="28"/>
  <c r="I347" i="28"/>
  <c r="I440" i="28"/>
  <c r="I834" i="28"/>
  <c r="I561" i="28"/>
  <c r="I493" i="28"/>
  <c r="I878" i="28"/>
  <c r="I35" i="28"/>
  <c r="I167" i="28"/>
  <c r="I293" i="28"/>
  <c r="I354" i="28"/>
  <c r="I605" i="28"/>
  <c r="I862" i="28"/>
  <c r="I9" i="28"/>
  <c r="I514" i="28"/>
  <c r="I611" i="28"/>
  <c r="I906" i="28"/>
  <c r="I911" i="28"/>
  <c r="I610" i="28"/>
  <c r="I343" i="28"/>
  <c r="I621" i="28"/>
  <c r="I929" i="28"/>
  <c r="I801" i="28"/>
  <c r="I27" i="28"/>
  <c r="I288" i="28"/>
  <c r="I24" i="28"/>
  <c r="I86" i="28"/>
  <c r="I180" i="28"/>
  <c r="I173" i="28"/>
  <c r="I253" i="28"/>
  <c r="I236" i="28"/>
  <c r="I469" i="28"/>
  <c r="I472" i="28"/>
  <c r="I360" i="28"/>
  <c r="I106" i="28"/>
  <c r="I1079" i="28"/>
  <c r="I280" i="28"/>
  <c r="I540" i="28"/>
  <c r="I374" i="28"/>
  <c r="I335" i="28"/>
  <c r="I616" i="28"/>
  <c r="I746" i="28"/>
  <c r="I169" i="28"/>
  <c r="I587" i="28"/>
  <c r="I865" i="28"/>
  <c r="I918" i="28"/>
  <c r="I45" i="28"/>
  <c r="I511" i="28"/>
  <c r="I718" i="28"/>
  <c r="I291" i="28"/>
  <c r="I64" i="28"/>
  <c r="I204" i="28"/>
  <c r="I606" i="28"/>
  <c r="I534" i="28"/>
  <c r="I433" i="28"/>
  <c r="I1064" i="28"/>
  <c r="I543" i="28"/>
  <c r="I386" i="28"/>
  <c r="I377" i="28"/>
  <c r="I758" i="28"/>
  <c r="I858" i="28"/>
  <c r="I631" i="28"/>
  <c r="I826" i="28"/>
  <c r="I910" i="28"/>
  <c r="I467" i="28"/>
  <c r="I52" i="28"/>
  <c r="I95" i="28"/>
  <c r="I53" i="28"/>
  <c r="I84" i="28"/>
  <c r="I728" i="28"/>
  <c r="I181" i="28"/>
  <c r="I133" i="28"/>
  <c r="I223" i="28"/>
  <c r="I482" i="28"/>
  <c r="I231" i="28"/>
  <c r="I590" i="28"/>
  <c r="I410" i="28"/>
  <c r="I438" i="28"/>
  <c r="I373" i="28"/>
  <c r="I381" i="28"/>
  <c r="I597" i="28"/>
  <c r="I316" i="28"/>
  <c r="I287" i="28"/>
  <c r="I760" i="28"/>
  <c r="I251" i="28"/>
  <c r="I731" i="28"/>
  <c r="I901" i="28"/>
  <c r="I849" i="28"/>
  <c r="I182" i="28"/>
  <c r="I1056" i="28"/>
  <c r="I655" i="28"/>
  <c r="I935" i="28"/>
  <c r="I446" i="28"/>
  <c r="I485" i="28"/>
  <c r="I367" i="28"/>
  <c r="I404" i="28"/>
  <c r="I794" i="28"/>
  <c r="I705" i="28"/>
  <c r="I693" i="28"/>
  <c r="I598" i="28"/>
  <c r="I716" i="28"/>
  <c r="I37" i="28"/>
  <c r="I130" i="28"/>
  <c r="I122" i="28"/>
  <c r="I337" i="28"/>
  <c r="I419" i="28"/>
  <c r="I928" i="28"/>
  <c r="I578" i="28"/>
  <c r="I163" i="28"/>
  <c r="I608" i="28"/>
  <c r="I740" i="28"/>
  <c r="I916" i="28"/>
  <c r="I927" i="28"/>
  <c r="I654" i="28"/>
  <c r="I90" i="28"/>
  <c r="I33" i="28"/>
  <c r="I336" i="28"/>
  <c r="I241" i="28"/>
  <c r="I142" i="28"/>
  <c r="I220" i="28"/>
  <c r="I459" i="28"/>
  <c r="I427" i="28"/>
  <c r="I842" i="28"/>
  <c r="I420" i="28"/>
  <c r="I622" i="28"/>
  <c r="I462" i="28"/>
  <c r="I144" i="28"/>
  <c r="I417" i="28"/>
  <c r="I593" i="28"/>
  <c r="I531" i="28"/>
  <c r="I495" i="28"/>
  <c r="I722" i="28"/>
  <c r="I115" i="28"/>
  <c r="I479" i="28"/>
  <c r="I520" i="28"/>
  <c r="I574" i="28"/>
  <c r="I972" i="28"/>
  <c r="I994" i="28"/>
  <c r="I507" i="28"/>
  <c r="I123" i="28"/>
  <c r="I101" i="28"/>
  <c r="I97" i="28"/>
  <c r="I944" i="28"/>
  <c r="I898" i="28"/>
  <c r="I94" i="28"/>
  <c r="I310" i="28"/>
  <c r="I278" i="28"/>
  <c r="I572" i="28"/>
  <c r="I154" i="28"/>
  <c r="I464" i="28"/>
  <c r="I973" i="28"/>
  <c r="I161" i="28"/>
  <c r="I809" i="28"/>
  <c r="I1058" i="28"/>
  <c r="I769" i="28"/>
  <c r="I687" i="28"/>
  <c r="I816" i="28"/>
  <c r="I981" i="28"/>
  <c r="I671" i="28"/>
  <c r="I696" i="28"/>
  <c r="I695" i="28"/>
  <c r="I958" i="28"/>
  <c r="I25" i="28"/>
  <c r="I110" i="28"/>
  <c r="I315" i="28"/>
  <c r="I699" i="28"/>
  <c r="I168" i="28"/>
  <c r="I886" i="28"/>
  <c r="I812" i="28"/>
  <c r="I70" i="28"/>
  <c r="I215" i="28"/>
  <c r="I449" i="28"/>
  <c r="I385" i="28"/>
  <c r="I620" i="28"/>
  <c r="I702" i="28"/>
  <c r="I681" i="28"/>
  <c r="I36" i="28"/>
  <c r="I222" i="28"/>
  <c r="I426" i="28"/>
  <c r="I234" i="28"/>
  <c r="I1014" i="28"/>
  <c r="I1078" i="28"/>
  <c r="I632" i="28"/>
  <c r="I991" i="28"/>
  <c r="I967" i="28"/>
  <c r="I484" i="28"/>
  <c r="I513" i="28"/>
  <c r="I552" i="28"/>
  <c r="I662" i="28"/>
  <c r="I863" i="28"/>
  <c r="I885" i="28"/>
  <c r="I835" i="28"/>
  <c r="I924" i="28"/>
  <c r="I698" i="28"/>
  <c r="I19" i="28"/>
  <c r="I40" i="28"/>
  <c r="I376" i="28"/>
  <c r="I257" i="28"/>
  <c r="I113" i="28"/>
  <c r="I137" i="28"/>
  <c r="I571" i="28"/>
  <c r="I249" i="28"/>
  <c r="I155" i="28"/>
  <c r="I139" i="28"/>
  <c r="I639" i="28"/>
  <c r="I308" i="28"/>
  <c r="I390" i="28"/>
  <c r="I209" i="28"/>
  <c r="I414" i="28"/>
  <c r="I490" i="28"/>
  <c r="I975" i="28"/>
  <c r="I759" i="28"/>
  <c r="I1049" i="28"/>
  <c r="I666" i="28"/>
  <c r="I800" i="28"/>
  <c r="I713" i="28"/>
  <c r="I883" i="28"/>
  <c r="I202" i="28"/>
  <c r="I563" i="28"/>
  <c r="I395" i="28"/>
  <c r="I607" i="28"/>
  <c r="I708" i="28"/>
  <c r="I307" i="28"/>
  <c r="I406" i="28"/>
  <c r="I306" i="28"/>
  <c r="I846" i="28"/>
  <c r="I625" i="28"/>
  <c r="I588" i="28"/>
  <c r="I1033" i="28"/>
  <c r="I669" i="28"/>
  <c r="I871" i="28"/>
  <c r="I661" i="28"/>
  <c r="I897" i="28"/>
  <c r="I22" i="28"/>
  <c r="I81" i="28"/>
  <c r="I128" i="28"/>
  <c r="I150" i="28"/>
  <c r="I277" i="28"/>
  <c r="I79" i="28"/>
  <c r="I198" i="28"/>
  <c r="I191" i="28"/>
  <c r="I279" i="28"/>
  <c r="I238" i="28"/>
  <c r="I334" i="28"/>
  <c r="I325" i="28"/>
  <c r="I382" i="28"/>
  <c r="I470" i="28"/>
  <c r="I537" i="28"/>
  <c r="I301" i="28"/>
  <c r="I604" i="28"/>
  <c r="I512" i="28"/>
  <c r="I619" i="28"/>
  <c r="I660" i="28"/>
  <c r="I594" i="28"/>
  <c r="I780" i="28"/>
  <c r="I919" i="28"/>
  <c r="I341" i="28"/>
  <c r="I957" i="28"/>
  <c r="I868" i="28"/>
  <c r="I581" i="28"/>
  <c r="I796" i="28"/>
  <c r="I250" i="28"/>
  <c r="I692" i="28"/>
  <c r="I252" i="28"/>
  <c r="I480" i="28"/>
  <c r="I416" i="28"/>
  <c r="I1002" i="28"/>
  <c r="I506" i="28"/>
  <c r="I915" i="28"/>
  <c r="I748" i="28"/>
  <c r="I715" i="28"/>
  <c r="I891" i="28"/>
  <c r="I423" i="28"/>
  <c r="I553" i="28"/>
  <c r="I855" i="28"/>
  <c r="I648" i="28"/>
  <c r="I11" i="28"/>
  <c r="I50" i="28"/>
  <c r="I356" i="28"/>
  <c r="I320" i="28"/>
  <c r="I432" i="28"/>
  <c r="I98" i="28"/>
  <c r="I285" i="28"/>
  <c r="I229" i="28"/>
  <c r="I375" i="28"/>
  <c r="I353" i="28"/>
  <c r="I450" i="28"/>
  <c r="I362" i="28"/>
  <c r="I798" i="28"/>
  <c r="I359" i="28"/>
  <c r="I295" i="28"/>
  <c r="I372" i="28"/>
  <c r="I768" i="28"/>
  <c r="I684" i="28"/>
  <c r="I603" i="28"/>
  <c r="I413" i="28"/>
  <c r="I734" i="28"/>
  <c r="I481" i="28"/>
  <c r="I739" i="28"/>
  <c r="I1037" i="28"/>
  <c r="I656" i="28"/>
  <c r="I925" i="28"/>
  <c r="I536" i="28"/>
  <c r="I1062" i="28"/>
  <c r="I533" i="28"/>
  <c r="I788" i="28"/>
  <c r="I42" i="28"/>
  <c r="I60" i="28"/>
  <c r="I69" i="28"/>
  <c r="I272" i="28"/>
  <c r="I281" i="28"/>
  <c r="I186" i="28"/>
  <c r="I431" i="28"/>
  <c r="I591" i="28"/>
  <c r="I409" i="28"/>
  <c r="I492" i="28"/>
  <c r="I658" i="28"/>
  <c r="I338" i="28"/>
  <c r="I949" i="28"/>
  <c r="I887" i="28"/>
  <c r="I903" i="28"/>
  <c r="I802" i="28"/>
  <c r="I10" i="28"/>
  <c r="I206" i="28"/>
  <c r="I258" i="28"/>
  <c r="I371" i="28"/>
  <c r="I263" i="28"/>
  <c r="I391" i="28"/>
  <c r="I189" i="28"/>
  <c r="I305" i="28"/>
  <c r="I352" i="28"/>
  <c r="I576" i="28"/>
  <c r="I709" i="28"/>
  <c r="I961" i="28"/>
  <c r="I851" i="28"/>
  <c r="I89" i="28"/>
  <c r="I384" i="28"/>
  <c r="I745" i="28"/>
  <c r="I761" i="28"/>
  <c r="I841" i="28"/>
  <c r="I12" i="28"/>
  <c r="I93" i="28"/>
  <c r="I254" i="28"/>
  <c r="I723" i="28"/>
  <c r="I248" i="28"/>
  <c r="I429" i="28"/>
  <c r="I437" i="28"/>
  <c r="I361" i="28"/>
  <c r="I8" i="28"/>
  <c r="I107" i="28"/>
  <c r="I96" i="28"/>
  <c r="I573" i="28"/>
  <c r="I44" i="28"/>
  <c r="I322" i="28"/>
  <c r="I136" i="28"/>
  <c r="I818" i="28"/>
  <c r="I516" i="28"/>
  <c r="I688" i="28"/>
  <c r="I697" i="28"/>
  <c r="I689" i="28"/>
  <c r="I810" i="28"/>
  <c r="I451" i="28"/>
  <c r="I875" i="28"/>
  <c r="I30" i="28"/>
  <c r="I68" i="28"/>
  <c r="I77" i="28"/>
  <c r="I213" i="28"/>
  <c r="I547" i="28"/>
  <c r="I221" i="28"/>
  <c r="I682" i="28"/>
  <c r="I813" i="28"/>
  <c r="I424" i="28"/>
  <c r="I292" i="28"/>
  <c r="I489" i="28"/>
  <c r="I192" i="28"/>
  <c r="I651" i="28"/>
  <c r="I430" i="28"/>
  <c r="I415" i="28"/>
  <c r="I357" i="28"/>
  <c r="I618" i="28"/>
  <c r="I120" i="28"/>
  <c r="I609" i="28"/>
  <c r="I714" i="28"/>
  <c r="I733" i="28"/>
  <c r="I762" i="28"/>
  <c r="I570" i="28"/>
  <c r="I602" i="28"/>
  <c r="I585" i="28"/>
  <c r="I676" i="28"/>
  <c r="I523" i="28"/>
  <c r="I679" i="28"/>
  <c r="I814" i="28"/>
  <c r="I703" i="28"/>
  <c r="I20" i="28"/>
  <c r="I31" i="28"/>
  <c r="I88" i="28"/>
  <c r="I61" i="28"/>
  <c r="I194" i="28"/>
  <c r="I56" i="28"/>
  <c r="I283" i="28"/>
  <c r="I399" i="28"/>
  <c r="I556" i="28"/>
  <c r="I331" i="28"/>
  <c r="I720" i="28"/>
  <c r="I368" i="28"/>
  <c r="I270" i="28"/>
  <c r="I498" i="28"/>
  <c r="I401" i="28"/>
  <c r="I271" i="28"/>
  <c r="I667" i="28"/>
  <c r="I499" i="28"/>
  <c r="I214" i="28"/>
  <c r="I491" i="28"/>
  <c r="I832" i="28"/>
  <c r="I370" i="28"/>
  <c r="I1008" i="28"/>
  <c r="I779" i="28"/>
  <c r="I789" i="28"/>
  <c r="I124" i="28"/>
  <c r="I85" i="28"/>
  <c r="I460" i="28"/>
  <c r="I274" i="28"/>
  <c r="I580" i="28"/>
  <c r="I673" i="28"/>
  <c r="I952" i="28"/>
  <c r="I953" i="28"/>
  <c r="I468" i="28"/>
  <c r="I541" i="28"/>
  <c r="I778" i="28"/>
  <c r="I923" i="28"/>
  <c r="I455" i="28"/>
  <c r="I930" i="28"/>
  <c r="I976" i="28"/>
  <c r="I18" i="28"/>
  <c r="I62" i="28"/>
  <c r="I109" i="28"/>
  <c r="I103" i="28"/>
  <c r="I232" i="28"/>
  <c r="I630" i="28"/>
  <c r="I321" i="28"/>
  <c r="I317" i="28"/>
  <c r="I452" i="28"/>
  <c r="I1042" i="28"/>
  <c r="I366" i="28"/>
  <c r="I474" i="28"/>
  <c r="I743" i="28"/>
  <c r="I243" i="28"/>
  <c r="I428" i="28"/>
  <c r="I657" i="28"/>
  <c r="I559" i="28"/>
  <c r="I502" i="28"/>
  <c r="I629" i="28"/>
  <c r="I592" i="28"/>
  <c r="I304" i="28"/>
  <c r="I527" i="28"/>
  <c r="I899" i="28"/>
  <c r="I1022" i="28"/>
  <c r="I831" i="28"/>
  <c r="I387" i="28"/>
  <c r="I803" i="28"/>
  <c r="I793" i="28"/>
  <c r="I284" i="28"/>
  <c r="I979" i="28"/>
  <c r="I799" i="28"/>
  <c r="I642" i="28"/>
  <c r="I17" i="28"/>
  <c r="I48" i="28"/>
  <c r="I73" i="28"/>
  <c r="I99" i="28"/>
  <c r="I148" i="28"/>
  <c r="I78" i="28"/>
  <c r="I166" i="28"/>
  <c r="I240" i="28"/>
  <c r="I111" i="28"/>
  <c r="I216" i="28"/>
  <c r="I568" i="28"/>
  <c r="I326" i="28"/>
  <c r="I752" i="28"/>
  <c r="I358" i="28"/>
  <c r="I557" i="28"/>
  <c r="I711" i="28"/>
  <c r="I421" i="28"/>
  <c r="I978" i="28"/>
  <c r="I763" i="28"/>
  <c r="I349" i="28"/>
  <c r="I425" i="28"/>
  <c r="I864" i="28"/>
  <c r="I706" i="28"/>
  <c r="I441" i="28"/>
  <c r="I1030" i="28"/>
  <c r="I888" i="28"/>
  <c r="I311" i="28"/>
  <c r="I756" i="28"/>
  <c r="I1011" i="28"/>
  <c r="I838" i="28"/>
  <c r="I786" i="28"/>
  <c r="I1003" i="28"/>
  <c r="I965" i="28"/>
  <c r="I869" i="28"/>
  <c r="I29" i="28"/>
  <c r="I28" i="28"/>
  <c r="I55" i="28"/>
  <c r="I121" i="28"/>
  <c r="I125" i="28"/>
  <c r="I104" i="28"/>
  <c r="I158" i="28"/>
  <c r="I332" i="28"/>
  <c r="I400" i="28"/>
  <c r="I408" i="28"/>
  <c r="I230" i="28"/>
  <c r="I535" i="28"/>
  <c r="I589" i="28"/>
  <c r="I566" i="28"/>
  <c r="I193" i="28"/>
  <c r="I458" i="28"/>
  <c r="I539" i="28"/>
  <c r="I259" i="28"/>
  <c r="I685" i="28"/>
  <c r="I773" i="28"/>
  <c r="I75" i="28"/>
  <c r="I477" i="28"/>
  <c r="I471" i="28"/>
  <c r="I151" i="28"/>
  <c r="I131" i="28"/>
  <c r="I389" i="28"/>
  <c r="I538" i="28"/>
  <c r="I659" i="28"/>
  <c r="I843" i="28"/>
  <c r="I805" i="28"/>
  <c r="I823" i="28"/>
  <c r="I542" i="28"/>
  <c r="I980" i="28"/>
  <c r="I1031" i="28"/>
  <c r="I83" i="28"/>
  <c r="I63" i="28"/>
  <c r="I210" i="28"/>
  <c r="I853" i="28"/>
  <c r="I550" i="28"/>
  <c r="I956" i="28"/>
  <c r="I394" i="28"/>
  <c r="I680" i="28"/>
  <c r="I91" i="28"/>
  <c r="I439" i="28"/>
  <c r="I1082" i="28"/>
  <c r="I340" i="28"/>
  <c r="I908" i="28"/>
  <c r="I857" i="28"/>
  <c r="I172" i="28"/>
  <c r="I233" i="28"/>
  <c r="I567" i="28"/>
  <c r="I644" i="28"/>
  <c r="I58" i="28"/>
  <c r="I1039" i="28"/>
  <c r="I508" i="28"/>
  <c r="I323" i="28"/>
  <c r="I436" i="28"/>
  <c r="I509" i="28"/>
  <c r="I174" i="28"/>
  <c r="I583" i="28"/>
  <c r="I71" i="28"/>
  <c r="I828" i="28"/>
  <c r="I208" i="28"/>
  <c r="I774" i="28"/>
  <c r="I51" i="28"/>
  <c r="I850" i="28"/>
  <c r="I108" i="28"/>
  <c r="I152" i="28"/>
  <c r="I297" i="28"/>
  <c r="I617" i="28"/>
  <c r="I614" i="28"/>
  <c r="I135" i="28"/>
  <c r="I164" i="28"/>
  <c r="I383" i="28"/>
  <c r="I412" i="28"/>
  <c r="I179" i="28"/>
  <c r="I575" i="28"/>
  <c r="I487" i="28"/>
  <c r="I562" i="28"/>
  <c r="I147" i="28"/>
  <c r="I435" i="28"/>
  <c r="I328" i="28"/>
  <c r="I742" i="28"/>
  <c r="I663" i="28"/>
  <c r="I860" i="28"/>
  <c r="I187" i="28"/>
  <c r="I626" i="28"/>
  <c r="I526" i="28"/>
  <c r="I1053" i="28"/>
  <c r="I309" i="28"/>
  <c r="I74" i="28"/>
  <c r="I505" i="28"/>
  <c r="I444" i="28"/>
  <c r="I207" i="28"/>
  <c r="I224" i="28"/>
  <c r="I1016" i="28"/>
  <c r="I554" i="28"/>
  <c r="I153" i="28"/>
  <c r="I76" i="28"/>
  <c r="I700" i="28"/>
  <c r="I138" i="28"/>
  <c r="I339" i="28"/>
  <c r="I623" i="28"/>
  <c r="I525" i="28"/>
  <c r="I584" i="28"/>
  <c r="I522" i="28"/>
  <c r="I226" i="28"/>
  <c r="I260" i="28"/>
  <c r="I488" i="28"/>
  <c r="I23" i="28"/>
  <c r="I874" i="28"/>
  <c r="I787" i="28"/>
  <c r="I43" i="28"/>
  <c r="I735" i="28"/>
  <c r="I80" i="28"/>
  <c r="I870" i="28"/>
  <c r="I16" i="28"/>
  <c r="I170" i="28"/>
  <c r="I913" i="28"/>
  <c r="I848" i="28"/>
  <c r="I289" i="28"/>
  <c r="I34" i="28"/>
  <c r="I177" i="28"/>
  <c r="I445" i="28"/>
  <c r="I677" i="28"/>
  <c r="I724" i="28"/>
  <c r="I47" i="28"/>
  <c r="I772" i="28"/>
  <c r="I102" i="28"/>
  <c r="I1006" i="28"/>
  <c r="I771" i="28"/>
  <c r="I943" i="28"/>
  <c r="I39" i="28"/>
  <c r="I266" i="28"/>
  <c r="I299" i="28"/>
  <c r="I645" i="28"/>
  <c r="I1009" i="28"/>
  <c r="I969" i="28"/>
  <c r="I87" i="28"/>
  <c r="I145" i="28"/>
  <c r="I176" i="28"/>
  <c r="I558" i="28"/>
  <c r="H1091" i="25"/>
  <c r="H1092" i="25"/>
  <c r="H1100" i="25"/>
  <c r="H1096" i="25"/>
  <c r="H1103" i="25"/>
  <c r="H1104" i="25"/>
  <c r="H1095" i="25"/>
  <c r="H1093" i="25"/>
  <c r="H1098" i="25"/>
  <c r="H1099" i="25"/>
  <c r="H1101" i="25"/>
  <c r="H1097" i="25"/>
  <c r="H1102" i="25"/>
  <c r="H1090" i="25"/>
  <c r="H1083" i="28" l="1"/>
  <c r="E105" i="21" l="1"/>
  <c r="E102" i="21"/>
  <c r="E117" i="21"/>
  <c r="E115" i="21"/>
  <c r="E49" i="21"/>
  <c r="E70" i="21"/>
  <c r="E68" i="21"/>
  <c r="E72" i="21"/>
  <c r="E113" i="21"/>
  <c r="E80" i="21"/>
  <c r="E47" i="21"/>
  <c r="E135" i="21"/>
  <c r="E187" i="21"/>
  <c r="E140" i="21"/>
  <c r="E125" i="21"/>
  <c r="E51" i="21"/>
  <c r="H231" i="28" l="1"/>
  <c r="H526" i="28"/>
  <c r="H695" i="28"/>
  <c r="H791" i="28"/>
  <c r="H459" i="28"/>
  <c r="H359" i="28"/>
  <c r="H1088" i="28" l="1"/>
  <c r="H409" i="28"/>
  <c r="H433" i="28"/>
  <c r="H522" i="28"/>
  <c r="H504" i="28"/>
  <c r="H631" i="28"/>
  <c r="H118" i="28"/>
  <c r="H311" i="28"/>
  <c r="H562" i="28"/>
  <c r="H486" i="28"/>
  <c r="H723" i="28"/>
  <c r="H485" i="28"/>
  <c r="H677" i="28"/>
  <c r="H544" i="28"/>
  <c r="H169" i="28"/>
  <c r="H771" i="28"/>
  <c r="H97" i="28"/>
  <c r="H374" i="28"/>
  <c r="H388" i="28"/>
  <c r="H728" i="28"/>
  <c r="H657" i="28"/>
  <c r="H193" i="28"/>
  <c r="H456" i="28"/>
  <c r="H913" i="28"/>
  <c r="H177" i="28"/>
  <c r="H336" i="28"/>
  <c r="H427" i="28"/>
  <c r="H528" i="28"/>
  <c r="H493" i="28"/>
  <c r="H446" i="28"/>
  <c r="H763" i="28"/>
  <c r="H419" i="28"/>
  <c r="H429" i="28"/>
  <c r="H1078" i="28"/>
  <c r="H520" i="28"/>
  <c r="H800" i="28"/>
  <c r="H484" i="28"/>
  <c r="H424" i="28"/>
  <c r="H326" i="28"/>
  <c r="H443" i="28"/>
  <c r="H221" i="28"/>
  <c r="H396" i="28"/>
  <c r="H726" i="28"/>
  <c r="H372" i="28"/>
  <c r="H280" i="28"/>
  <c r="H590" i="28"/>
  <c r="H295" i="28"/>
  <c r="H338" i="28"/>
  <c r="H391" i="28"/>
  <c r="H240" i="28"/>
  <c r="H637" i="28"/>
  <c r="H299" i="28"/>
  <c r="H463" i="28"/>
  <c r="H147" i="28"/>
  <c r="H402" i="28"/>
  <c r="H435" i="28"/>
  <c r="H885" i="28"/>
  <c r="H539" i="28"/>
  <c r="H551" i="28"/>
  <c r="H297" i="28"/>
  <c r="H555" i="28"/>
  <c r="H247" i="28"/>
  <c r="H256" i="28"/>
  <c r="H490" i="28"/>
  <c r="H272" i="28"/>
  <c r="H328" i="28"/>
  <c r="H279" i="28"/>
  <c r="H373" i="28"/>
  <c r="H322" i="28"/>
  <c r="H308" i="28"/>
  <c r="H628" i="28"/>
  <c r="H249" i="28"/>
  <c r="H406" i="28"/>
  <c r="H313" i="28"/>
  <c r="H503" i="28"/>
  <c r="H635" i="28"/>
  <c r="H225" i="28"/>
  <c r="H159" i="28"/>
  <c r="H460" i="28"/>
  <c r="H498" i="28"/>
  <c r="H414" i="28"/>
  <c r="H244" i="28"/>
  <c r="H844" i="28"/>
  <c r="H349" i="28"/>
  <c r="H135" i="28"/>
  <c r="H259" i="28"/>
  <c r="H834" i="28"/>
  <c r="H173" i="28"/>
  <c r="H547" i="28"/>
  <c r="H619" i="28"/>
  <c r="H234" i="28"/>
  <c r="H282" i="28"/>
  <c r="H466" i="28"/>
  <c r="H573" i="28"/>
  <c r="H440" i="28"/>
  <c r="H454" i="28"/>
  <c r="H363" i="28"/>
  <c r="H653" i="28"/>
  <c r="H518" i="28"/>
  <c r="H185" i="28"/>
  <c r="H317" i="28"/>
  <c r="H864" i="28"/>
  <c r="H235" i="28"/>
  <c r="H613" i="28"/>
  <c r="H346" i="28"/>
  <c r="H413" i="28"/>
  <c r="H476" i="28"/>
  <c r="H452" i="28"/>
  <c r="H494" i="28"/>
  <c r="H465" i="28"/>
  <c r="H283" i="28"/>
  <c r="H243" i="28"/>
  <c r="H131" i="28"/>
  <c r="H580" i="28"/>
  <c r="H274" i="28"/>
  <c r="H171" i="28"/>
  <c r="H302" i="28"/>
  <c r="H592" i="28"/>
  <c r="H340" i="28"/>
  <c r="H582" i="28"/>
  <c r="H237" i="28"/>
  <c r="H404" i="28"/>
  <c r="H376" i="28"/>
  <c r="H201" i="28"/>
  <c r="H146" i="28"/>
  <c r="H381" i="28"/>
  <c r="H417" i="28"/>
  <c r="H428" i="28"/>
  <c r="H41" i="28"/>
  <c r="H102" i="28"/>
  <c r="H175" i="28"/>
  <c r="H136" i="28"/>
  <c r="H589" i="28"/>
  <c r="H369" i="28"/>
  <c r="H99" i="28"/>
  <c r="H241" i="28"/>
  <c r="H260" i="28"/>
  <c r="H472" i="28"/>
  <c r="H688" i="28"/>
  <c r="H350" i="28"/>
  <c r="H353" i="28"/>
  <c r="H137" i="28"/>
  <c r="H603" i="28"/>
  <c r="H296" i="28"/>
  <c r="H403" i="28"/>
  <c r="H126" i="28"/>
  <c r="H312" i="28"/>
  <c r="H277" i="28"/>
  <c r="H360" i="28"/>
  <c r="H418" i="28"/>
  <c r="H301" i="28"/>
  <c r="H426" i="28"/>
  <c r="H182" i="28"/>
  <c r="H368" i="28"/>
  <c r="H287" i="28"/>
  <c r="H431" i="28"/>
  <c r="H103" i="28"/>
  <c r="H505" i="28"/>
  <c r="H210" i="28"/>
  <c r="H434" i="28"/>
  <c r="H347" i="28"/>
  <c r="H111" i="28"/>
  <c r="H285" i="28"/>
  <c r="H342" i="28"/>
  <c r="H318" i="28"/>
  <c r="H232" i="28"/>
  <c r="H209" i="28"/>
  <c r="H205" i="28"/>
  <c r="H597" i="28"/>
  <c r="H138" i="28"/>
  <c r="H334" i="28"/>
  <c r="H76" i="28"/>
  <c r="H401" i="28"/>
  <c r="H203" i="28"/>
  <c r="H525" i="28"/>
  <c r="H383" i="28"/>
  <c r="H332" i="28"/>
  <c r="H165" i="28"/>
  <c r="H337" i="28"/>
  <c r="H258" i="28"/>
  <c r="H306" i="28"/>
  <c r="H127" i="28"/>
  <c r="H408" i="28"/>
  <c r="H230" i="28"/>
  <c r="H114" i="28"/>
  <c r="H152" i="28"/>
  <c r="H226" i="28"/>
  <c r="H293" i="28"/>
  <c r="H289" i="28"/>
  <c r="H316" i="28"/>
  <c r="H358" i="28"/>
  <c r="H246" i="28"/>
  <c r="H531" i="28"/>
  <c r="H550" i="28"/>
  <c r="H303" i="28"/>
  <c r="H276" i="28"/>
  <c r="H163" i="28"/>
  <c r="H438" i="28"/>
  <c r="H389" i="28"/>
  <c r="H196" i="28"/>
  <c r="H197" i="28"/>
  <c r="H264" i="28"/>
  <c r="H390" i="28"/>
  <c r="H233" i="28"/>
  <c r="H380" i="28"/>
  <c r="H191" i="28"/>
  <c r="H222" i="28"/>
  <c r="H228" i="28"/>
  <c r="H663" i="28"/>
  <c r="H919" i="28"/>
  <c r="H245" i="28"/>
  <c r="H399" i="28"/>
  <c r="H101" i="28"/>
  <c r="H229" i="28"/>
  <c r="H213" i="28"/>
  <c r="H215" i="28"/>
  <c r="H108" i="28"/>
  <c r="H122" i="28"/>
  <c r="H534" i="28"/>
  <c r="H60" i="28"/>
  <c r="H257" i="28"/>
  <c r="H220" i="28"/>
  <c r="H255" i="28"/>
  <c r="H188" i="28"/>
  <c r="H142" i="28"/>
  <c r="H294" i="28"/>
  <c r="H321" i="28"/>
  <c r="H134" i="28"/>
  <c r="H198" i="28"/>
  <c r="H153" i="28"/>
  <c r="H206" i="28"/>
  <c r="H630" i="28"/>
  <c r="H273" i="28"/>
  <c r="H71" i="28"/>
  <c r="H117" i="28"/>
  <c r="H307" i="28"/>
  <c r="H269" i="28"/>
  <c r="H69" i="28"/>
  <c r="H161" i="28"/>
  <c r="H608" i="28"/>
  <c r="H107" i="28"/>
  <c r="H250" i="28"/>
  <c r="H207" i="28"/>
  <c r="H288" i="28"/>
  <c r="H90" i="28"/>
  <c r="H263" i="28"/>
  <c r="H63" i="28"/>
  <c r="H238" i="28"/>
  <c r="H106" i="28"/>
  <c r="H216" i="28"/>
  <c r="H186" i="28"/>
  <c r="H275" i="28"/>
  <c r="H145" i="28"/>
  <c r="H660" i="28"/>
  <c r="H89" i="28"/>
  <c r="H219" i="28"/>
  <c r="H174" i="28"/>
  <c r="H367" i="28"/>
  <c r="H253" i="28"/>
  <c r="H290" i="28"/>
  <c r="H130" i="28"/>
  <c r="H405" i="28"/>
  <c r="H354" i="28"/>
  <c r="H499" i="28"/>
  <c r="H84" i="28"/>
  <c r="H183" i="28"/>
  <c r="H327" i="28"/>
  <c r="H330" i="28"/>
  <c r="H162" i="28"/>
  <c r="H362" i="28"/>
  <c r="H110" i="28"/>
  <c r="H227" i="28"/>
  <c r="H439" i="28"/>
  <c r="H33" i="28"/>
  <c r="H375" i="28"/>
  <c r="H45" i="28"/>
  <c r="H262" i="28"/>
  <c r="H281" i="28"/>
  <c r="H200" i="28"/>
  <c r="H170" i="28"/>
  <c r="H132" i="28"/>
  <c r="H254" i="28"/>
  <c r="H265" i="28"/>
  <c r="H79" i="28"/>
  <c r="H148" i="28"/>
  <c r="H179" i="28"/>
  <c r="H356" i="28"/>
  <c r="H88" i="28"/>
  <c r="H105" i="28"/>
  <c r="H160" i="28"/>
  <c r="H195" i="28"/>
  <c r="H558" i="28"/>
  <c r="H333" i="28"/>
  <c r="H144" i="28"/>
  <c r="H224" i="28"/>
  <c r="H199" i="28"/>
  <c r="H66" i="28"/>
  <c r="H194" i="28"/>
  <c r="H164" i="28"/>
  <c r="H266" i="28"/>
  <c r="H202" i="28"/>
  <c r="H125" i="28"/>
  <c r="H242" i="28"/>
  <c r="H190" i="28"/>
  <c r="H218" i="28"/>
  <c r="H56" i="28"/>
  <c r="H223" i="28"/>
  <c r="H267" i="28"/>
  <c r="H93" i="28"/>
  <c r="H278" i="28"/>
  <c r="H78" i="28"/>
  <c r="H609" i="28"/>
  <c r="H85" i="28"/>
  <c r="H180" i="28"/>
  <c r="H208" i="28"/>
  <c r="H120" i="28"/>
  <c r="H104" i="28"/>
  <c r="H212" i="28"/>
  <c r="H450" i="28"/>
  <c r="H43" i="28"/>
  <c r="H113" i="28"/>
  <c r="H98" i="28"/>
  <c r="H141" i="28"/>
  <c r="H271" i="28"/>
  <c r="H181" i="28"/>
  <c r="H150" i="28"/>
  <c r="H192" i="28"/>
  <c r="H58" i="28"/>
  <c r="H239" i="28"/>
  <c r="H73" i="28"/>
  <c r="H154" i="28"/>
  <c r="H81" i="28"/>
  <c r="H128" i="28"/>
  <c r="H124" i="28"/>
  <c r="H80" i="28"/>
  <c r="H24" i="28"/>
  <c r="H509" i="28"/>
  <c r="H564" i="28"/>
  <c r="H67" i="28"/>
  <c r="H184" i="28"/>
  <c r="H474" i="28"/>
  <c r="H155" i="28"/>
  <c r="H57" i="28"/>
  <c r="H158" i="28"/>
  <c r="H47" i="28"/>
  <c r="H252" i="28"/>
  <c r="H156" i="28"/>
  <c r="H112" i="28"/>
  <c r="H44" i="28"/>
  <c r="H91" i="28"/>
  <c r="H204" i="28"/>
  <c r="H178" i="28"/>
  <c r="H149" i="28"/>
  <c r="H559" i="28"/>
  <c r="H261" i="28"/>
  <c r="H166" i="28"/>
  <c r="H500" i="28"/>
  <c r="H143" i="28"/>
  <c r="H286" i="28"/>
  <c r="H54" i="28"/>
  <c r="H87" i="28"/>
  <c r="H172" i="28"/>
  <c r="H100" i="28"/>
  <c r="H77" i="28"/>
  <c r="H94" i="28"/>
  <c r="H187" i="28"/>
  <c r="H115" i="28"/>
  <c r="H92" i="28"/>
  <c r="H217" i="28"/>
  <c r="H26" i="28"/>
  <c r="H61" i="28"/>
  <c r="H167" i="28"/>
  <c r="H74" i="28"/>
  <c r="H82" i="28"/>
  <c r="H70" i="28"/>
  <c r="H65" i="28"/>
  <c r="H52" i="28"/>
  <c r="H68" i="28"/>
  <c r="H151" i="28"/>
  <c r="H116" i="28"/>
  <c r="H53" i="28"/>
  <c r="H96" i="28"/>
  <c r="H55" i="28"/>
  <c r="H121" i="28"/>
  <c r="H51" i="28"/>
  <c r="H119" i="28"/>
  <c r="H64" i="28"/>
  <c r="H39" i="28"/>
  <c r="H86" i="28"/>
  <c r="H36" i="28"/>
  <c r="H157" i="28"/>
  <c r="H109" i="28"/>
  <c r="H48" i="28"/>
  <c r="H72" i="28"/>
  <c r="H49" i="28"/>
  <c r="H37" i="28"/>
  <c r="H35" i="28"/>
  <c r="H15" i="28"/>
  <c r="H30" i="28"/>
  <c r="H50" i="28"/>
  <c r="H83" i="28"/>
  <c r="H40" i="28"/>
  <c r="H46" i="28"/>
  <c r="H34" i="28"/>
  <c r="H123" i="28"/>
  <c r="H28" i="28"/>
  <c r="H32" i="28"/>
  <c r="H31" i="28"/>
  <c r="H59" i="28"/>
  <c r="H95" i="28"/>
  <c r="H25" i="28"/>
  <c r="H42" i="28"/>
  <c r="H62" i="28"/>
  <c r="H38" i="28"/>
  <c r="H22" i="28"/>
  <c r="H14" i="28"/>
  <c r="H17" i="28"/>
  <c r="H23" i="28"/>
  <c r="H27" i="28"/>
  <c r="H20" i="28"/>
  <c r="H16" i="28"/>
  <c r="H19" i="28"/>
  <c r="H29" i="28"/>
  <c r="H13" i="28"/>
  <c r="H21" i="28"/>
  <c r="H12" i="28"/>
  <c r="H9" i="28"/>
  <c r="H10" i="28"/>
  <c r="H18" i="28"/>
  <c r="H8" i="28"/>
  <c r="H11" i="28"/>
  <c r="H7" i="28"/>
  <c r="I1098" i="28" l="1"/>
  <c r="I1100" i="28"/>
  <c r="I1101" i="28"/>
  <c r="I1088" i="28"/>
  <c r="I1102" i="28"/>
  <c r="I1094" i="28"/>
  <c r="H1104" i="28"/>
  <c r="I1091" i="28"/>
  <c r="I1097" i="28"/>
  <c r="I7" i="28"/>
  <c r="I1083" i="28" s="1"/>
  <c r="I1089" i="28"/>
  <c r="I1103" i="28"/>
  <c r="I1092" i="28"/>
  <c r="I1099" i="28"/>
  <c r="I1095" i="28"/>
  <c r="I1093" i="28"/>
  <c r="I1090" i="28"/>
  <c r="L7" i="25"/>
  <c r="I1104" i="28" l="1"/>
  <c r="E84" i="22"/>
  <c r="E61" i="22"/>
  <c r="E46" i="22"/>
  <c r="E15" i="22"/>
  <c r="E16" i="22"/>
  <c r="E21" i="22"/>
  <c r="E107" i="22"/>
  <c r="L1090" i="25"/>
  <c r="K1090" i="25"/>
  <c r="H1106" i="25" l="1"/>
  <c r="E52" i="22" l="1"/>
  <c r="E18" i="22"/>
  <c r="E38" i="22"/>
  <c r="E80" i="22"/>
  <c r="E62" i="22"/>
  <c r="E56" i="22"/>
  <c r="E43" i="22"/>
  <c r="E13" i="22"/>
  <c r="E93" i="22"/>
  <c r="E30" i="22"/>
  <c r="E73" i="22"/>
  <c r="E37" i="22"/>
  <c r="E91" i="22"/>
  <c r="E9" i="22"/>
  <c r="E23" i="22"/>
  <c r="K156" i="22" l="1"/>
  <c r="E28" i="22" l="1"/>
  <c r="E20" i="22"/>
  <c r="E90" i="22"/>
  <c r="E22" i="22"/>
  <c r="F147" i="21" l="1"/>
  <c r="F194" i="21"/>
  <c r="F195" i="21"/>
  <c r="F196" i="21"/>
  <c r="F70" i="21"/>
  <c r="F141" i="21"/>
  <c r="F136" i="21"/>
  <c r="F72" i="21"/>
  <c r="F80" i="21"/>
  <c r="F135" i="21"/>
  <c r="F146" i="21"/>
  <c r="F117" i="21"/>
  <c r="F105" i="21"/>
  <c r="F173" i="21"/>
  <c r="F127" i="21"/>
  <c r="F113" i="21"/>
  <c r="F47" i="21"/>
  <c r="F115" i="21"/>
  <c r="F178" i="21"/>
  <c r="F125" i="21"/>
  <c r="F103" i="21"/>
  <c r="F81" i="21"/>
  <c r="F134" i="21"/>
  <c r="F68" i="21"/>
  <c r="F140" i="21"/>
  <c r="F51" i="21"/>
  <c r="F102" i="21"/>
  <c r="F166" i="21"/>
  <c r="F164" i="21"/>
  <c r="F187" i="21"/>
  <c r="F49" i="21"/>
  <c r="F116" i="22"/>
  <c r="F78" i="22"/>
  <c r="F75" i="22"/>
  <c r="F54" i="22"/>
  <c r="F48" i="22"/>
  <c r="F35" i="22"/>
  <c r="F107" i="22"/>
  <c r="F24" i="22"/>
  <c r="F16" i="22"/>
  <c r="F22" i="22"/>
  <c r="F18" i="22"/>
  <c r="F46" i="22"/>
  <c r="F9" i="22"/>
  <c r="F61" i="22"/>
  <c r="F15" i="22"/>
  <c r="F45" i="22"/>
  <c r="F52" i="22"/>
  <c r="F38" i="22"/>
  <c r="F56" i="22"/>
  <c r="F84" i="22"/>
  <c r="F21" i="22"/>
  <c r="F114" i="22"/>
  <c r="F129" i="22"/>
  <c r="F153" i="22"/>
  <c r="F90" i="22"/>
  <c r="F117" i="22"/>
  <c r="F20" i="22"/>
  <c r="F28" i="22"/>
  <c r="K1106" i="25" l="1"/>
  <c r="K1085" i="25" l="1"/>
  <c r="L156" i="22" l="1"/>
  <c r="M156" i="22" l="1"/>
  <c r="E156" i="22"/>
  <c r="E7" i="22" l="1"/>
  <c r="E8" i="22"/>
  <c r="M197" i="21" l="1"/>
  <c r="L197" i="21"/>
  <c r="E197" i="21"/>
  <c r="M7" i="22"/>
  <c r="L7" i="22" l="1"/>
  <c r="F7" i="22"/>
  <c r="F13" i="22"/>
  <c r="F8" i="22" l="1"/>
  <c r="F66" i="22" l="1"/>
  <c r="E148" i="21" l="1"/>
  <c r="E149" i="21"/>
  <c r="E173" i="21"/>
  <c r="E163" i="21" l="1"/>
  <c r="E59" i="21" l="1"/>
  <c r="E184" i="21"/>
  <c r="E28" i="21" l="1"/>
  <c r="E143" i="21"/>
  <c r="F163" i="21" l="1"/>
  <c r="F59" i="21" l="1"/>
  <c r="F28" i="21"/>
  <c r="E44" i="22" l="1"/>
  <c r="E50" i="22"/>
  <c r="E77" i="22"/>
  <c r="E10" i="22"/>
  <c r="E45" i="22"/>
  <c r="E71" i="22"/>
  <c r="E17" i="22"/>
  <c r="E12" i="22"/>
  <c r="E40" i="22"/>
  <c r="E33" i="22"/>
  <c r="E85" i="22"/>
  <c r="E24" i="22"/>
  <c r="E51" i="22"/>
  <c r="E26" i="22"/>
  <c r="E29" i="22"/>
  <c r="E11" i="22"/>
  <c r="E59" i="22"/>
  <c r="E34" i="22"/>
  <c r="E109" i="22"/>
  <c r="E47" i="22"/>
  <c r="E58" i="22"/>
  <c r="E31" i="22"/>
  <c r="E64" i="22"/>
  <c r="E105" i="22"/>
  <c r="E14" i="22"/>
  <c r="E68" i="22"/>
  <c r="E96" i="22"/>
  <c r="E39" i="22"/>
  <c r="E102" i="22"/>
  <c r="E55" i="22"/>
  <c r="E110" i="22"/>
  <c r="E106" i="22"/>
  <c r="E94" i="22"/>
  <c r="E65" i="22"/>
  <c r="M7" i="21" l="1"/>
  <c r="E27" i="22" l="1"/>
  <c r="L7" i="21"/>
  <c r="E44" i="21"/>
  <c r="E138" i="21"/>
  <c r="E160" i="21"/>
  <c r="E152" i="21"/>
  <c r="E190" i="21"/>
  <c r="E132" i="21"/>
  <c r="E161" i="21"/>
  <c r="E77" i="21"/>
  <c r="E52" i="21"/>
  <c r="E57" i="21"/>
  <c r="E64" i="21"/>
  <c r="E95" i="21"/>
  <c r="E128" i="21"/>
  <c r="E141" i="21"/>
  <c r="E22" i="21"/>
  <c r="E158" i="21"/>
  <c r="E107" i="21"/>
  <c r="E33" i="21"/>
  <c r="E67" i="21"/>
  <c r="E37" i="21"/>
  <c r="E145" i="21"/>
  <c r="E88" i="21"/>
  <c r="E146" i="21"/>
  <c r="E114" i="21"/>
  <c r="E34" i="21"/>
  <c r="E19" i="21"/>
  <c r="E142" i="21"/>
  <c r="E124" i="21"/>
  <c r="E121" i="21"/>
  <c r="E134" i="21"/>
  <c r="E61" i="21"/>
  <c r="E108" i="21"/>
  <c r="E91" i="21"/>
  <c r="E90" i="21"/>
  <c r="E24" i="21"/>
  <c r="E17" i="21"/>
  <c r="E75" i="21"/>
  <c r="E189" i="21"/>
  <c r="E151" i="21"/>
  <c r="E11" i="21"/>
  <c r="E111" i="21"/>
  <c r="E153" i="21"/>
  <c r="E8" i="21"/>
  <c r="E20" i="21"/>
  <c r="E85" i="21"/>
  <c r="E131" i="21"/>
  <c r="E10" i="21"/>
  <c r="E89" i="21"/>
  <c r="E126" i="21"/>
  <c r="E18" i="21"/>
  <c r="E41" i="21"/>
  <c r="E103" i="21"/>
  <c r="E185" i="21"/>
  <c r="E137" i="21"/>
  <c r="E169" i="21"/>
  <c r="E27" i="21"/>
  <c r="E83" i="21"/>
  <c r="E93" i="21"/>
  <c r="E159" i="21"/>
  <c r="E104" i="21"/>
  <c r="E86" i="21"/>
  <c r="E192" i="21"/>
  <c r="E23" i="21"/>
  <c r="E176" i="21"/>
  <c r="E26" i="21"/>
  <c r="E21" i="21"/>
  <c r="E127" i="21"/>
  <c r="E168" i="21"/>
  <c r="E193" i="21"/>
  <c r="E112" i="21"/>
  <c r="E25" i="21"/>
  <c r="E94" i="21"/>
  <c r="E38" i="21"/>
  <c r="E170" i="21"/>
  <c r="E32" i="21"/>
  <c r="E171" i="21"/>
  <c r="E58" i="21"/>
  <c r="E155" i="21"/>
  <c r="E30" i="21"/>
  <c r="E110" i="21"/>
  <c r="E167" i="21"/>
  <c r="E71" i="21"/>
  <c r="E123" i="21"/>
  <c r="E35" i="21"/>
  <c r="E16" i="21"/>
  <c r="E116" i="21"/>
  <c r="E76" i="21"/>
  <c r="E99" i="21"/>
  <c r="E164" i="21"/>
  <c r="E65" i="21"/>
  <c r="E162" i="21"/>
  <c r="E13" i="21"/>
  <c r="E84" i="21"/>
  <c r="E130" i="21"/>
  <c r="E42" i="21"/>
  <c r="E186" i="21"/>
  <c r="E181" i="21"/>
  <c r="E56" i="21"/>
  <c r="E78" i="21"/>
  <c r="E182" i="21"/>
  <c r="E97" i="21"/>
  <c r="E60" i="21"/>
  <c r="E188" i="21"/>
  <c r="E157" i="21"/>
  <c r="E74" i="21"/>
  <c r="E179" i="21"/>
  <c r="E165" i="21"/>
  <c r="E98" i="21"/>
  <c r="E106" i="21"/>
  <c r="E14" i="21"/>
  <c r="E118" i="21"/>
  <c r="E63" i="21"/>
  <c r="E136" i="21"/>
  <c r="E144" i="21"/>
  <c r="E31" i="21"/>
  <c r="E55" i="21"/>
  <c r="E36" i="21"/>
  <c r="E100" i="21"/>
  <c r="E79" i="21"/>
  <c r="E39" i="21"/>
  <c r="E101" i="21"/>
  <c r="E7" i="21"/>
  <c r="E122" i="21"/>
  <c r="E133" i="21"/>
  <c r="E166" i="21"/>
  <c r="E175" i="21"/>
  <c r="E66" i="21"/>
  <c r="E43" i="21"/>
  <c r="E96" i="21"/>
  <c r="E62" i="21"/>
  <c r="E82" i="21"/>
  <c r="E156" i="21"/>
  <c r="E129" i="21"/>
  <c r="E12" i="21"/>
  <c r="E119" i="21"/>
  <c r="E191" i="21"/>
  <c r="E180" i="21"/>
  <c r="E177" i="21"/>
  <c r="E73" i="21"/>
  <c r="E29" i="21"/>
  <c r="E150" i="21"/>
  <c r="E120" i="21"/>
  <c r="E174" i="21"/>
  <c r="E139" i="21"/>
  <c r="E15" i="21"/>
  <c r="E87" i="21"/>
  <c r="E9" i="21"/>
  <c r="E92" i="21"/>
  <c r="E154" i="21"/>
  <c r="E48" i="21"/>
  <c r="E178" i="21"/>
  <c r="E109" i="21"/>
  <c r="E53" i="21"/>
  <c r="E172" i="21"/>
  <c r="E45" i="21"/>
  <c r="E69" i="21"/>
  <c r="E183" i="21"/>
  <c r="E54" i="21"/>
  <c r="E81" i="21"/>
  <c r="E40" i="21"/>
  <c r="E50" i="21"/>
  <c r="E46" i="21"/>
  <c r="F23" i="22" l="1"/>
  <c r="F138" i="22"/>
  <c r="F59" i="22"/>
  <c r="F111" i="22"/>
  <c r="F47" i="22"/>
  <c r="F125" i="22"/>
  <c r="F105" i="22"/>
  <c r="F40" i="22"/>
  <c r="F10" i="22"/>
  <c r="F96" i="22"/>
  <c r="F124" i="22"/>
  <c r="F142" i="22"/>
  <c r="F70" i="22"/>
  <c r="F81" i="22"/>
  <c r="F69" i="22"/>
  <c r="F140" i="22"/>
  <c r="F77" i="22"/>
  <c r="F128" i="22"/>
  <c r="F137" i="22"/>
  <c r="F12" i="22"/>
  <c r="F101" i="22"/>
  <c r="F82" i="22"/>
  <c r="F11" i="22"/>
  <c r="F95" i="22"/>
  <c r="F112" i="22"/>
  <c r="F27" i="22"/>
  <c r="F145" i="22"/>
  <c r="F89" i="22"/>
  <c r="F67" i="22"/>
  <c r="F152" i="22"/>
  <c r="F32" i="22"/>
  <c r="F30" i="22"/>
  <c r="F53" i="22"/>
  <c r="F133" i="22"/>
  <c r="F36" i="22"/>
  <c r="F103" i="22"/>
  <c r="F44" i="22"/>
  <c r="F136" i="22"/>
  <c r="F100" i="22"/>
  <c r="F135" i="22"/>
  <c r="F58" i="22"/>
  <c r="F26" i="22"/>
  <c r="F97" i="22"/>
  <c r="F147" i="22"/>
  <c r="F29" i="22"/>
  <c r="F88" i="22"/>
  <c r="F50" i="22"/>
  <c r="F37" i="22"/>
  <c r="F115" i="22"/>
  <c r="F79" i="22"/>
  <c r="F130" i="22"/>
  <c r="F80" i="22"/>
  <c r="F104" i="22"/>
  <c r="F92" i="22"/>
  <c r="F149" i="22"/>
  <c r="F64" i="22"/>
  <c r="F39" i="22"/>
  <c r="F72" i="22"/>
  <c r="F151" i="22"/>
  <c r="F122" i="22"/>
  <c r="F41" i="22"/>
  <c r="F34" i="22"/>
  <c r="F126" i="22"/>
  <c r="F146" i="22"/>
  <c r="F134" i="22"/>
  <c r="F19" i="22"/>
  <c r="F98" i="22"/>
  <c r="F118" i="22"/>
  <c r="F127" i="22"/>
  <c r="F123" i="22"/>
  <c r="F42" i="22"/>
  <c r="F148" i="22"/>
  <c r="F43" i="22"/>
  <c r="F53" i="21"/>
  <c r="F44" i="21"/>
  <c r="F124" i="21"/>
  <c r="F131" i="21"/>
  <c r="F169" i="21"/>
  <c r="F55" i="21"/>
  <c r="F66" i="21"/>
  <c r="F119" i="21"/>
  <c r="F139" i="21"/>
  <c r="F172" i="21"/>
  <c r="F64" i="21"/>
  <c r="F145" i="21"/>
  <c r="F121" i="21"/>
  <c r="F75" i="21"/>
  <c r="F94" i="21"/>
  <c r="F35" i="21"/>
  <c r="F42" i="21"/>
  <c r="F179" i="21"/>
  <c r="F36" i="21"/>
  <c r="F15" i="21"/>
  <c r="F45" i="21"/>
  <c r="F138" i="21"/>
  <c r="F95" i="21"/>
  <c r="F189" i="21"/>
  <c r="F10" i="21"/>
  <c r="F43" i="21"/>
  <c r="F191" i="21"/>
  <c r="F69" i="21"/>
  <c r="F160" i="21"/>
  <c r="F128" i="21"/>
  <c r="F61" i="21"/>
  <c r="F151" i="21"/>
  <c r="F89" i="21"/>
  <c r="F27" i="21"/>
  <c r="F38" i="21"/>
  <c r="F16" i="21"/>
  <c r="F186" i="21"/>
  <c r="F100" i="21"/>
  <c r="F180" i="21"/>
  <c r="F87" i="21"/>
  <c r="F143" i="21"/>
  <c r="F152" i="21"/>
  <c r="F108" i="21"/>
  <c r="F126" i="21"/>
  <c r="F83" i="21"/>
  <c r="F170" i="21"/>
  <c r="F116" i="21"/>
  <c r="F165" i="21"/>
  <c r="F96" i="21"/>
  <c r="F177" i="21"/>
  <c r="F183" i="21"/>
  <c r="F190" i="21"/>
  <c r="F22" i="21"/>
  <c r="F88" i="21"/>
  <c r="F93" i="21"/>
  <c r="F32" i="21"/>
  <c r="F76" i="21"/>
  <c r="F181" i="21"/>
  <c r="F98" i="21"/>
  <c r="F79" i="21"/>
  <c r="F62" i="21"/>
  <c r="F73" i="21"/>
  <c r="F9" i="21"/>
  <c r="F158" i="21"/>
  <c r="F11" i="21"/>
  <c r="F148" i="21"/>
  <c r="F159" i="21"/>
  <c r="F21" i="21"/>
  <c r="F171" i="21"/>
  <c r="F99" i="21"/>
  <c r="F56" i="21"/>
  <c r="F106" i="21"/>
  <c r="F39" i="21"/>
  <c r="F82" i="21"/>
  <c r="F29" i="21"/>
  <c r="F132" i="21"/>
  <c r="F107" i="21"/>
  <c r="F91" i="21"/>
  <c r="F18" i="21"/>
  <c r="F104" i="21"/>
  <c r="F58" i="21"/>
  <c r="F78" i="21"/>
  <c r="F14" i="21"/>
  <c r="F92" i="21"/>
  <c r="F54" i="21"/>
  <c r="F33" i="21"/>
  <c r="F111" i="21"/>
  <c r="F86" i="21"/>
  <c r="F65" i="21"/>
  <c r="F182" i="21"/>
  <c r="F118" i="21"/>
  <c r="F101" i="21"/>
  <c r="F154" i="21"/>
  <c r="F161" i="21"/>
  <c r="F114" i="21"/>
  <c r="F90" i="21"/>
  <c r="F168" i="21"/>
  <c r="F155" i="21"/>
  <c r="F162" i="21"/>
  <c r="F97" i="21"/>
  <c r="F150" i="21"/>
  <c r="F77" i="21"/>
  <c r="F34" i="21"/>
  <c r="F153" i="21"/>
  <c r="F41" i="21"/>
  <c r="F193" i="21"/>
  <c r="F30" i="21"/>
  <c r="F60" i="21"/>
  <c r="F63" i="21"/>
  <c r="F156" i="21"/>
  <c r="F120" i="21"/>
  <c r="F48" i="21"/>
  <c r="F184" i="21"/>
  <c r="F24" i="21"/>
  <c r="F192" i="21"/>
  <c r="F112" i="21"/>
  <c r="F110" i="21"/>
  <c r="F188" i="21"/>
  <c r="F7" i="21"/>
  <c r="F40" i="21"/>
  <c r="F149" i="21"/>
  <c r="F8" i="21"/>
  <c r="F23" i="21"/>
  <c r="F167" i="21"/>
  <c r="F13" i="21"/>
  <c r="F157" i="21"/>
  <c r="F144" i="21"/>
  <c r="F122" i="21"/>
  <c r="F129" i="21"/>
  <c r="F50" i="21"/>
  <c r="F67" i="21"/>
  <c r="F19" i="21"/>
  <c r="F20" i="21"/>
  <c r="F185" i="21"/>
  <c r="F176" i="21"/>
  <c r="F71" i="21"/>
  <c r="F84" i="21"/>
  <c r="F133" i="21"/>
  <c r="F12" i="21"/>
  <c r="F109" i="21"/>
  <c r="F46" i="21"/>
  <c r="F52" i="21"/>
  <c r="F37" i="21"/>
  <c r="F85" i="21"/>
  <c r="F137" i="21"/>
  <c r="F26" i="21"/>
  <c r="F123" i="21"/>
  <c r="F174" i="21"/>
  <c r="F57" i="21"/>
  <c r="F142" i="21"/>
  <c r="F17" i="21"/>
  <c r="F25" i="21"/>
  <c r="F130" i="21"/>
  <c r="F74" i="21"/>
  <c r="F31" i="21"/>
  <c r="F175" i="21"/>
  <c r="F119" i="22"/>
  <c r="F51" i="22"/>
  <c r="F62" i="22"/>
  <c r="F86" i="22"/>
  <c r="F131" i="22"/>
  <c r="F60" i="22"/>
  <c r="F49" i="22"/>
  <c r="F99" i="22"/>
  <c r="F120" i="22"/>
  <c r="F17" i="22"/>
  <c r="F57" i="22"/>
  <c r="F113" i="22"/>
  <c r="F68" i="22"/>
  <c r="F73" i="22"/>
  <c r="F144" i="22"/>
  <c r="F102" i="22"/>
  <c r="F85" i="22"/>
  <c r="F108" i="22"/>
  <c r="F76" i="22"/>
  <c r="F55" i="22"/>
  <c r="F143" i="22"/>
  <c r="F91" i="22"/>
  <c r="F110" i="22"/>
  <c r="F94" i="22"/>
  <c r="F139" i="22"/>
  <c r="F71" i="22"/>
  <c r="F63" i="22"/>
  <c r="F132" i="22"/>
  <c r="F33" i="22"/>
  <c r="F109" i="22"/>
  <c r="F150" i="22"/>
  <c r="F87" i="22"/>
  <c r="F31" i="22"/>
  <c r="F121" i="22"/>
  <c r="F14" i="22"/>
  <c r="F141" i="22"/>
  <c r="F93" i="22"/>
  <c r="F106" i="22"/>
  <c r="F65" i="22"/>
  <c r="F156" i="22" l="1"/>
  <c r="F197" i="21"/>
  <c r="H1085" i="2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88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<sst xmlns="http://schemas.openxmlformats.org/spreadsheetml/2006/main" count="18876" uniqueCount="3250">
  <si>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</si>
  <si>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</si>
  <si>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</si>
  <si>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</si>
  <si>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</si>
  <si>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</si>
  <si>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</si>
  <si>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</si>
  <si>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</si>
  <si>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</si>
  <si>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</si>
  <si>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</si>
  <si>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</si>
  <si>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</si>
  <si>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</si>
  <si>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</si>
  <si>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</si>
  <si>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</si>
  <si>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</si>
  <si>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</si>
  <si>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</si>
  <si>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</si>
  <si>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</si>
  <si>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</si>
  <si>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</si>
  <si>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</si>
  <si>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</si>
  <si>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</si>
  <si>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</si>
  <si>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</si>
  <si>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</si>
  <si>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</si>
  <si>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</si>
  <si>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</si>
  <si>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</si>
  <si>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</si>
  <si>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</si>
  <si>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</si>
  <si>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</si>
  <si>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</si>
  <si>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</si>
  <si>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</si>
  <si>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</si>
  <si>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</si>
  <si>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</si>
  <si>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</si>
  <si>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</si>
  <si>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</si>
  <si>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</si>
  <si>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</si>
  <si>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</si>
  <si>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</si>
  <si>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</si>
  <si>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</si>
  <si>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</si>
  <si>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</si>
  <si>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</si>
  <si>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</si>
  <si>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</si>
  <si>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</si>
  <si>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</si>
  <si>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</si>
  <si>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</si>
  <si>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</si>
  <si>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</si>
  <si>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</si>
  <si>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</si>
  <si>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</si>
  <si>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</si>
  <si>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</si>
  <si>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</si>
  <si>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</si>
  <si>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</si>
  <si>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</si>
  <si>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</si>
  <si>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</si>
  <si>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</si>
  <si>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</si>
  <si>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</si>
  <si>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</si>
  <si>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</si>
  <si>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</si>
  <si>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</si>
  <si>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</si>
  <si>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</si>
  <si>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</si>
  <si>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</si>
  <si>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</si>
  <si>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</si>
  <si>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</si>
  <si>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</si>
  <si>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</si>
  <si>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</si>
  <si>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</si>
  <si>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</si>
  <si>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</si>
  <si>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</si>
  <si>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</si>
  <si>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</si>
  <si>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</si>
  <si>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</si>
  <si>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</si>
  <si>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</si>
  <si>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</si>
  <si>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</si>
  <si>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</si>
  <si>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</si>
  <si>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</si>
  <si>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</si>
  <si>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</si>
  <si>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</si>
  <si>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</si>
  <si>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</si>
  <si>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</si>
  <si>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</si>
  <si>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</si>
  <si>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</si>
  <si>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</si>
  <si>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</si>
  <si>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</si>
  <si>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</si>
  <si>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</si>
  <si>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</si>
  <si>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</si>
  <si>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</si>
  <si>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</si>
  <si>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</si>
  <si>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</si>
  <si>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</si>
  <si>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</si>
  <si>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</si>
  <si>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</si>
  <si>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</si>
  <si>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</si>
  <si>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</si>
  <si>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</si>
  <si>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</si>
  <si>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</si>
  <si>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</si>
  <si>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</si>
  <si>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</si>
  <si>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</si>
  <si>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</si>
  <si>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</si>
  <si>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</si>
  <si>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</si>
  <si>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</si>
  <si>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</si>
  <si>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</si>
  <si>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</si>
  <si>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</si>
  <si>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</si>
  <si>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</si>
  <si>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</si>
  <si>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</si>
  <si>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</si>
  <si>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</si>
  <si>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</si>
  <si>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</si>
  <si>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</si>
  <si>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</si>
  <si>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</si>
  <si>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</si>
  <si>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</si>
  <si>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</si>
  <si>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</si>
  <si>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</si>
  <si>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</si>
  <si>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</si>
  <si>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</si>
  <si>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</si>
  <si>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</si>
  <si>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</si>
  <si>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</si>
  <si>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</si>
  <si>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</si>
  <si>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</si>
  <si>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</si>
  <si>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</si>
  <si>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</si>
  <si>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</si>
  <si>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</si>
  <si>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</si>
  <si>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</si>
  <si>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</si>
  <si>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</si>
  <si>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</si>
  <si>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</si>
  <si>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</si>
  <si>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</si>
  <si>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</si>
  <si>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</si>
  <si>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</si>
  <si>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</si>
  <si>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</si>
  <si>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</si>
  <si>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</si>
  <si>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</si>
  <si>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</si>
  <si>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</si>
  <si>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</si>
  <si>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</si>
  <si>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</si>
  <si>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</si>
  <si>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</si>
  <si>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</si>
  <si>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</si>
  <si>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</si>
  <si>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</si>
  <si>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</si>
  <si>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</si>
  <si>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</si>
  <si>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</si>
  <si>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</si>
  <si>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</si>
  <si>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</si>
  <si>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</si>
  <si>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</si>
  <si>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</si>
  <si>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</si>
  <si>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</si>
  <si>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</si>
  <si>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</si>
  <si>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</si>
  <si>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</si>
  <si>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</si>
  <si>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</si>
  <si>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</si>
  <si>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</si>
  <si>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</si>
  <si>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</si>
  <si>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</si>
  <si>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</si>
  <si>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</si>
  <si>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</si>
  <si>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</si>
  <si>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</si>
  <si>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</si>
  <si>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</si>
  <si>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</si>
  <si>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</si>
  <si>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</si>
  <si>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</si>
  <si>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</si>
  <si>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</si>
  <si>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</si>
  <si>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</si>
  <si>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</si>
  <si>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</si>
  <si>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</si>
  <si>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</si>
  <si>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</si>
  <si>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</si>
  <si>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</si>
  <si>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</si>
  <si>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</si>
  <si>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</si>
  <si>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</si>
  <si>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</si>
  <si>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</si>
  <si>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</si>
  <si>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</si>
  <si>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</si>
  <si>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</si>
  <si>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</si>
  <si>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</si>
  <si>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</si>
  <si>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</si>
  <si>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</si>
  <si>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</si>
  <si>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</si>
  <si>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</si>
  <si>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</si>
  <si>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</si>
  <si>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</si>
  <si>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</si>
  <si>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</si>
  <si>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</si>
  <si>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</si>
  <si>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</si>
  <si>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</si>
  <si>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</si>
  <si>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</si>
  <si>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</si>
  <si>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</si>
  <si>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</si>
  <si>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</si>
  <si>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</si>
  <si>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</si>
  <si>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</si>
  <si>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</si>
  <si>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</si>
  <si>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</si>
  <si>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</si>
  <si>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</si>
  <si>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</si>
  <si>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</si>
  <si>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</si>
  <si>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</si>
  <si>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</si>
  <si>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</si>
  <si>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</si>
  <si>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</si>
  <si>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</si>
  <si>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</si>
  <si>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</si>
  <si>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</si>
  <si>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</si>
  <si>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</si>
  <si>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</si>
  <si>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</si>
  <si>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</si>
  <si>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</si>
  <si>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</si>
  <si>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</si>
  <si>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</si>
  <si>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</si>
  <si>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</si>
  <si>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</si>
  <si>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</si>
  <si>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</si>
  <si>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</si>
  <si>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</si>
  <si>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</si>
  <si>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</si>
  <si>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</si>
  <si>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</si>
  <si>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</si>
  <si>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</si>
  <si>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</si>
  <si>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</si>
  <si>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</si>
  <si>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</si>
  <si>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</si>
  <si>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</si>
  <si>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</si>
  <si>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</si>
  <si>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</si>
  <si>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</si>
  <si>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</si>
  <si>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</si>
  <si>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</si>
  <si>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</si>
  <si>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</si>
  <si>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</si>
  <si>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</si>
  <si>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</si>
  <si>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</si>
  <si>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</si>
  <si>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</si>
  <si>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</si>
  <si>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</si>
  <si>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</si>
  <si>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</si>
  <si>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</si>
  <si>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</si>
  <si>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</si>
  <si>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</si>
  <si>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</si>
  <si>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</si>
  <si>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</si>
  <si>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</si>
  <si>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</si>
  <si>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</si>
  <si>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</si>
  <si>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</si>
  <si>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</si>
  <si>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</si>
  <si>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</si>
  <si>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</si>
  <si>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</si>
  <si>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</si>
  <si>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</si>
  <si>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</si>
  <si>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</si>
  <si>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</si>
  <si>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</si>
  <si>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</si>
  <si>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</si>
  <si>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</si>
  <si>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</si>
  <si>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</si>
  <si>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</si>
  <si>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</si>
  <si>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</si>
  <si>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</si>
  <si>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</si>
  <si>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</si>
  <si>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</si>
  <si>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</si>
  <si>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</si>
  <si>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</si>
  <si>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</si>
  <si>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</si>
  <si>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</si>
  <si>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</si>
  <si>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</si>
  <si>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</si>
  <si>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</si>
  <si>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</si>
  <si>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</si>
  <si>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</si>
  <si>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</si>
  <si>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</si>
  <si>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</si>
  <si>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</si>
  <si>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</si>
  <si>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</si>
  <si>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</si>
  <si>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</si>
  <si>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</si>
  <si>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</si>
  <si>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</si>
  <si>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</si>
  <si>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</si>
  <si>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</si>
  <si>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</si>
  <si>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</si>
  <si>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</si>
  <si>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</si>
  <si>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</si>
  <si>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</si>
  <si>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</si>
  <si>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</si>
  <si>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</si>
  <si>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</si>
  <si>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</si>
  <si>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</si>
  <si>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</si>
  <si>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</si>
  <si>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</si>
  <si>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</si>
  <si>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</si>
  <si>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</si>
  <si>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</si>
  <si>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</si>
  <si>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</si>
  <si>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</si>
  <si>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</si>
  <si>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</si>
  <si>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</si>
  <si>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</si>
  <si>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</si>
  <si>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</si>
  <si>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</si>
  <si>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</si>
  <si>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</si>
  <si>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</si>
  <si>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</si>
  <si>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</si>
  <si>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</si>
  <si>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</si>
  <si>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</si>
  <si>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</si>
  <si>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</si>
  <si>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</si>
  <si>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</si>
  <si>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</si>
  <si>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</si>
  <si>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</si>
  <si>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</si>
  <si>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</si>
  <si>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</si>
  <si>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</si>
  <si>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</si>
  <si>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</si>
  <si>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</si>
  <si>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</si>
  <si>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</si>
  <si>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</si>
  <si>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</si>
  <si>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</si>
  <si>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</si>
  <si>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</si>
  <si>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</si>
  <si>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</si>
  <si>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</si>
  <si>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</si>
  <si>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</si>
  <si>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</si>
  <si>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</si>
  <si>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</si>
  <si>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</si>
  <si>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</si>
  <si>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</si>
  <si>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</si>
  <si>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</si>
  <si>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</si>
  <si>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</si>
  <si>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</si>
  <si>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</si>
  <si>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</si>
  <si>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</si>
  <si>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</si>
  <si>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</si>
  <si>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</si>
  <si>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</si>
  <si>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</si>
  <si>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</si>
  <si>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</si>
  <si>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</si>
  <si>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</si>
  <si>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</si>
  <si>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</si>
  <si>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</si>
  <si>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</si>
  <si>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</si>
  <si>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</si>
  <si>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</si>
  <si>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</si>
  <si>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</si>
  <si>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</si>
  <si>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</si>
  <si>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</si>
  <si>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</si>
  <si>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</si>
  <si>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</si>
  <si>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</si>
  <si>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</si>
  <si>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</si>
  <si>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</si>
  <si>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</si>
  <si>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</si>
  <si>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</si>
  <si>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</si>
  <si>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</si>
  <si>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</si>
  <si>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</si>
  <si>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</si>
  <si>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</si>
  <si>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</si>
  <si>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</si>
  <si>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</si>
  <si>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</si>
  <si>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</si>
  <si>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</si>
  <si>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</si>
  <si>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</si>
  <si>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</si>
  <si>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</si>
  <si>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</si>
  <si>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</si>
  <si>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</si>
  <si>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</si>
  <si>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</si>
  <si>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</si>
  <si>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</si>
  <si>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</si>
  <si>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</si>
  <si>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</si>
  <si>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</si>
  <si>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</si>
  <si>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</si>
  <si>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</si>
  <si>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</si>
  <si>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</si>
  <si>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</si>
  <si>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</si>
  <si>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</si>
  <si>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</si>
  <si>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</si>
  <si>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</si>
  <si>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</si>
  <si>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</si>
  <si>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</si>
  <si>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</si>
  <si>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</si>
  <si>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</si>
  <si>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</si>
  <si>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</si>
  <si>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</si>
  <si>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</si>
  <si>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</si>
  <si>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</si>
  <si>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</si>
  <si>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</si>
  <si>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</si>
  <si>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</si>
  <si>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</si>
  <si>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</si>
  <si>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</si>
  <si>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</si>
  <si>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</si>
  <si>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</si>
  <si>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</si>
  <si>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</si>
  <si>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</si>
  <si>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</si>
  <si>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</si>
  <si>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</si>
  <si>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</si>
  <si>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</si>
  <si>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</si>
  <si>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</si>
  <si>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</si>
  <si>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</si>
  <si>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</si>
  <si>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</si>
  <si>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</si>
  <si>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</si>
  <si>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</si>
  <si>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</si>
  <si>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</si>
  <si>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</si>
  <si>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</si>
  <si>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</si>
  <si>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</si>
  <si>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</si>
  <si>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</si>
  <si>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</si>
  <si>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</si>
  <si>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</si>
  <si>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</si>
  <si>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</si>
  <si>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</si>
  <si>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</si>
  <si>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</si>
  <si>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</si>
  <si>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</si>
  <si>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</si>
  <si>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</si>
  <si>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</si>
  <si>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</si>
  <si>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</si>
  <si>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</si>
  <si>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</si>
  <si>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</si>
  <si>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</si>
  <si>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</si>
  <si>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</si>
  <si>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</si>
  <si>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</si>
  <si>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</si>
  <si>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</si>
  <si>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</si>
  <si>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</si>
  <si>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</si>
  <si>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</si>
  <si>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</si>
  <si>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</si>
  <si>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</si>
  <si>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</si>
  <si>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</si>
  <si>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</si>
  <si>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</si>
  <si>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</si>
  <si>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</si>
  <si>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</si>
  <si>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</si>
  <si>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</si>
  <si>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</si>
  <si>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</si>
  <si>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</si>
  <si>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</si>
  <si>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</si>
  <si>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</si>
  <si>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</si>
  <si>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</si>
  <si>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</si>
  <si>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</si>
  <si>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</si>
  <si>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</si>
  <si>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</si>
  <si>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</si>
  <si>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</si>
  <si>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</si>
  <si>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</si>
  <si>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</si>
  <si>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</si>
  <si>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</si>
  <si>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</si>
  <si>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</si>
  <si>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</si>
  <si>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</si>
  <si>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</si>
  <si>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</si>
  <si>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</si>
  <si>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</si>
  <si>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</si>
  <si>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</si>
  <si>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</si>
  <si>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</si>
  <si>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</si>
  <si>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</si>
  <si>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</si>
  <si>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</si>
  <si>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</si>
  <si>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</si>
  <si>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</si>
  <si>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</si>
  <si>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</si>
  <si>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</si>
  <si>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</si>
  <si>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</si>
  <si>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</si>
  <si>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</si>
  <si>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</si>
  <si>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</si>
  <si>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</si>
  <si>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</si>
  <si>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</si>
  <si>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</si>
  <si>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</si>
  <si>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</si>
  <si>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</si>
  <si>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</si>
  <si>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</si>
  <si>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</si>
  <si>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</si>
  <si>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</si>
  <si>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</si>
  <si>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</si>
  <si>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</si>
  <si>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</si>
  <si>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</si>
  <si>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</si>
  <si>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</si>
  <si>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</si>
  <si>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</si>
  <si>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</si>
  <si>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</si>
  <si>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</si>
  <si>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</si>
  <si>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</si>
  <si>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</si>
  <si>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</si>
  <si>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</si>
  <si>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</si>
  <si>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</si>
  <si>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</si>
  <si>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</si>
  <si>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</si>
  <si>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</si>
  <si>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</si>
  <si>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</si>
  <si>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</si>
  <si>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</si>
  <si>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</si>
  <si>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</si>
  <si>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</si>
  <si>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</si>
  <si>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</si>
  <si>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</si>
  <si>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</si>
  <si>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</si>
  <si>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</si>
  <si>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</si>
  <si>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</si>
  <si>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</si>
  <si>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</si>
  <si>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</si>
  <si>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</si>
  <si>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</si>
  <si>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</si>
  <si>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</si>
  <si>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</si>
  <si>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</si>
  <si>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</si>
  <si>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</si>
  <si>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</si>
  <si>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</si>
  <si>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</si>
  <si>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</si>
  <si>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</si>
  <si>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</si>
  <si>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</si>
  <si>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</si>
  <si>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</si>
  <si>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</si>
  <si>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</si>
  <si>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</si>
  <si>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</si>
  <si>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</si>
  <si>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</si>
  <si>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</si>
  <si>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</si>
  <si>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</si>
  <si>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</si>
  <si>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</si>
  <si>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</si>
  <si>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</si>
  <si>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</si>
  <si>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</si>
  <si>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</si>
  <si>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</si>
  <si>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</si>
  <si>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</si>
  <si>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</si>
  <si>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</si>
  <si>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</si>
  <si>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</si>
  <si>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</si>
  <si>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</si>
  <si>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</si>
  <si>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</si>
  <si>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</si>
  <si>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</si>
  <si>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</si>
  <si>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</si>
  <si>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</si>
  <si>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</si>
  <si>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</si>
  <si>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</si>
  <si>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</si>
  <si>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</si>
  <si>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</si>
  <si>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</si>
  <si>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</si>
  <si>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</si>
  <si>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</si>
  <si>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</si>
  <si>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</si>
  <si>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</si>
  <si>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</si>
  <si>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</si>
  <si>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</si>
  <si>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</si>
  <si>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</si>
  <si>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</si>
  <si>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</si>
  <si>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</si>
  <si>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</si>
  <si>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</si>
  <si>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</si>
  <si>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</si>
  <si>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</si>
  <si>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</si>
  <si>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</si>
  <si>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</si>
  <si>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</si>
  <si>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</si>
  <si>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</si>
  <si>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</si>
  <si>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</si>
  <si>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</si>
  <si>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</si>
  <si>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</si>
  <si>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</si>
  <si>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</si>
  <si>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</si>
  <si>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</si>
  <si>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</si>
  <si>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</si>
  <si>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</si>
  <si>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</si>
  <si>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</si>
  <si>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</si>
  <si>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</si>
  <si>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</si>
  <si>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</si>
  <si>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</si>
  <si>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</si>
  <si>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</si>
  <si>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</si>
  <si>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</si>
  <si>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</si>
  <si>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</si>
  <si>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</si>
  <si>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</si>
  <si>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</si>
  <si>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</si>
  <si>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</si>
  <si>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</si>
  <si>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</si>
  <si>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</si>
  <si>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</si>
  <si>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</si>
  <si>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</si>
  <si>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</si>
  <si>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</si>
  <si>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</si>
  <si>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</si>
  <si>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</si>
  <si>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</si>
  <si>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</si>
  <si>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</si>
  <si>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</si>
  <si>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</si>
  <si>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</si>
  <si>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</si>
  <si>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</si>
  <si>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</si>
  <si>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</si>
  <si>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</si>
  <si>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</si>
  <si>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</si>
  <si>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</si>
  <si>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</si>
  <si>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</si>
  <si>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</si>
  <si>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</si>
  <si>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</si>
  <si>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</si>
  <si>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</si>
  <si>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</si>
  <si>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</si>
  <si>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</si>
  <si>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</si>
  <si>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</si>
  <si>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</si>
  <si>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</si>
  <si>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</si>
  <si>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</si>
  <si>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</si>
  <si>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</si>
  <si>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</si>
  <si>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</si>
  <si>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</si>
  <si>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</si>
  <si>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</si>
  <si>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</si>
  <si>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</si>
  <si>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</si>
  <si>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</si>
  <si>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</si>
  <si>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</si>
  <si>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</si>
  <si>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</si>
  <si>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</si>
  <si>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</si>
  <si>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</si>
  <si>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</si>
  <si>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</si>
  <si>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</si>
  <si>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</si>
  <si>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</si>
  <si>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</si>
  <si>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</si>
  <si>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</si>
  <si>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</si>
  <si>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LU0589685956</t>
  </si>
  <si>
    <t>EasyETF EURO STOXX 50 (C share)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</si>
  <si>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</si>
  <si>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</si>
  <si>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</si>
  <si>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</si>
  <si>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</si>
  <si>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</si>
  <si>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</si>
  <si>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</si>
  <si>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</si>
  <si>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</si>
  <si>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</si>
  <si>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</si>
  <si>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</si>
  <si>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</si>
  <si>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</si>
  <si>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</si>
  <si>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</si>
  <si>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</si>
  <si>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</si>
  <si>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</si>
  <si>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</si>
  <si>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</si>
  <si>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</si>
  <si>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</si>
  <si>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</si>
  <si>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</si>
  <si>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</si>
  <si>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</si>
  <si>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</si>
  <si>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</si>
  <si>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</si>
  <si>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</si>
  <si>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</si>
  <si>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</si>
  <si>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</si>
  <si>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</si>
  <si>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</si>
  <si>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</si>
  <si>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</si>
  <si>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</si>
  <si>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</si>
  <si>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</si>
  <si>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</si>
  <si>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</si>
  <si>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</si>
  <si>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</si>
  <si>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</si>
  <si>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</si>
  <si>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</si>
  <si>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</si>
  <si>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</si>
  <si>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</si>
  <si>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</si>
  <si>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</si>
  <si>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</si>
  <si>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</si>
  <si>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</si>
  <si>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</si>
  <si>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</si>
  <si>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</si>
  <si>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</si>
  <si>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</si>
  <si>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</si>
  <si>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</si>
  <si>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</si>
  <si>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</si>
  <si>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</si>
  <si>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</si>
  <si>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</si>
  <si>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</si>
  <si>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</si>
  <si>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</si>
  <si>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</si>
  <si>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</si>
  <si>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</si>
  <si>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</si>
  <si>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</si>
  <si>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</si>
  <si>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</si>
  <si>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</si>
  <si>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</si>
  <si>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</si>
  <si>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</si>
  <si>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</si>
  <si>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</si>
  <si>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</si>
  <si>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</si>
  <si>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</si>
  <si>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</si>
  <si>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</si>
  <si>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</si>
  <si>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</si>
  <si>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</si>
  <si>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</si>
  <si>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</si>
  <si>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</si>
  <si>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</si>
  <si>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</si>
  <si>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</si>
  <si>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</si>
  <si>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</si>
  <si>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</si>
  <si>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</si>
  <si>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</si>
  <si>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</si>
  <si>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</si>
  <si>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</si>
  <si>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</si>
  <si>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</si>
  <si>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</si>
  <si>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</si>
  <si>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</si>
  <si>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</si>
  <si>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</si>
  <si>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</si>
  <si>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</si>
  <si>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</si>
  <si>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</si>
  <si>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</si>
  <si>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</si>
  <si>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</si>
  <si>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</si>
  <si>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</si>
  <si>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</si>
  <si>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</si>
  <si>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</si>
  <si>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</si>
  <si>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</si>
  <si>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</si>
  <si>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</si>
  <si>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</si>
  <si>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</si>
  <si>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</si>
  <si>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</si>
  <si>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</si>
  <si>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</si>
  <si>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</si>
  <si>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</si>
  <si>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</si>
  <si>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</si>
  <si>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</si>
  <si>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</si>
  <si>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</si>
  <si>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</si>
  <si>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</si>
  <si>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</si>
  <si>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</si>
  <si>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</si>
  <si>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</si>
  <si>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</si>
  <si>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</si>
  <si>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</si>
  <si>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</si>
  <si>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</si>
  <si>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</si>
  <si>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</si>
  <si>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</si>
  <si>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</si>
  <si>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</si>
  <si>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</si>
  <si>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</si>
  <si>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</si>
  <si>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</si>
  <si>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</si>
  <si>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</si>
  <si>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</si>
  <si>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</si>
  <si>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</si>
  <si>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</si>
  <si>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</si>
  <si>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</si>
  <si>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</si>
  <si>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</si>
  <si>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</si>
  <si>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</si>
  <si>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</si>
  <si>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</si>
  <si>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</si>
  <si>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</si>
  <si>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</si>
  <si>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</si>
  <si>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</si>
  <si>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</si>
  <si>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</si>
  <si>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</si>
  <si>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</si>
  <si>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</si>
  <si>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</si>
  <si>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</si>
  <si>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</si>
  <si>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</si>
  <si>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</si>
  <si>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</si>
  <si>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</si>
  <si>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</si>
  <si>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</si>
  <si>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</si>
  <si>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</si>
  <si>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</si>
  <si>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</si>
  <si>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</si>
  <si>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</si>
  <si>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</si>
  <si>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</si>
  <si>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</si>
  <si>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</si>
  <si>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</si>
  <si>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</si>
  <si>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</si>
  <si>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</si>
  <si>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</si>
  <si>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</si>
  <si>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</si>
  <si>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</si>
  <si>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</si>
  <si>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</si>
  <si>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</si>
  <si>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</si>
  <si>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</si>
  <si>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</si>
  <si>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</si>
  <si>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</si>
  <si>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</si>
  <si>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</si>
  <si>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</si>
  <si>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</si>
  <si>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</si>
  <si>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</si>
  <si>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</si>
  <si>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</si>
  <si>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</si>
  <si>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</si>
  <si>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</si>
  <si>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</si>
  <si>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</si>
  <si>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</si>
  <si>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</si>
  <si>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</si>
  <si>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</si>
  <si>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</si>
  <si>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</si>
  <si>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</si>
  <si>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</si>
  <si>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</si>
  <si>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</si>
  <si>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</si>
  <si>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</si>
  <si>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</si>
  <si>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</si>
  <si>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</si>
  <si>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</si>
  <si>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</si>
  <si>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</si>
  <si>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</si>
  <si>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</si>
  <si>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</si>
  <si>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</si>
  <si>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</si>
  <si>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</si>
  <si>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</si>
  <si>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</si>
  <si>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</si>
  <si>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</si>
  <si>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</si>
  <si>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</si>
  <si>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</si>
  <si>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</si>
  <si>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</si>
  <si>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</si>
  <si>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</si>
  <si>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</si>
  <si>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</si>
  <si>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</si>
  <si>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</si>
  <si>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</si>
  <si>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</si>
  <si>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</si>
  <si>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</si>
  <si>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</si>
  <si>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</si>
  <si>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</si>
  <si>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</si>
  <si>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</si>
  <si>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</si>
  <si>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</si>
  <si>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</si>
  <si>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</si>
  <si>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</si>
  <si>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</si>
  <si>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</si>
  <si>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</si>
  <si>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</si>
  <si>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</si>
  <si>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</si>
  <si>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</si>
  <si>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</si>
  <si>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</si>
  <si>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</si>
  <si>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</si>
  <si>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</si>
  <si>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</si>
  <si>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</si>
  <si>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</si>
  <si>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</si>
  <si>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</si>
  <si>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</si>
  <si>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</si>
  <si>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</si>
  <si>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</si>
  <si>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</si>
  <si>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</si>
  <si>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</si>
  <si>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</si>
  <si>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</si>
  <si>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</si>
  <si>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</si>
  <si>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</si>
  <si>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</si>
  <si>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</si>
  <si>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</si>
  <si>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</si>
  <si>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</si>
  <si>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</si>
  <si>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</si>
  <si>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</si>
  <si>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</si>
  <si>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</si>
  <si>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</si>
  <si>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</si>
  <si>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</si>
  <si>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</si>
  <si>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</si>
  <si>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</si>
  <si>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</si>
  <si>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</si>
  <si>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</si>
  <si>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</si>
  <si>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</si>
  <si>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</si>
  <si>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</si>
  <si>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</si>
  <si>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</si>
  <si>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</si>
  <si>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</si>
  <si>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</si>
  <si>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</si>
  <si>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</si>
  <si>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</si>
  <si>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</si>
  <si>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</si>
  <si>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</si>
  <si>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</si>
  <si>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</si>
  <si>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</si>
  <si>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</si>
  <si>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</si>
  <si>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</si>
  <si>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</si>
  <si>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</si>
  <si>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</si>
  <si>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</si>
  <si>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</si>
  <si>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</si>
  <si>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</si>
  <si>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</si>
  <si>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</si>
  <si>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</si>
  <si>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</si>
  <si>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</si>
  <si>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</si>
  <si>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</si>
  <si>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</si>
  <si>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</si>
  <si>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</si>
  <si>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</si>
  <si>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</si>
  <si>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</si>
  <si>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</si>
  <si>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</si>
  <si>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</si>
  <si>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</si>
  <si>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</si>
  <si>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</si>
  <si>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</si>
  <si>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</si>
  <si>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</si>
  <si>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</si>
  <si>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</si>
  <si>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</si>
  <si>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</si>
  <si>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</si>
  <si>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</si>
  <si>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</si>
  <si>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</si>
  <si>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</si>
  <si>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</si>
  <si>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</si>
  <si>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</si>
  <si>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</si>
  <si>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</si>
  <si>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</si>
  <si>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</si>
  <si>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</si>
  <si>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</si>
  <si>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</si>
  <si>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</si>
  <si>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</si>
  <si>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</si>
  <si>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</si>
  <si>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</si>
  <si>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</si>
  <si>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</si>
  <si>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</si>
  <si>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</si>
  <si>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</si>
  <si>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</si>
  <si>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</si>
  <si>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</si>
  <si>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</si>
  <si>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</si>
  <si>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</si>
  <si>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</si>
  <si>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</si>
  <si>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</si>
  <si>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</si>
  <si>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</si>
  <si>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</si>
  <si>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</si>
  <si>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</si>
  <si>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</si>
  <si>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</si>
  <si>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</si>
  <si>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</si>
  <si>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</si>
  <si>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</si>
  <si>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</si>
  <si>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</si>
  <si>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</si>
  <si>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</si>
  <si>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</si>
  <si>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</si>
  <si>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</si>
  <si>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</si>
  <si>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</si>
  <si>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</si>
  <si>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</si>
  <si>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</si>
  <si>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</si>
  <si>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</si>
  <si>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</si>
  <si>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</si>
  <si>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</si>
  <si>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</si>
  <si>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</si>
  <si>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</si>
  <si>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</si>
  <si>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</si>
  <si>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</si>
  <si>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</si>
  <si>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</si>
  <si>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</si>
  <si>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</si>
  <si>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</si>
  <si>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</si>
  <si>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</si>
  <si>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</si>
  <si>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</si>
  <si>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</si>
  <si>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</si>
  <si>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</si>
  <si>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</si>
  <si>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</si>
  <si>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</si>
  <si>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</si>
  <si>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</si>
  <si>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</si>
  <si>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</si>
  <si>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</si>
  <si>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</si>
  <si>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</si>
  <si>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</si>
  <si>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</si>
  <si>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</si>
  <si>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</si>
  <si>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</si>
  <si>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</si>
  <si>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</si>
  <si>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</si>
  <si>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</si>
  <si>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</si>
  <si>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</si>
  <si>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</si>
  <si>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</si>
  <si>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</si>
  <si>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</si>
  <si>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</si>
  <si>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</si>
  <si>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</si>
  <si>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</si>
  <si>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</si>
  <si>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</si>
  <si>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</si>
  <si>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</si>
  <si>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</si>
  <si>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</si>
  <si>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</si>
  <si>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</si>
  <si>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</si>
  <si>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</si>
  <si>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</si>
  <si>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</si>
  <si>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</si>
  <si>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</si>
  <si>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</si>
  <si>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</si>
  <si>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</si>
  <si>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</si>
  <si>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</si>
  <si>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</si>
  <si>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</si>
  <si>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</si>
  <si>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</si>
  <si>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</si>
  <si>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</si>
  <si>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</si>
  <si>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</si>
  <si>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</si>
  <si>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</si>
  <si>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</si>
  <si>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</si>
  <si>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</si>
  <si>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</si>
  <si>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</si>
  <si>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</si>
  <si>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</si>
  <si>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</si>
  <si>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</si>
  <si>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</si>
  <si>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</si>
  <si>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</si>
  <si>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</si>
  <si>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</si>
  <si>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</si>
  <si>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</si>
  <si>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</si>
  <si>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</si>
  <si>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</si>
  <si>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</si>
  <si>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</si>
  <si>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</si>
  <si>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</si>
  <si>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</si>
  <si>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</si>
  <si>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</si>
  <si>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</si>
  <si>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</si>
  <si>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</si>
  <si>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</si>
  <si>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</si>
  <si>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</si>
  <si>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</si>
  <si>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</si>
  <si>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</si>
  <si>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</si>
  <si>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</si>
  <si>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</si>
  <si>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</si>
  <si>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</si>
  <si>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</si>
  <si>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</si>
  <si>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</si>
  <si>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</si>
  <si>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</si>
  <si>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</si>
  <si>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</si>
  <si>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</si>
  <si>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</si>
  <si>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</si>
  <si>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</si>
  <si>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</si>
  <si>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</si>
  <si>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</si>
  <si>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</si>
  <si>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</si>
  <si>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</si>
  <si>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</si>
  <si>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</si>
  <si>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</si>
  <si>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</si>
  <si>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</si>
  <si>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</si>
  <si>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</si>
  <si>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</si>
  <si>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</si>
  <si>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</si>
  <si>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</si>
  <si>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</si>
  <si>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</si>
  <si>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</si>
  <si>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</si>
  <si>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</si>
  <si>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</si>
  <si>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</si>
  <si>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</si>
  <si>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</si>
  <si>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</si>
  <si>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</si>
  <si>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</si>
  <si>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</si>
  <si>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</si>
  <si>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</si>
  <si>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</si>
  <si>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</si>
  <si>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</si>
  <si>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</si>
  <si>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</si>
  <si>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</si>
  <si>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</si>
  <si>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</si>
  <si>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</si>
  <si>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</si>
  <si>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</si>
  <si>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</si>
  <si>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</si>
  <si>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</si>
  <si>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</si>
  <si>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</si>
  <si>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</si>
  <si>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</si>
  <si>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</si>
  <si>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</si>
  <si>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</si>
  <si>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</si>
  <si>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</si>
  <si>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</si>
  <si>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</si>
  <si>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</si>
  <si>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</si>
  <si>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</si>
  <si>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</si>
  <si>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</si>
  <si>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</si>
  <si>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</si>
  <si>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</si>
  <si>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</si>
  <si>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</si>
  <si>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</si>
  <si>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</si>
  <si>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</si>
  <si>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</si>
  <si>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</si>
  <si>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</si>
  <si>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</si>
  <si>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</si>
  <si>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</si>
  <si>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</si>
  <si>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</si>
  <si>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</si>
  <si>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</si>
  <si>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</si>
  <si>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</si>
  <si>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</si>
  <si>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</si>
  <si>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</si>
  <si>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</si>
  <si>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</si>
  <si>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</si>
  <si>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</si>
  <si>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</si>
  <si>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</si>
  <si>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</si>
  <si>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</si>
  <si>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</si>
  <si>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</si>
  <si>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</si>
  <si>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</si>
  <si>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</si>
  <si>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</si>
  <si>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</si>
  <si>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</si>
  <si>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</si>
  <si>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</si>
  <si>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</si>
  <si>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</si>
  <si>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</si>
  <si>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</si>
  <si>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</si>
  <si>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</si>
  <si>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</si>
  <si>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</si>
  <si>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</si>
  <si>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</si>
  <si>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</si>
  <si>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</si>
  <si>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</si>
  <si>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</si>
  <si>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</si>
  <si>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</si>
  <si>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</si>
  <si>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</si>
  <si>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</si>
  <si>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</si>
  <si>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</si>
  <si>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</si>
  <si>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</si>
  <si>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</si>
  <si>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</si>
  <si>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</si>
  <si>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</si>
  <si>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</si>
  <si>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</si>
  <si>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</si>
  <si>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</si>
  <si>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</si>
  <si>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</si>
  <si>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</si>
  <si>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</si>
  <si>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</si>
  <si>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</si>
  <si>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</si>
  <si>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</si>
  <si>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</si>
  <si>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</si>
  <si>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</si>
  <si>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</si>
  <si>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</si>
  <si>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</si>
  <si>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</si>
  <si>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</si>
  <si>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</si>
  <si>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</si>
  <si>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</si>
  <si>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</si>
  <si>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</si>
  <si>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</si>
  <si>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</si>
  <si>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</si>
  <si>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</si>
  <si>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</si>
  <si>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</si>
  <si>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</si>
  <si>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</si>
  <si>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</si>
  <si>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</si>
  <si>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</si>
  <si>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</si>
  <si>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</si>
  <si>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</si>
  <si>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</si>
  <si>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</si>
  <si>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</si>
  <si>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</si>
  <si>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</si>
  <si>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</si>
  <si>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</si>
  <si>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</si>
  <si>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</si>
  <si>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</si>
  <si>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</si>
  <si>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</si>
  <si>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</si>
  <si>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</si>
  <si>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</si>
  <si>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</si>
  <si>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</si>
  <si>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</si>
  <si>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</si>
  <si>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</si>
  <si>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</si>
  <si>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</si>
  <si>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</si>
  <si>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</si>
  <si>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</si>
  <si>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</si>
  <si>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</si>
  <si>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</si>
  <si>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</si>
  <si>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</si>
  <si>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</si>
  <si>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</si>
  <si>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</si>
  <si>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</si>
  <si>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</si>
  <si>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</si>
  <si>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</si>
  <si>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</si>
  <si>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</si>
  <si>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</si>
  <si>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</si>
  <si>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</si>
  <si>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</si>
  <si>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</si>
  <si>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</si>
  <si>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</si>
  <si>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</si>
  <si>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</si>
  <si>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</si>
  <si>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</si>
  <si>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</si>
  <si>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</si>
  <si>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</si>
  <si>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</si>
  <si>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</si>
  <si>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</si>
  <si>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</si>
  <si>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</si>
  <si>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</si>
  <si>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</si>
  <si>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</si>
  <si>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</si>
  <si>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</si>
  <si>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</si>
  <si>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</si>
  <si>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</si>
  <si>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</si>
  <si>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</si>
  <si>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</si>
  <si>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</si>
  <si>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</si>
  <si>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</si>
  <si>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</si>
  <si>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</si>
  <si>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</si>
  <si>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</si>
  <si>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</si>
  <si>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</si>
  <si>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</si>
  <si>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</si>
  <si>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</si>
  <si>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</si>
  <si>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</si>
  <si>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</si>
  <si>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</si>
  <si>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</si>
  <si>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</si>
  <si>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</si>
  <si>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</si>
  <si>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</si>
  <si>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</si>
  <si>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</si>
  <si>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</si>
  <si>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</si>
  <si>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</si>
  <si>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</si>
  <si>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</si>
  <si>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</si>
  <si>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</si>
  <si>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</si>
  <si>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</si>
  <si>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</si>
  <si>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</si>
  <si>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</si>
  <si>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</si>
  <si>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</si>
  <si>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</si>
  <si>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</si>
  <si>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</si>
  <si>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</si>
  <si>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</si>
  <si>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</si>
  <si>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</si>
  <si>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</si>
  <si>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</si>
  <si>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</si>
  <si>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</si>
  <si>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</si>
  <si>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</si>
  <si>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</si>
  <si>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</si>
  <si>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</si>
  <si>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</si>
  <si>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</si>
  <si>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</si>
  <si>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</si>
  <si>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</si>
  <si>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</si>
  <si>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</si>
  <si>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</si>
  <si>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</si>
  <si>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</si>
  <si>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</si>
  <si>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</si>
  <si>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</si>
  <si>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</si>
  <si>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</si>
  <si>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</si>
  <si>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</si>
  <si>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</si>
  <si>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</si>
  <si>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</si>
  <si>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</si>
  <si>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</si>
  <si>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</si>
  <si>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</si>
  <si>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</si>
  <si>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</si>
  <si>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</si>
  <si>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</si>
  <si>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</si>
  <si>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</si>
  <si>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</si>
  <si>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</si>
  <si>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</si>
  <si>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</si>
  <si>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</si>
  <si>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</si>
  <si>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</si>
  <si>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</si>
  <si>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</si>
  <si>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</si>
  <si>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</si>
  <si>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</si>
  <si>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</si>
  <si>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</si>
  <si>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</si>
  <si>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</si>
  <si>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</si>
  <si>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</si>
  <si>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</si>
  <si>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</si>
  <si>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</si>
  <si>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</si>
  <si>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</si>
  <si>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</si>
  <si>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</si>
  <si>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</si>
  <si>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</si>
  <si>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</si>
  <si>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</si>
  <si>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</si>
  <si>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</si>
  <si>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</si>
  <si>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</si>
  <si>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</si>
  <si>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</si>
  <si>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</si>
  <si>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</si>
  <si>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</si>
  <si>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</si>
  <si>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</si>
  <si>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</si>
  <si>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</si>
  <si>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</si>
  <si>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</si>
  <si>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</si>
  <si>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</si>
  <si>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</si>
  <si>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</si>
  <si>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</si>
  <si>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</si>
  <si>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</si>
  <si>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</si>
  <si>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</si>
  <si>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</si>
  <si>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</si>
  <si>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</si>
  <si>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</si>
  <si>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</si>
  <si>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</si>
  <si>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</si>
  <si>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</si>
  <si>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</si>
  <si>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</si>
  <si>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</si>
  <si>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</si>
  <si>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</si>
  <si>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</si>
  <si>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</si>
  <si>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</si>
  <si>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</si>
  <si>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</si>
  <si>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</si>
  <si>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</si>
  <si>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</si>
  <si>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</si>
  <si>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</si>
  <si>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</si>
  <si>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</si>
  <si>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</si>
  <si>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</si>
  <si>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</si>
  <si>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</si>
  <si>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</si>
  <si>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</si>
  <si>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</si>
  <si>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</si>
  <si>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</si>
  <si>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</si>
  <si>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</si>
  <si>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</si>
  <si>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</si>
  <si>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</si>
  <si>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</si>
  <si>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</si>
  <si>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</si>
  <si>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</si>
  <si>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</si>
  <si>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</si>
  <si>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</si>
  <si>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</si>
  <si>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</si>
  <si>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</si>
  <si>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</si>
  <si>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</si>
  <si>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</si>
  <si>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</si>
  <si>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</si>
  <si>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</si>
  <si>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</si>
  <si>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</si>
  <si>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</si>
  <si>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</si>
  <si>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</si>
  <si>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</si>
  <si>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</si>
  <si>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</si>
  <si>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</si>
  <si>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</si>
  <si>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</si>
  <si>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</si>
  <si>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</si>
  <si>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</si>
  <si>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</si>
  <si>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</si>
  <si>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</si>
  <si>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</si>
  <si>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</si>
  <si>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</si>
  <si>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</si>
  <si>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</si>
  <si>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</si>
  <si>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</si>
  <si>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</si>
  <si>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</si>
  <si>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</si>
  <si>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</si>
  <si>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</si>
  <si>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</si>
  <si>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</si>
  <si>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</si>
  <si>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</si>
  <si>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</si>
  <si>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</si>
  <si>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</si>
  <si>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</si>
  <si>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</si>
  <si>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</si>
  <si>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</si>
  <si>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</si>
  <si>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</si>
  <si>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</si>
  <si>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</si>
  <si>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</si>
  <si>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</si>
  <si>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</si>
  <si>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</si>
  <si>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</si>
  <si>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</si>
  <si>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</si>
  <si>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</si>
  <si>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</si>
  <si>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</si>
  <si>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</si>
  <si>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</si>
  <si>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</si>
  <si>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</si>
  <si>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</si>
  <si>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</si>
  <si>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</si>
  <si>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</si>
  <si>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</si>
  <si>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</si>
  <si>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</si>
  <si>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</si>
  <si>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</si>
  <si>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</si>
  <si>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</si>
  <si>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</si>
  <si>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</si>
  <si>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</si>
  <si>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</si>
  <si>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</si>
  <si>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</si>
  <si>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</si>
  <si>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</si>
  <si>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</si>
  <si>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</si>
  <si>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</si>
  <si>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</si>
  <si>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</si>
  <si>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</si>
  <si>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</si>
  <si>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</si>
  <si>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</si>
  <si>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</si>
  <si>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</si>
  <si>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</si>
  <si>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</si>
  <si>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</si>
  <si>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</si>
  <si>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</si>
  <si>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</si>
  <si>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</si>
  <si>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</si>
  <si>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</si>
  <si>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</si>
  <si>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</si>
  <si>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</si>
  <si>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</si>
  <si>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</si>
  <si>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</si>
  <si>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</si>
  <si>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</si>
  <si>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</si>
  <si>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</si>
  <si>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</si>
  <si>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</si>
  <si>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</si>
  <si>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</si>
  <si>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</si>
  <si>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</si>
  <si>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</si>
  <si>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</si>
  <si>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</si>
  <si>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</si>
  <si>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</si>
  <si>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</si>
  <si>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</si>
  <si>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</si>
  <si>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</si>
  <si>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</si>
  <si>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</si>
  <si>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</si>
  <si>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</si>
  <si>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</si>
  <si>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</si>
  <si>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</si>
  <si>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</si>
  <si>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</si>
  <si>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</si>
  <si>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</si>
  <si>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</si>
  <si>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</si>
  <si>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</si>
  <si>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</si>
  <si>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</si>
  <si>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</si>
  <si>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</si>
  <si>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</si>
  <si>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</si>
  <si>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</si>
  <si>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</si>
  <si>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</si>
  <si>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</si>
  <si>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</si>
  <si>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</si>
  <si>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</si>
  <si>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</si>
  <si>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</si>
  <si>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</si>
  <si>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</si>
  <si>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</si>
  <si>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</si>
  <si>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</si>
  <si>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</si>
  <si>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</si>
  <si>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</si>
  <si>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</si>
  <si>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</si>
  <si>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</si>
  <si>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</si>
  <si>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</si>
  <si>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</si>
  <si>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</si>
  <si>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</si>
  <si>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</si>
  <si>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</si>
  <si>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</si>
  <si>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</si>
  <si>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</si>
  <si>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</si>
  <si>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</si>
  <si>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</si>
  <si>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</si>
  <si>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</si>
  <si>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</si>
  <si>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</si>
  <si>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</si>
  <si>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</si>
  <si>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</si>
  <si>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</si>
  <si>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</si>
  <si>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</si>
  <si>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</si>
  <si>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</si>
  <si>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</si>
  <si>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</si>
  <si>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</si>
  <si>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</si>
  <si>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</si>
  <si>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</si>
  <si>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</si>
  <si>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</si>
  <si>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</si>
  <si>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</si>
  <si>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</si>
  <si>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</si>
  <si>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</si>
  <si>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</si>
  <si>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</si>
  <si>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</si>
  <si>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</si>
  <si>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</si>
  <si>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</si>
  <si>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</si>
  <si>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</si>
  <si>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</si>
  <si>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</si>
  <si>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</si>
  <si>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</si>
  <si>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</si>
  <si>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</si>
  <si>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</si>
  <si>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</si>
  <si>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</si>
  <si>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</si>
  <si>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</si>
  <si>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</si>
  <si>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</si>
  <si>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</si>
  <si>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</si>
  <si>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</si>
  <si>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</si>
  <si>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</si>
  <si>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</si>
  <si>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</si>
  <si>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</si>
  <si>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</si>
  <si>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</si>
  <si>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</si>
  <si>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</si>
  <si>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</si>
  <si>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</si>
  <si>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</si>
  <si>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</si>
  <si>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</si>
  <si>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</si>
  <si>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</si>
  <si>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</si>
  <si>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</si>
  <si>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</si>
  <si>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</si>
  <si>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</si>
  <si>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</si>
  <si>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</si>
  <si>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</si>
  <si>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</si>
  <si>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</si>
  <si>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</si>
  <si>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</si>
  <si>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</si>
  <si>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</si>
  <si>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</si>
  <si>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</si>
  <si>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</si>
  <si>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</si>
  <si>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</si>
  <si>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</si>
  <si>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</si>
  <si>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</si>
  <si>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</si>
  <si>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</si>
  <si>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</si>
  <si>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</si>
  <si>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</si>
  <si>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</si>
  <si>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</si>
  <si>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</si>
  <si>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</si>
  <si>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</si>
  <si>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</si>
  <si>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</si>
  <si>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</si>
  <si>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</si>
  <si>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</si>
  <si>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</si>
  <si>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</si>
  <si>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</si>
  <si>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</si>
  <si>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</si>
  <si>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</si>
  <si>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</si>
  <si>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</si>
  <si>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</si>
  <si>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</si>
  <si>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</si>
  <si>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</si>
  <si>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</si>
  <si>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</si>
  <si>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</si>
  <si>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</si>
  <si>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</si>
  <si>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</si>
  <si>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</si>
  <si>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</si>
  <si>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</si>
  <si>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</si>
  <si>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</si>
  <si>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</si>
  <si>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</si>
  <si>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</si>
  <si>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</si>
  <si>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</si>
  <si>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</si>
  <si>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</si>
  <si>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</si>
  <si>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</si>
  <si>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</si>
  <si>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</si>
  <si>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</si>
  <si>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</si>
  <si>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</si>
  <si>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</si>
  <si>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</si>
  <si>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</si>
  <si>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</si>
  <si>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</si>
  <si>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</si>
  <si>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</si>
  <si>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</si>
  <si>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</si>
  <si>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</si>
  <si>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</si>
  <si>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</si>
  <si>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</si>
  <si>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</si>
  <si>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</si>
  <si>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</si>
  <si>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</si>
  <si>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</si>
  <si>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</si>
  <si>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</si>
  <si>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</si>
  <si>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</si>
  <si>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</si>
  <si>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</si>
  <si>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</si>
  <si>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</si>
  <si>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</si>
  <si>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</si>
  <si>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</si>
  <si>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</si>
  <si>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</si>
  <si>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</si>
  <si>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</si>
  <si>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</si>
  <si>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</si>
  <si>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</si>
  <si>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</si>
  <si>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</si>
  <si>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</si>
  <si>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</si>
  <si>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</si>
  <si>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</si>
  <si>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</si>
  <si>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</si>
  <si>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</si>
  <si>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</si>
  <si>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</si>
  <si>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</si>
  <si>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</si>
  <si>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</si>
  <si>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</si>
  <si>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</si>
  <si>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</si>
  <si>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</si>
  <si>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</si>
  <si>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</si>
  <si>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</si>
  <si>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</si>
  <si>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</si>
  <si>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</si>
  <si>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</si>
  <si>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</si>
  <si>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</si>
  <si>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</si>
  <si>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</si>
  <si>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</si>
  <si>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</si>
  <si>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</si>
  <si>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</si>
  <si>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</si>
  <si>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</si>
  <si>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</si>
  <si>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</si>
  <si>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</si>
  <si>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</si>
  <si>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</si>
  <si>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</si>
  <si>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</si>
  <si>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</si>
  <si>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</si>
  <si>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</si>
  <si>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</si>
  <si>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</si>
  <si>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</si>
  <si>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</si>
  <si>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</si>
  <si>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</si>
  <si>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</si>
  <si>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</si>
  <si>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</si>
  <si>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</si>
  <si>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</si>
  <si>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</si>
  <si>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</si>
  <si>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</si>
  <si>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</si>
  <si>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</si>
  <si>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</si>
  <si>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</si>
  <si>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</si>
  <si>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</si>
  <si>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</si>
  <si>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</si>
  <si>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</si>
  <si>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</si>
  <si>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</si>
  <si>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</si>
  <si>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</si>
  <si>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</si>
  <si>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</si>
  <si>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</si>
  <si>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</si>
  <si>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</si>
  <si>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</si>
  <si>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</si>
  <si>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</si>
  <si>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</si>
  <si>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</si>
  <si>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</si>
  <si>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</si>
  <si>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</si>
  <si>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</si>
  <si>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</si>
  <si>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</si>
  <si>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</si>
  <si>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</si>
  <si>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</si>
  <si>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</si>
  <si>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</si>
  <si>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</si>
  <si>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</si>
  <si>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</si>
  <si>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</si>
  <si>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</si>
  <si>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</si>
  <si>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</si>
  <si>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</si>
  <si>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</si>
  <si>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</si>
  <si>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</si>
  <si>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</si>
  <si>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</si>
  <si>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</si>
  <si>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</si>
  <si>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</si>
  <si>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</si>
  <si>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</si>
  <si>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</si>
  <si>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</si>
  <si>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</si>
  <si>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</si>
  <si>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</si>
  <si>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</si>
  <si>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</si>
  <si>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</si>
  <si>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</si>
  <si>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</si>
  <si>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</si>
  <si>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</si>
  <si>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</si>
  <si>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</si>
  <si>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</si>
  <si>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</si>
  <si>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</si>
  <si>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</si>
  <si>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</si>
  <si>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</si>
  <si>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</si>
  <si>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</si>
  <si>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</si>
  <si>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</si>
  <si>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</si>
  <si>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</si>
  <si>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</si>
  <si>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</si>
  <si>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</si>
  <si>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</si>
  <si>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</si>
  <si>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</si>
  <si>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</si>
  <si>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</si>
  <si>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</si>
  <si>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</si>
  <si>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</si>
  <si>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</si>
  <si>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</si>
  <si>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</si>
  <si>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</si>
  <si>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</si>
  <si>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</si>
  <si>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</si>
  <si>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</si>
  <si>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</si>
  <si>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</si>
  <si>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</si>
  <si>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</si>
  <si>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</si>
  <si>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</si>
  <si>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</si>
  <si>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</si>
  <si>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</si>
  <si>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</si>
  <si>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</si>
  <si>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</si>
  <si>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</si>
  <si>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</si>
  <si>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</si>
  <si>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</si>
  <si>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</si>
  <si>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</si>
  <si>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</si>
  <si>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</si>
  <si>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</si>
  <si>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</si>
  <si>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</si>
  <si>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</si>
  <si>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</si>
  <si>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</si>
  <si>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</si>
  <si>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</si>
  <si>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</si>
  <si>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</si>
  <si>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</si>
  <si>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</si>
  <si>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</si>
  <si>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</si>
  <si>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</si>
  <si>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</si>
  <si>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</si>
  <si>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</si>
  <si>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</si>
  <si>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</si>
  <si>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</si>
  <si>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</si>
  <si>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</si>
  <si>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</si>
  <si>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</si>
  <si>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</si>
  <si>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</si>
  <si>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</si>
  <si>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</si>
  <si>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</si>
  <si>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</si>
  <si>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</si>
  <si>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</si>
  <si>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</si>
  <si>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</si>
  <si>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</si>
  <si>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</si>
  <si>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</si>
  <si>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</si>
  <si>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</si>
  <si>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</si>
  <si>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</si>
  <si>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</si>
  <si>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</si>
  <si>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</si>
  <si>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</si>
  <si>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</si>
  <si>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</si>
  <si>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</si>
  <si>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</si>
  <si>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</si>
  <si>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</si>
  <si>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</si>
  <si>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</si>
  <si>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</si>
  <si>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</si>
  <si>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</si>
  <si>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</si>
  <si>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</si>
  <si>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</si>
  <si>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</si>
  <si>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</si>
  <si>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</si>
  <si>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</si>
  <si>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</si>
  <si>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</si>
  <si>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</si>
  <si>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</si>
  <si>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</si>
  <si>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</si>
  <si>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</si>
  <si>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</si>
  <si>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</si>
  <si>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</si>
  <si>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</si>
  <si>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</si>
  <si>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</si>
  <si>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</si>
  <si>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</si>
  <si>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</si>
  <si>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</si>
  <si>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</si>
  <si>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</si>
  <si>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</si>
  <si>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</si>
  <si>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</si>
  <si>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</si>
  <si>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</si>
  <si>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</si>
  <si>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</si>
  <si>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</si>
  <si>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</si>
  <si>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</si>
  <si>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</si>
  <si>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</si>
  <si>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</si>
  <si>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</si>
  <si>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</si>
  <si>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</si>
  <si>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</si>
  <si>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</si>
  <si>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</si>
  <si>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</si>
  <si>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</si>
  <si>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</si>
  <si>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</si>
  <si>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</si>
  <si>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</si>
  <si>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</si>
  <si>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</si>
  <si>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</si>
  <si>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</si>
  <si>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</si>
  <si>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</si>
  <si>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</si>
  <si>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</si>
  <si>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</si>
  <si>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</si>
  <si>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</si>
  <si>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</si>
  <si>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</si>
  <si>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</si>
  <si>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</si>
  <si>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</si>
  <si>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</si>
  <si>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</si>
  <si>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</si>
  <si>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</si>
  <si>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</si>
  <si>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</si>
  <si>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</si>
  <si>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</si>
  <si>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</si>
  <si>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</si>
  <si>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</si>
  <si>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</si>
  <si>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</si>
  <si>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</si>
  <si>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</si>
  <si>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</si>
  <si>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</si>
  <si>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</si>
  <si>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</si>
  <si>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</si>
  <si>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</si>
  <si>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</si>
  <si>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</si>
  <si>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</si>
  <si>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</si>
  <si>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</si>
  <si>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</si>
  <si>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</si>
  <si>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</si>
  <si>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</si>
  <si>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</si>
  <si>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</si>
  <si>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</si>
  <si>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</si>
  <si>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</si>
  <si>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</si>
  <si>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</si>
  <si>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</si>
  <si>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</si>
  <si>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</si>
  <si>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</si>
  <si>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</si>
  <si>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</si>
  <si>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</si>
  <si>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</si>
  <si>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</si>
  <si>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</si>
  <si>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</si>
  <si>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Gold</t>
  </si>
  <si>
    <t>ETFS Daily Leveraged Lean Hogs</t>
  </si>
  <si>
    <t>ETFS Daily Leveraged Live Cattle</t>
  </si>
  <si>
    <t>ETFS Daily Leveraged Natural Gas</t>
  </si>
  <si>
    <t>ETFS Daily Leveraged Nickel</t>
  </si>
  <si>
    <t>ETFS Daily Leveraged Silver</t>
  </si>
  <si>
    <t>ETFS Daily Leveraged Wheat</t>
  </si>
  <si>
    <t>ETFS Daily Leveraged WTI Crude Oil</t>
  </si>
  <si>
    <t>ETFS Daily Short Gold</t>
  </si>
  <si>
    <t>ETFS Daily Short Lean Hogs</t>
  </si>
  <si>
    <t>ETFS Daily Short Live Cattle</t>
  </si>
  <si>
    <t>ETFS Daily Short Natural Gas</t>
  </si>
  <si>
    <t>ETFS Daily Short Nickel</t>
  </si>
  <si>
    <t>ETFS Daily Short Silver</t>
  </si>
  <si>
    <t>ETFS Daily Short Soybean Oil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</si>
  <si>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</si>
  <si>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</si>
  <si>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</si>
  <si>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</si>
  <si>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</si>
  <si>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</si>
  <si>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</si>
  <si>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</si>
  <si>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</si>
  <si>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</si>
  <si>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</si>
  <si>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</si>
  <si>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</si>
  <si>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</si>
  <si>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</si>
  <si>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</si>
  <si>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</si>
  <si>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</si>
  <si>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</si>
  <si>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</si>
  <si>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</si>
  <si>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</si>
  <si>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</si>
  <si>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</si>
  <si>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</si>
  <si>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</si>
  <si>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</si>
  <si>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</si>
  <si>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</si>
  <si>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</si>
  <si>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</si>
  <si>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</si>
  <si>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</si>
  <si>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</si>
  <si>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</si>
  <si>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</si>
  <si>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</si>
  <si>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</si>
  <si>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</si>
  <si>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</si>
  <si>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</si>
  <si>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</si>
  <si>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</si>
  <si>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</si>
  <si>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</si>
  <si>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</si>
  <si>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</si>
  <si>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</si>
  <si>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</si>
  <si>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</si>
  <si>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</si>
  <si>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</si>
  <si>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</si>
  <si>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</si>
  <si>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</si>
  <si>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</si>
  <si>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</si>
  <si>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</si>
  <si>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</si>
  <si>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</si>
  <si>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</si>
  <si>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</si>
  <si>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</si>
  <si>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</si>
  <si>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</si>
  <si>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</si>
  <si>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</si>
  <si>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</si>
  <si>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</si>
  <si>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</si>
  <si>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</si>
  <si>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</si>
  <si>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</si>
  <si>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</si>
  <si>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</si>
  <si>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</si>
  <si>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</si>
  <si>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</si>
  <si>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</si>
  <si>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</si>
  <si>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</si>
  <si>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</si>
  <si>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</si>
  <si>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</si>
  <si>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</si>
  <si>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</si>
  <si>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</si>
  <si>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</si>
  <si>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</si>
  <si>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</si>
  <si>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</si>
  <si>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</si>
  <si>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</si>
  <si>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</si>
  <si>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</si>
  <si>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</si>
  <si>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</si>
  <si>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</si>
  <si>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</si>
  <si>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</si>
  <si>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</si>
  <si>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</si>
  <si>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</si>
  <si>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</si>
  <si>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</si>
  <si>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</si>
  <si>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</si>
  <si>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</si>
  <si>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</si>
  <si>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</si>
  <si>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</si>
  <si>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</si>
  <si>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</si>
  <si>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</si>
  <si>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</si>
  <si>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</si>
  <si>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</si>
  <si>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</si>
  <si>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</si>
  <si>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</si>
  <si>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</si>
  <si>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</si>
  <si>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</si>
  <si>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</si>
  <si>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</si>
  <si>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</si>
  <si>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</si>
  <si>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</si>
  <si>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</si>
  <si>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</si>
  <si>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</si>
  <si>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</si>
  <si>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</si>
  <si>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</si>
  <si>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</si>
  <si>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</si>
  <si>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</si>
  <si>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</si>
  <si>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</si>
  <si>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</si>
  <si>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</si>
  <si>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</si>
  <si>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</si>
  <si>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</si>
  <si>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</si>
  <si>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</si>
  <si>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</si>
  <si>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</si>
  <si>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</si>
  <si>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</si>
  <si>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</si>
  <si>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</si>
  <si>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</si>
  <si>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</si>
  <si>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</si>
  <si>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</si>
  <si>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</si>
  <si>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</si>
  <si>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</si>
  <si>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</si>
  <si>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</si>
  <si>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</si>
  <si>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</si>
  <si>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</si>
  <si>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</si>
  <si>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</si>
  <si>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</si>
  <si>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</si>
  <si>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</si>
  <si>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</si>
  <si>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</si>
  <si>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</si>
  <si>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</si>
  <si>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</si>
  <si>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</si>
  <si>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</si>
  <si>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</si>
  <si>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</si>
  <si>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</si>
  <si>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</si>
  <si>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</si>
  <si>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</si>
  <si>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</si>
  <si>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</si>
  <si>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</si>
  <si>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</si>
  <si>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</si>
  <si>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</si>
  <si>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</si>
  <si>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</si>
  <si>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</si>
  <si>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</si>
  <si>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</si>
  <si>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</si>
  <si>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</si>
  <si>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</si>
  <si>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</si>
  <si>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</si>
  <si>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</si>
  <si>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</si>
  <si>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</si>
  <si>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</si>
  <si>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</si>
  <si>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</si>
  <si>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</si>
  <si>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</si>
  <si>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</si>
  <si>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</si>
  <si>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</si>
  <si>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</si>
  <si>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</si>
  <si>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</si>
  <si>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</si>
  <si>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</si>
  <si>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</si>
  <si>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</si>
  <si>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</si>
  <si>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</si>
  <si>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</si>
  <si>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</si>
  <si>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</si>
  <si>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</si>
  <si>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</si>
  <si>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</si>
  <si>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</si>
  <si>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</si>
  <si>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</si>
  <si>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</si>
  <si>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</si>
  <si>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</si>
  <si>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</si>
  <si>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</si>
  <si>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</si>
  <si>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</si>
  <si>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</si>
  <si>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</si>
  <si>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</si>
  <si>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</si>
  <si>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</si>
  <si>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</si>
  <si>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</si>
  <si>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</si>
  <si>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</si>
  <si>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</si>
  <si>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</si>
  <si>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</si>
  <si>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</si>
  <si>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</si>
  <si>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</si>
  <si>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</si>
  <si>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</si>
  <si>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</si>
  <si>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</si>
  <si>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</si>
  <si>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</si>
  <si>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</si>
  <si>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</si>
  <si>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</si>
  <si>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</si>
  <si>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</si>
  <si>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</si>
  <si>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</si>
  <si>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</si>
  <si>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</si>
  <si>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</si>
  <si>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</si>
  <si>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</si>
  <si>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</si>
  <si>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</si>
  <si>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</si>
  <si>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</si>
  <si>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</si>
  <si>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</si>
  <si>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</si>
  <si>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</si>
  <si>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</si>
  <si>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</si>
  <si>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</si>
  <si>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</si>
  <si>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</si>
  <si>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</si>
  <si>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</si>
  <si>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</si>
  <si>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</si>
  <si>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</si>
  <si>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</si>
  <si>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</si>
  <si>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</si>
  <si>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</si>
  <si>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</si>
  <si>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</si>
  <si>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</si>
  <si>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</si>
  <si>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</si>
  <si>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</si>
  <si>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</si>
  <si>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</si>
  <si>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</si>
  <si>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</si>
  <si>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</si>
  <si>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</si>
  <si>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</si>
  <si>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</si>
  <si>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</si>
  <si>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</si>
  <si>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</si>
  <si>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</si>
  <si>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</si>
  <si>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</si>
  <si>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</si>
  <si>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</si>
  <si>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</si>
  <si>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</si>
  <si>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</si>
  <si>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</si>
  <si>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</si>
  <si>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</si>
  <si>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</si>
  <si>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</si>
  <si>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</si>
  <si>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</si>
  <si>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</si>
  <si>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</si>
  <si>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</si>
  <si>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</si>
  <si>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</si>
  <si>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</si>
  <si>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</si>
  <si>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</si>
  <si>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</si>
  <si>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</si>
  <si>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</si>
  <si>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</si>
  <si>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</si>
  <si>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</si>
  <si>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</si>
  <si>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</si>
  <si>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</si>
  <si>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</si>
  <si>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</si>
  <si>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</si>
  <si>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</si>
  <si>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</si>
  <si>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</si>
  <si>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</si>
  <si>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</si>
  <si>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</si>
  <si>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</si>
  <si>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</si>
  <si>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</si>
  <si>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</si>
  <si>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</si>
  <si>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</si>
  <si>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</si>
  <si>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</si>
  <si>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</si>
  <si>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</si>
  <si>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</si>
  <si>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</si>
  <si>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</si>
  <si>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</si>
  <si>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</si>
  <si>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</si>
  <si>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</si>
  <si>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</si>
  <si>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</si>
  <si>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</si>
  <si>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</si>
  <si>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</si>
  <si>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</si>
  <si>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</si>
  <si>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</si>
  <si>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</si>
  <si>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</si>
  <si>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</si>
  <si>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</si>
  <si>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</si>
  <si>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</si>
  <si>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</si>
  <si>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</si>
  <si>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</si>
  <si>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</si>
  <si>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</si>
  <si>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</si>
  <si>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</si>
  <si>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</si>
  <si>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</si>
  <si>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</si>
  <si>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</si>
  <si>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</si>
  <si>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</si>
  <si>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</si>
  <si>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</si>
  <si>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</si>
  <si>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</si>
  <si>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</si>
  <si>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</si>
  <si>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</si>
  <si>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</si>
  <si>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</si>
  <si>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</si>
  <si>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</si>
  <si>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</si>
  <si>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</si>
  <si>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</si>
  <si>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</si>
  <si>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</si>
  <si>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</si>
  <si>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</si>
  <si>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</si>
  <si>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</si>
  <si>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</si>
  <si>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</si>
  <si>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</si>
  <si>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</si>
  <si>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</si>
  <si>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</si>
  <si>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</si>
  <si>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</si>
  <si>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</si>
  <si>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</si>
  <si>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</si>
  <si>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</si>
  <si>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</si>
  <si>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</si>
  <si>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</si>
  <si>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</si>
  <si>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</si>
  <si>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</si>
  <si>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</si>
  <si>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</si>
  <si>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</si>
  <si>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</si>
  <si>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</si>
  <si>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</si>
  <si>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</si>
  <si>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</si>
  <si>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</si>
  <si>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</si>
  <si>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</si>
  <si>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</si>
  <si>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</si>
  <si>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</si>
  <si>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</si>
  <si>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</si>
  <si>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</si>
  <si>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</si>
  <si>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</si>
  <si>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</si>
  <si>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</si>
  <si>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</si>
  <si>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</si>
  <si>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</si>
  <si>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</si>
  <si>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</si>
  <si>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</si>
  <si>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</si>
  <si>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</si>
  <si>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</si>
  <si>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</si>
  <si>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</si>
  <si>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</si>
  <si>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</si>
  <si>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</si>
  <si>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</si>
  <si>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</si>
  <si>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</si>
  <si>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</si>
  <si>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</si>
  <si>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</si>
  <si>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</si>
  <si>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</si>
  <si>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</si>
  <si>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</si>
  <si>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</si>
  <si>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</si>
  <si>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</si>
  <si>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</si>
  <si>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</si>
  <si>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</si>
  <si>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</si>
  <si>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</si>
  <si>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</si>
  <si>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</si>
  <si>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</si>
  <si>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</si>
  <si>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</si>
  <si>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</si>
  <si>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</si>
  <si>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</si>
  <si>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</si>
  <si>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</si>
  <si>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</si>
  <si>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</si>
  <si>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</si>
  <si>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</si>
  <si>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</si>
  <si>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</si>
  <si>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</si>
  <si>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</si>
  <si>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</si>
  <si>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</si>
  <si>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db Copper Booster ETC (EUR)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</si>
  <si>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</si>
  <si>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</si>
  <si>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</si>
  <si>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</si>
  <si>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</si>
  <si>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</si>
  <si>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</si>
  <si>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</si>
  <si>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</si>
  <si>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</si>
  <si>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</si>
  <si>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</si>
  <si>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</si>
  <si>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</si>
  <si>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</si>
  <si>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</si>
  <si>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</si>
  <si>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</si>
  <si>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</si>
  <si>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</si>
  <si>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</si>
  <si>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</si>
  <si>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</si>
  <si>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</si>
  <si>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</si>
  <si>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</si>
  <si>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</si>
  <si>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</si>
  <si>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</si>
  <si>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</si>
  <si>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</si>
  <si>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</si>
  <si>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</si>
  <si>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Daily Leveraged Cocoa</t>
  </si>
  <si>
    <t>ETFS Daily Leveraged Coffee</t>
  </si>
  <si>
    <t>ETFS Daily Leveraged Copper</t>
  </si>
  <si>
    <t>ETFS Daily Leveraged Corn</t>
  </si>
  <si>
    <t>ETFS Daily Leveraged Sugar</t>
  </si>
  <si>
    <t>ETFS Daily Short Coffee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</si>
  <si>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</si>
  <si>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</si>
  <si>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</si>
  <si>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</si>
  <si>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</si>
  <si>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</si>
  <si>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</si>
  <si>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</si>
  <si>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</si>
  <si>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</si>
  <si>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</si>
  <si>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</si>
  <si>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</si>
  <si>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</si>
  <si>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</si>
  <si>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</si>
  <si>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</si>
  <si>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</si>
  <si>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</si>
  <si>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</si>
  <si>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</si>
  <si>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</si>
  <si>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</si>
  <si>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</si>
  <si>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</si>
  <si>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</si>
  <si>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</si>
  <si>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</si>
  <si>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</si>
  <si>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</si>
  <si>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</si>
  <si>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</si>
  <si>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</si>
  <si>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</si>
  <si>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</si>
  <si>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</si>
  <si>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</si>
  <si>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</si>
  <si>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</si>
  <si>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</si>
  <si>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db X-trackers II</t>
  </si>
  <si>
    <t>07/2015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</si>
  <si>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</si>
  <si>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</si>
  <si>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</si>
  <si>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</si>
  <si>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</si>
  <si>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</si>
  <si>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</si>
  <si>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</si>
  <si>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08/2015</t>
  </si>
  <si>
    <t>n.a</t>
  </si>
  <si>
    <t>Turnover Report: August 2015</t>
  </si>
  <si>
    <t>k.A.</t>
  </si>
  <si>
    <t>Designated Sponsor Report: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</si>
</sst>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97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4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5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2" fillId="6" borderId="16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49" fontId="3" fillId="2" borderId="36" xfId="9" quotePrefix="1" applyNumberFormat="1" applyFont="1" applyFill="1" applyBorder="1" applyAlignment="1">
      <alignment horizontal="right" vertical="top" wrapText="1"/>
    </xf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7" xfId="4" applyFont="1" applyBorder="1" applyAlignment="1"/>
    <xf numFmtId="3" fontId="6" fillId="0" borderId="0" xfId="12" applyNumberFormat="1" applyFont="1" applyAlignment="1">
      <alignment horizontal="right" vertical="center"/>
    </xf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4" fontId="6" fillId="6" borderId="0" xfId="9" applyNumberFormat="1" applyFont="1" applyFill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4" fontId="2" fillId="0" borderId="38" xfId="9" applyNumberFormat="1" applyFont="1" applyFill="1" applyBorder="1" applyAlignment="1">
      <alignment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41852</c:v>
              </c:pt>
              <c:pt idx="1">
                <c:v>41883</c:v>
              </c:pt>
              <c:pt idx="2">
                <c:v>41913</c:v>
              </c:pt>
              <c:pt idx="3">
                <c:v>41944</c:v>
              </c:pt>
              <c:pt idx="4">
                <c:v>41974</c:v>
              </c:pt>
              <c:pt idx="5">
                <c:v>42005</c:v>
              </c:pt>
              <c:pt idx="6">
                <c:v>42036</c:v>
              </c:pt>
              <c:pt idx="7">
                <c:v>42064</c:v>
              </c:pt>
              <c:pt idx="8">
                <c:v>42095</c:v>
              </c:pt>
              <c:pt idx="9">
                <c:v>42125</c:v>
              </c:pt>
              <c:pt idx="10">
                <c:v>42156</c:v>
              </c:pt>
              <c:pt idx="11">
                <c:v>42186</c:v>
              </c:pt>
              <c:pt idx="12">
                <c:v>42217</c:v>
              </c:pt>
            </c:numLit>
          </c:cat>
          <c:val>
            <c:numLit>
              <c:formatCode>General</c:formatCode>
              <c:ptCount val="13"/>
              <c:pt idx="0">
                <c:v>10968.876612848549</c:v>
              </c:pt>
              <c:pt idx="1">
                <c:v>10189.796363623273</c:v>
              </c:pt>
              <c:pt idx="2">
                <c:v>18201.12131161596</c:v>
              </c:pt>
              <c:pt idx="3">
                <c:v>10984.758402362926</c:v>
              </c:pt>
              <c:pt idx="4">
                <c:v>14602.322402893202</c:v>
              </c:pt>
              <c:pt idx="5">
                <c:v>18646.841223585041</c:v>
              </c:pt>
              <c:pt idx="6">
                <c:v>14647.169583364237</c:v>
              </c:pt>
              <c:pt idx="7">
                <c:v>17795.490834950659</c:v>
              </c:pt>
              <c:pt idx="8">
                <c:v>15306.075078856116</c:v>
              </c:pt>
              <c:pt idx="9">
                <c:v>14835.824129151712</c:v>
              </c:pt>
              <c:pt idx="10">
                <c:v>18680.105935482374</c:v>
              </c:pt>
              <c:pt idx="11">
                <c:v>16387.929863172136</c:v>
              </c:pt>
              <c:pt idx="12">
                <c:v>17335.91717133328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6112"/>
        <c:axId val="166769792"/>
      </c:barChart>
      <c:catAx>
        <c:axId val="112586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697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6676979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8611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80320"/>
        <c:axId val="191081856"/>
        <c:axId val="0"/>
      </c:bar3DChart>
      <c:catAx>
        <c:axId val="191080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8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08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8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32672"/>
        <c:axId val="171934464"/>
        <c:axId val="0"/>
      </c:bar3DChart>
      <c:catAx>
        <c:axId val="1719326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3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93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3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491008"/>
        <c:axId val="180492544"/>
        <c:axId val="0"/>
      </c:bar3DChart>
      <c:catAx>
        <c:axId val="180491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9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264576"/>
        <c:axId val="186266368"/>
        <c:axId val="0"/>
      </c:bar3DChart>
      <c:catAx>
        <c:axId val="186264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2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6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292480"/>
        <c:axId val="186294272"/>
        <c:axId val="0"/>
      </c:bar3DChart>
      <c:catAx>
        <c:axId val="1862924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9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2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9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16544"/>
        <c:axId val="190318080"/>
        <c:axId val="0"/>
      </c:bar3DChart>
      <c:catAx>
        <c:axId val="190316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31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1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390080"/>
        <c:axId val="191391616"/>
        <c:axId val="0"/>
      </c:bar3DChart>
      <c:catAx>
        <c:axId val="191390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9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39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9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403904"/>
        <c:axId val="191405440"/>
        <c:axId val="0"/>
      </c:bar3DChart>
      <c:catAx>
        <c:axId val="191403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0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50112"/>
        <c:axId val="191051648"/>
        <c:axId val="0"/>
      </c:bar3DChart>
      <c:catAx>
        <c:axId val="191050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5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05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5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A2" sqref="A2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1" t="s">
        <v>278</v>
      </c>
      <c r="B1" s="138"/>
      <c r="C1" s="2"/>
      <c r="D1" s="2"/>
      <c r="E1" s="3"/>
      <c r="F1" s="4"/>
      <c r="G1" s="4"/>
    </row>
    <row r="2" spans="1:7" ht="24.75" customHeight="1" x14ac:dyDescent="0.2">
      <c r="A2" s="6" t="s">
        <v>3247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81" t="s">
        <v>639</v>
      </c>
      <c r="B28" s="31"/>
      <c r="C28" s="34" t="s">
        <v>636</v>
      </c>
      <c r="D28" s="1"/>
      <c r="E28" s="181" t="s">
        <v>642</v>
      </c>
      <c r="F28" s="39"/>
      <c r="G28" s="40" t="s">
        <v>940</v>
      </c>
    </row>
    <row r="29" spans="1:7" ht="12.75" customHeight="1" thickBot="1" x14ac:dyDescent="0.25">
      <c r="A29" s="182"/>
      <c r="B29" s="32"/>
      <c r="C29" s="33" t="s">
        <v>635</v>
      </c>
      <c r="D29" s="1"/>
      <c r="E29" s="182"/>
      <c r="F29" s="41"/>
      <c r="G29" s="42" t="s">
        <v>941</v>
      </c>
    </row>
    <row r="30" spans="1:7" ht="17.25" customHeight="1" x14ac:dyDescent="0.2">
      <c r="A30" s="35" t="s">
        <v>2515</v>
      </c>
      <c r="B30" s="12" t="s">
        <v>570</v>
      </c>
      <c r="C30" s="159">
        <v>3.41</v>
      </c>
      <c r="D30"/>
      <c r="E30" s="35" t="s">
        <v>2515</v>
      </c>
      <c r="F30" s="12" t="s">
        <v>570</v>
      </c>
      <c r="G30" s="159">
        <v>2061.2714870079999</v>
      </c>
    </row>
    <row r="31" spans="1:7" ht="17.25" customHeight="1" x14ac:dyDescent="0.2">
      <c r="A31" s="36" t="s">
        <v>2693</v>
      </c>
      <c r="B31" s="13" t="s">
        <v>2676</v>
      </c>
      <c r="C31" s="43">
        <v>4.38</v>
      </c>
      <c r="D31"/>
      <c r="E31" s="36" t="s">
        <v>2032</v>
      </c>
      <c r="F31" s="13" t="s">
        <v>577</v>
      </c>
      <c r="G31" s="159">
        <v>954.43113423500006</v>
      </c>
    </row>
    <row r="32" spans="1:7" ht="17.25" customHeight="1" x14ac:dyDescent="0.2">
      <c r="A32" s="36" t="s">
        <v>2032</v>
      </c>
      <c r="B32" s="13" t="s">
        <v>577</v>
      </c>
      <c r="C32" s="43">
        <v>6</v>
      </c>
      <c r="D32"/>
      <c r="E32" s="36" t="s">
        <v>2055</v>
      </c>
      <c r="F32" s="13" t="s">
        <v>591</v>
      </c>
      <c r="G32" s="43">
        <v>875.09551377499997</v>
      </c>
    </row>
    <row r="33" spans="1:7" ht="17.25" customHeight="1" x14ac:dyDescent="0.2">
      <c r="A33" s="36" t="s">
        <v>2055</v>
      </c>
      <c r="B33" s="13" t="s">
        <v>591</v>
      </c>
      <c r="C33" s="43">
        <v>6.66</v>
      </c>
      <c r="D33"/>
      <c r="E33" s="36" t="s">
        <v>2076</v>
      </c>
      <c r="F33" s="13" t="s">
        <v>857</v>
      </c>
      <c r="G33" s="43">
        <v>319.53475782800001</v>
      </c>
    </row>
    <row r="34" spans="1:7" ht="17.25" customHeight="1" x14ac:dyDescent="0.2">
      <c r="A34" s="36" t="s">
        <v>2076</v>
      </c>
      <c r="B34" s="13" t="s">
        <v>857</v>
      </c>
      <c r="C34" s="43">
        <v>7.01</v>
      </c>
      <c r="D34"/>
      <c r="E34" s="36" t="s">
        <v>2364</v>
      </c>
      <c r="F34" s="13" t="s">
        <v>578</v>
      </c>
      <c r="G34" s="43">
        <v>180.522790735</v>
      </c>
    </row>
    <row r="35" spans="1:7" ht="17.25" customHeight="1" x14ac:dyDescent="0.2">
      <c r="A35" s="36" t="s">
        <v>2079</v>
      </c>
      <c r="B35" s="13" t="s">
        <v>336</v>
      </c>
      <c r="C35" s="43">
        <v>7.17</v>
      </c>
      <c r="D35"/>
      <c r="E35" s="36" t="s">
        <v>1617</v>
      </c>
      <c r="F35" s="13" t="s">
        <v>749</v>
      </c>
      <c r="G35" s="43">
        <v>179.982991301</v>
      </c>
    </row>
    <row r="36" spans="1:7" ht="17.25" customHeight="1" x14ac:dyDescent="0.2">
      <c r="A36" s="36" t="s">
        <v>2128</v>
      </c>
      <c r="B36" s="13" t="s">
        <v>283</v>
      </c>
      <c r="C36" s="43">
        <v>7.2</v>
      </c>
      <c r="D36"/>
      <c r="E36" s="36" t="s">
        <v>2079</v>
      </c>
      <c r="F36" s="13" t="s">
        <v>336</v>
      </c>
      <c r="G36" s="43">
        <v>176.673267923</v>
      </c>
    </row>
    <row r="37" spans="1:7" ht="17.25" customHeight="1" x14ac:dyDescent="0.2">
      <c r="A37" s="36" t="s">
        <v>1699</v>
      </c>
      <c r="B37" s="13" t="s">
        <v>177</v>
      </c>
      <c r="C37" s="43">
        <v>7.84</v>
      </c>
      <c r="D37"/>
      <c r="E37" s="36" t="s">
        <v>2693</v>
      </c>
      <c r="F37" s="13" t="s">
        <v>2676</v>
      </c>
      <c r="G37" s="43">
        <v>173.589878871</v>
      </c>
    </row>
    <row r="38" spans="1:7" ht="17.25" customHeight="1" x14ac:dyDescent="0.2">
      <c r="A38" s="36" t="s">
        <v>2383</v>
      </c>
      <c r="B38" s="13" t="s">
        <v>243</v>
      </c>
      <c r="C38" s="43">
        <v>8.76</v>
      </c>
      <c r="D38"/>
      <c r="E38" s="36" t="s">
        <v>2694</v>
      </c>
      <c r="F38" s="13" t="s">
        <v>2677</v>
      </c>
      <c r="G38" s="43">
        <v>169.43901184000001</v>
      </c>
    </row>
    <row r="39" spans="1:7" ht="17.25" customHeight="1" thickBot="1" x14ac:dyDescent="0.25">
      <c r="A39" s="16" t="s">
        <v>2364</v>
      </c>
      <c r="B39" s="15" t="s">
        <v>578</v>
      </c>
      <c r="C39" s="44">
        <v>10.31</v>
      </c>
      <c r="D39"/>
      <c r="E39" s="178" t="s">
        <v>2101</v>
      </c>
      <c r="F39" s="179" t="s">
        <v>100</v>
      </c>
      <c r="G39" s="44">
        <v>150.240370243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81" t="s">
        <v>640</v>
      </c>
      <c r="B42" s="31"/>
      <c r="C42" s="34" t="s">
        <v>636</v>
      </c>
      <c r="D42" s="130"/>
      <c r="E42" s="183" t="s">
        <v>641</v>
      </c>
      <c r="F42" s="39"/>
      <c r="G42" s="40" t="s">
        <v>940</v>
      </c>
    </row>
    <row r="43" spans="1:7" ht="12.75" customHeight="1" thickBot="1" x14ac:dyDescent="0.25">
      <c r="A43" s="182"/>
      <c r="B43" s="32"/>
      <c r="C43" s="33" t="s">
        <v>635</v>
      </c>
      <c r="D43" s="123"/>
      <c r="E43" s="184"/>
      <c r="F43" s="41"/>
      <c r="G43" s="42" t="s">
        <v>941</v>
      </c>
    </row>
    <row r="44" spans="1:7" ht="17.25" customHeight="1" x14ac:dyDescent="0.2">
      <c r="A44" s="36" t="s">
        <v>1551</v>
      </c>
      <c r="B44" s="12" t="s">
        <v>122</v>
      </c>
      <c r="C44" s="43">
        <v>0.48</v>
      </c>
      <c r="D44" s="1"/>
      <c r="E44" s="36" t="s">
        <v>1551</v>
      </c>
      <c r="F44" s="12" t="s">
        <v>122</v>
      </c>
      <c r="G44" s="43">
        <v>90.772072378999994</v>
      </c>
    </row>
    <row r="45" spans="1:7" ht="17.25" customHeight="1" x14ac:dyDescent="0.2">
      <c r="A45" s="36" t="s">
        <v>2149</v>
      </c>
      <c r="B45" s="14" t="s">
        <v>47</v>
      </c>
      <c r="C45" s="43">
        <v>2.7</v>
      </c>
      <c r="E45" s="36" t="s">
        <v>2007</v>
      </c>
      <c r="F45" s="14" t="s">
        <v>249</v>
      </c>
      <c r="G45" s="43">
        <v>72.367769738000007</v>
      </c>
    </row>
    <row r="46" spans="1:7" ht="17.25" customHeight="1" x14ac:dyDescent="0.2">
      <c r="A46" s="36" t="s">
        <v>2091</v>
      </c>
      <c r="B46" s="14" t="s">
        <v>835</v>
      </c>
      <c r="C46" s="43">
        <v>2.72</v>
      </c>
      <c r="E46" s="36" t="s">
        <v>1547</v>
      </c>
      <c r="F46" s="14" t="s">
        <v>136</v>
      </c>
      <c r="G46" s="43">
        <v>53.090825285999998</v>
      </c>
    </row>
    <row r="47" spans="1:7" ht="17.25" customHeight="1" x14ac:dyDescent="0.2">
      <c r="A47" s="36" t="s">
        <v>2143</v>
      </c>
      <c r="B47" s="14" t="s">
        <v>43</v>
      </c>
      <c r="C47" s="43">
        <v>3.15</v>
      </c>
      <c r="E47" s="36" t="s">
        <v>1621</v>
      </c>
      <c r="F47" s="14" t="s">
        <v>2733</v>
      </c>
      <c r="G47" s="43">
        <v>50.402848049999996</v>
      </c>
    </row>
    <row r="48" spans="1:7" ht="17.25" customHeight="1" x14ac:dyDescent="0.2">
      <c r="A48" s="36" t="s">
        <v>1530</v>
      </c>
      <c r="B48" s="14" t="s">
        <v>164</v>
      </c>
      <c r="C48" s="43">
        <v>3.3</v>
      </c>
      <c r="E48" s="36" t="s">
        <v>2094</v>
      </c>
      <c r="F48" s="14" t="s">
        <v>838</v>
      </c>
      <c r="G48" s="43">
        <v>48.225479268000001</v>
      </c>
    </row>
    <row r="49" spans="1:7" ht="17.25" customHeight="1" x14ac:dyDescent="0.2">
      <c r="A49" s="36" t="s">
        <v>2082</v>
      </c>
      <c r="B49" s="14" t="s">
        <v>837</v>
      </c>
      <c r="C49" s="43">
        <v>3.4</v>
      </c>
      <c r="E49" s="36" t="s">
        <v>1548</v>
      </c>
      <c r="F49" s="14" t="s">
        <v>130</v>
      </c>
      <c r="G49" s="43">
        <v>45.861228876999995</v>
      </c>
    </row>
    <row r="50" spans="1:7" ht="17.25" customHeight="1" x14ac:dyDescent="0.2">
      <c r="A50" s="36" t="s">
        <v>2248</v>
      </c>
      <c r="B50" s="14" t="s">
        <v>188</v>
      </c>
      <c r="C50" s="43">
        <v>3.8</v>
      </c>
      <c r="E50" s="36" t="s">
        <v>1639</v>
      </c>
      <c r="F50" s="14" t="s">
        <v>17</v>
      </c>
      <c r="G50" s="43">
        <v>38.797450329</v>
      </c>
    </row>
    <row r="51" spans="1:7" ht="17.25" customHeight="1" x14ac:dyDescent="0.2">
      <c r="A51" s="36" t="s">
        <v>2103</v>
      </c>
      <c r="B51" s="14" t="s">
        <v>44</v>
      </c>
      <c r="C51" s="43">
        <v>3.81</v>
      </c>
      <c r="E51" s="36" t="s">
        <v>1618</v>
      </c>
      <c r="F51" s="14" t="s">
        <v>351</v>
      </c>
      <c r="G51" s="43">
        <v>36.200186965</v>
      </c>
    </row>
    <row r="52" spans="1:7" ht="17.25" customHeight="1" x14ac:dyDescent="0.2">
      <c r="A52" s="36" t="s">
        <v>2097</v>
      </c>
      <c r="B52" s="14" t="s">
        <v>245</v>
      </c>
      <c r="C52" s="43">
        <v>3.88</v>
      </c>
      <c r="D52" s="5"/>
      <c r="E52" s="36" t="s">
        <v>1921</v>
      </c>
      <c r="F52" s="14" t="s">
        <v>257</v>
      </c>
      <c r="G52" s="43">
        <v>33.173032249999999</v>
      </c>
    </row>
    <row r="53" spans="1:7" ht="17.25" customHeight="1" thickBot="1" x14ac:dyDescent="0.25">
      <c r="A53" s="16" t="s">
        <v>2094</v>
      </c>
      <c r="B53" s="15" t="s">
        <v>838</v>
      </c>
      <c r="C53" s="44">
        <v>3.89</v>
      </c>
      <c r="D53" s="5"/>
      <c r="E53" s="16" t="s">
        <v>2620</v>
      </c>
      <c r="F53" s="15" t="s">
        <v>355</v>
      </c>
      <c r="G53" s="44">
        <v>33.153360016000001</v>
      </c>
    </row>
    <row r="54" spans="1:7" ht="17.25" customHeight="1" thickBot="1" x14ac:dyDescent="0.25">
      <c r="A54" s="133"/>
      <c r="B54" s="134"/>
      <c r="C54" s="135"/>
      <c r="D54" s="5"/>
      <c r="E54" s="133"/>
      <c r="F54" s="124"/>
      <c r="G54" s="136"/>
    </row>
    <row r="55" spans="1:7" ht="17.25" customHeight="1" x14ac:dyDescent="0.2">
      <c r="A55" s="181" t="s">
        <v>637</v>
      </c>
      <c r="B55" s="31"/>
      <c r="C55" s="34" t="s">
        <v>636</v>
      </c>
      <c r="D55" s="124"/>
      <c r="E55" s="181" t="s">
        <v>638</v>
      </c>
      <c r="F55" s="39"/>
      <c r="G55" s="40" t="s">
        <v>940</v>
      </c>
    </row>
    <row r="56" spans="1:7" ht="12.75" customHeight="1" thickBot="1" x14ac:dyDescent="0.25">
      <c r="A56" s="182"/>
      <c r="B56" s="32"/>
      <c r="C56" s="33" t="s">
        <v>635</v>
      </c>
      <c r="D56" s="30"/>
      <c r="E56" s="182"/>
      <c r="F56" s="41"/>
      <c r="G56" s="42" t="s">
        <v>941</v>
      </c>
    </row>
    <row r="57" spans="1:7" ht="18" customHeight="1" x14ac:dyDescent="0.2">
      <c r="A57" s="35" t="s">
        <v>2384</v>
      </c>
      <c r="B57" s="12" t="s">
        <v>498</v>
      </c>
      <c r="C57" s="43">
        <v>19.61</v>
      </c>
      <c r="D57" s="30"/>
      <c r="E57" s="35" t="s">
        <v>2363</v>
      </c>
      <c r="F57" s="12" t="s">
        <v>833</v>
      </c>
      <c r="G57" s="43">
        <v>21.774790627999998</v>
      </c>
    </row>
    <row r="58" spans="1:7" ht="17.25" customHeight="1" x14ac:dyDescent="0.2">
      <c r="A58" s="36" t="s">
        <v>2363</v>
      </c>
      <c r="B58" s="13" t="s">
        <v>833</v>
      </c>
      <c r="C58" s="43">
        <v>21.66</v>
      </c>
      <c r="E58" s="36" t="s">
        <v>1923</v>
      </c>
      <c r="F58" s="13" t="s">
        <v>21</v>
      </c>
      <c r="G58" s="43">
        <v>12.686875370999999</v>
      </c>
    </row>
    <row r="59" spans="1:7" ht="17.25" customHeight="1" x14ac:dyDescent="0.2">
      <c r="A59" s="36" t="s">
        <v>1923</v>
      </c>
      <c r="B59" s="13" t="s">
        <v>21</v>
      </c>
      <c r="C59" s="43">
        <v>25.52</v>
      </c>
      <c r="E59" s="36" t="s">
        <v>2384</v>
      </c>
      <c r="F59" s="13" t="s">
        <v>498</v>
      </c>
      <c r="G59" s="43">
        <v>12.107192960000001</v>
      </c>
    </row>
    <row r="60" spans="1:7" ht="17.25" customHeight="1" x14ac:dyDescent="0.2">
      <c r="A60" s="7" t="s">
        <v>2385</v>
      </c>
      <c r="B60" s="7" t="s">
        <v>499</v>
      </c>
      <c r="C60" s="162">
        <v>26.59</v>
      </c>
      <c r="E60" s="7" t="s">
        <v>2623</v>
      </c>
      <c r="F60" s="7" t="s">
        <v>98</v>
      </c>
      <c r="G60" s="162">
        <v>6.0049357949999997</v>
      </c>
    </row>
    <row r="61" spans="1:7" ht="17.25" customHeight="1" thickBot="1" x14ac:dyDescent="0.25">
      <c r="A61" s="16" t="s">
        <v>3110</v>
      </c>
      <c r="B61" s="15" t="s">
        <v>3117</v>
      </c>
      <c r="C61" s="44">
        <v>31.16</v>
      </c>
      <c r="E61" s="16" t="s">
        <v>2333</v>
      </c>
      <c r="F61" s="15" t="s">
        <v>341</v>
      </c>
      <c r="G61" s="44">
        <v>4.1457719260000001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1168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61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36"/>
  <sheetViews>
    <sheetView showGridLines="0" zoomScale="101" zoomScaleNormal="101" workbookViewId="0">
      <pane ySplit="6" topLeftCell="A7" activePane="bottomLeft" state="frozen"/>
      <selection activeCell="F7" sqref="F7"/>
      <selection pane="bottomLeft" activeCell="A7" sqref="A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57" customWidth="1"/>
    <col min="13" max="13" width="12.42578125" style="157" bestFit="1" customWidth="1"/>
    <col min="14" max="14" width="19.85546875" style="157" customWidth="1"/>
    <col min="15" max="15" width="16.7109375" style="157" customWidth="1"/>
    <col min="16" max="16384" width="9.140625" style="157"/>
  </cols>
  <sheetData>
    <row r="1" spans="1:14" ht="20.25" x14ac:dyDescent="0.2">
      <c r="A1" s="53" t="s">
        <v>278</v>
      </c>
    </row>
    <row r="2" spans="1:14" ht="15.75" customHeight="1" x14ac:dyDescent="0.2">
      <c r="A2" s="6" t="s">
        <v>3247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367</v>
      </c>
      <c r="B5" s="56" t="s">
        <v>96</v>
      </c>
      <c r="C5" s="56" t="s">
        <v>2073</v>
      </c>
      <c r="D5" s="56" t="s">
        <v>207</v>
      </c>
      <c r="E5" s="100" t="s">
        <v>1469</v>
      </c>
      <c r="F5" s="56" t="s">
        <v>623</v>
      </c>
      <c r="G5" s="56"/>
      <c r="H5" s="56"/>
      <c r="I5" s="56"/>
      <c r="J5" s="56" t="s">
        <v>275</v>
      </c>
      <c r="K5" s="56" t="s">
        <v>165</v>
      </c>
    </row>
    <row r="6" spans="1:14" ht="22.5" x14ac:dyDescent="0.2">
      <c r="A6" s="77"/>
      <c r="B6" s="77"/>
      <c r="C6" s="77"/>
      <c r="D6" s="77"/>
      <c r="E6" s="101"/>
      <c r="F6" s="78" t="s">
        <v>3245</v>
      </c>
      <c r="G6" s="78" t="s">
        <v>3236</v>
      </c>
      <c r="H6" s="79" t="s">
        <v>93</v>
      </c>
      <c r="I6" s="80" t="s">
        <v>94</v>
      </c>
      <c r="J6" s="81" t="s">
        <v>276</v>
      </c>
      <c r="K6" s="81" t="s">
        <v>823</v>
      </c>
    </row>
    <row r="7" spans="1:14" ht="12.75" x14ac:dyDescent="0.2">
      <c r="A7" s="116" t="s">
        <v>2515</v>
      </c>
      <c r="B7" s="116" t="s">
        <v>570</v>
      </c>
      <c r="C7" s="116" t="s">
        <v>807</v>
      </c>
      <c r="D7" s="116" t="s">
        <v>209</v>
      </c>
      <c r="E7" s="116" t="s">
        <v>929</v>
      </c>
      <c r="F7" s="117">
        <v>2061.2714870079999</v>
      </c>
      <c r="G7" s="117">
        <v>1659.2152805129999</v>
      </c>
      <c r="H7" s="74">
        <f t="shared" ref="H7:H70" si="0">IF(ISERROR(F7/G7-1),"",IF((F7/G7-1)&gt;10000%,"",F7/G7-1))</f>
        <v>0.24231708279030029</v>
      </c>
      <c r="I7" s="118">
        <f t="shared" ref="I7:I70" si="1">F7/$F$1083</f>
        <v>0.11923737193403644</v>
      </c>
      <c r="J7" s="119">
        <v>8432.97144811</v>
      </c>
      <c r="K7" s="119">
        <v>3.41</v>
      </c>
      <c r="M7"/>
      <c r="N7" s="161"/>
    </row>
    <row r="8" spans="1:14" ht="12.75" x14ac:dyDescent="0.2">
      <c r="A8" s="116" t="s">
        <v>2032</v>
      </c>
      <c r="B8" s="116" t="s">
        <v>577</v>
      </c>
      <c r="C8" s="116" t="s">
        <v>807</v>
      </c>
      <c r="D8" s="116" t="s">
        <v>209</v>
      </c>
      <c r="E8" s="116" t="s">
        <v>210</v>
      </c>
      <c r="F8" s="117">
        <v>954.43113423500006</v>
      </c>
      <c r="G8" s="117">
        <v>1014.292684655</v>
      </c>
      <c r="H8" s="74">
        <f t="shared" si="0"/>
        <v>-5.9018024408172831E-2</v>
      </c>
      <c r="I8" s="118">
        <f t="shared" si="1"/>
        <v>5.5210514896023147E-2</v>
      </c>
      <c r="J8" s="119">
        <v>7621.5815033500003</v>
      </c>
      <c r="K8" s="119">
        <v>6</v>
      </c>
      <c r="M8"/>
      <c r="N8" s="161"/>
    </row>
    <row r="9" spans="1:14" ht="12.75" x14ac:dyDescent="0.2">
      <c r="A9" s="116" t="s">
        <v>2055</v>
      </c>
      <c r="B9" s="59" t="s">
        <v>591</v>
      </c>
      <c r="C9" s="59" t="s">
        <v>807</v>
      </c>
      <c r="D9" s="116" t="s">
        <v>209</v>
      </c>
      <c r="E9" s="116" t="s">
        <v>210</v>
      </c>
      <c r="F9" s="117">
        <v>875.09551377499997</v>
      </c>
      <c r="G9" s="117">
        <v>771.08960878199991</v>
      </c>
      <c r="H9" s="74">
        <f t="shared" si="0"/>
        <v>0.13488173593375996</v>
      </c>
      <c r="I9" s="118">
        <f t="shared" si="1"/>
        <v>5.0621225739291183E-2</v>
      </c>
      <c r="J9" s="119">
        <v>5167.9517383599996</v>
      </c>
      <c r="K9" s="119">
        <v>6.66</v>
      </c>
      <c r="M9"/>
      <c r="N9" s="161"/>
    </row>
    <row r="10" spans="1:14" ht="12.75" x14ac:dyDescent="0.2">
      <c r="A10" s="116" t="s">
        <v>2075</v>
      </c>
      <c r="B10" s="116" t="s">
        <v>97</v>
      </c>
      <c r="C10" s="116" t="s">
        <v>629</v>
      </c>
      <c r="D10" s="116" t="s">
        <v>209</v>
      </c>
      <c r="E10" s="116" t="s">
        <v>929</v>
      </c>
      <c r="F10" s="117">
        <v>861.17684397400001</v>
      </c>
      <c r="G10" s="117">
        <v>619.66363083099998</v>
      </c>
      <c r="H10" s="74">
        <f t="shared" si="0"/>
        <v>0.38974889137695357</v>
      </c>
      <c r="I10" s="118">
        <f t="shared" si="1"/>
        <v>4.9816079198260886E-2</v>
      </c>
      <c r="J10" s="119">
        <v>4668.2368839287992</v>
      </c>
      <c r="K10" s="119">
        <v>4.6399999999999997</v>
      </c>
      <c r="M10"/>
      <c r="N10" s="161"/>
    </row>
    <row r="11" spans="1:14" ht="12.75" x14ac:dyDescent="0.2">
      <c r="A11" s="116" t="s">
        <v>2074</v>
      </c>
      <c r="B11" s="116" t="s">
        <v>342</v>
      </c>
      <c r="C11" s="116" t="s">
        <v>1747</v>
      </c>
      <c r="D11" s="116" t="s">
        <v>209</v>
      </c>
      <c r="E11" s="116" t="s">
        <v>929</v>
      </c>
      <c r="F11" s="117">
        <v>831.23926292200008</v>
      </c>
      <c r="G11" s="117">
        <v>1336.0045669240001</v>
      </c>
      <c r="H11" s="74">
        <f t="shared" si="0"/>
        <v>-0.37781704980557451</v>
      </c>
      <c r="I11" s="118">
        <f t="shared" si="1"/>
        <v>4.8084294467718586E-2</v>
      </c>
      <c r="J11" s="119">
        <v>1217.84806013</v>
      </c>
      <c r="K11" s="119">
        <v>4.67</v>
      </c>
      <c r="M11"/>
      <c r="N11" s="161"/>
    </row>
    <row r="12" spans="1:14" ht="12.75" x14ac:dyDescent="0.2">
      <c r="A12" s="116" t="s">
        <v>2692</v>
      </c>
      <c r="B12" s="116" t="s">
        <v>576</v>
      </c>
      <c r="C12" s="116" t="s">
        <v>807</v>
      </c>
      <c r="D12" s="116" t="s">
        <v>209</v>
      </c>
      <c r="E12" s="116" t="s">
        <v>210</v>
      </c>
      <c r="F12" s="117">
        <v>410.53131524200001</v>
      </c>
      <c r="G12" s="117">
        <v>570.85916161800003</v>
      </c>
      <c r="H12" s="74">
        <f t="shared" si="0"/>
        <v>-0.2808535925421235</v>
      </c>
      <c r="I12" s="118">
        <f t="shared" si="1"/>
        <v>2.374780587351594E-2</v>
      </c>
      <c r="J12" s="119">
        <v>6280.7162545200008</v>
      </c>
      <c r="K12" s="119">
        <v>6.22</v>
      </c>
      <c r="M12"/>
      <c r="N12" s="161"/>
    </row>
    <row r="13" spans="1:14" ht="12.75" x14ac:dyDescent="0.2">
      <c r="A13" s="116" t="s">
        <v>2076</v>
      </c>
      <c r="B13" s="59" t="s">
        <v>857</v>
      </c>
      <c r="C13" s="59" t="s">
        <v>807</v>
      </c>
      <c r="D13" s="116" t="s">
        <v>209</v>
      </c>
      <c r="E13" s="116" t="s">
        <v>929</v>
      </c>
      <c r="F13" s="117">
        <v>319.53475782800001</v>
      </c>
      <c r="G13" s="117">
        <v>244.92819585299998</v>
      </c>
      <c r="H13" s="74">
        <f t="shared" si="0"/>
        <v>0.30460585280992758</v>
      </c>
      <c r="I13" s="118">
        <f t="shared" si="1"/>
        <v>1.8483972152689866E-2</v>
      </c>
      <c r="J13" s="119">
        <v>1426.13794641</v>
      </c>
      <c r="K13" s="119">
        <v>7.01</v>
      </c>
      <c r="M13"/>
      <c r="N13" s="161"/>
    </row>
    <row r="14" spans="1:14" ht="12.75" x14ac:dyDescent="0.2">
      <c r="A14" s="116" t="s">
        <v>2622</v>
      </c>
      <c r="B14" s="116" t="s">
        <v>99</v>
      </c>
      <c r="C14" s="116" t="s">
        <v>629</v>
      </c>
      <c r="D14" s="116" t="s">
        <v>209</v>
      </c>
      <c r="E14" s="116" t="s">
        <v>210</v>
      </c>
      <c r="F14" s="117">
        <v>299.97942174900004</v>
      </c>
      <c r="G14" s="117">
        <v>271.09161189899999</v>
      </c>
      <c r="H14" s="74">
        <f t="shared" si="0"/>
        <v>0.1065610612133685</v>
      </c>
      <c r="I14" s="118">
        <f t="shared" si="1"/>
        <v>1.7352764111418516E-2</v>
      </c>
      <c r="J14" s="119">
        <v>2520.3056504593001</v>
      </c>
      <c r="K14" s="119">
        <v>7.34</v>
      </c>
      <c r="M14"/>
      <c r="N14" s="161"/>
    </row>
    <row r="15" spans="1:14" ht="12.75" x14ac:dyDescent="0.2">
      <c r="A15" s="116" t="s">
        <v>2622</v>
      </c>
      <c r="B15" s="116" t="s">
        <v>389</v>
      </c>
      <c r="C15" s="116" t="s">
        <v>629</v>
      </c>
      <c r="D15" s="116" t="s">
        <v>209</v>
      </c>
      <c r="E15" s="116" t="s">
        <v>929</v>
      </c>
      <c r="F15" s="117">
        <v>276.15412621600001</v>
      </c>
      <c r="G15" s="117">
        <v>299.12915067400002</v>
      </c>
      <c r="H15" s="74">
        <f t="shared" si="0"/>
        <v>-7.6806370780756472E-2</v>
      </c>
      <c r="I15" s="118">
        <f t="shared" si="1"/>
        <v>1.5974553796662613E-2</v>
      </c>
      <c r="J15" s="119">
        <v>2343.4963733340001</v>
      </c>
      <c r="K15" s="119">
        <v>7.5</v>
      </c>
      <c r="M15"/>
      <c r="N15" s="161"/>
    </row>
    <row r="16" spans="1:14" ht="12.75" x14ac:dyDescent="0.2">
      <c r="A16" s="116" t="s">
        <v>2077</v>
      </c>
      <c r="B16" s="116" t="s">
        <v>343</v>
      </c>
      <c r="C16" s="116" t="s">
        <v>1747</v>
      </c>
      <c r="D16" s="116" t="s">
        <v>209</v>
      </c>
      <c r="E16" s="116" t="s">
        <v>210</v>
      </c>
      <c r="F16" s="117">
        <v>271.67822695000001</v>
      </c>
      <c r="G16" s="117">
        <v>280.21176222600002</v>
      </c>
      <c r="H16" s="74">
        <f t="shared" si="0"/>
        <v>-3.045387962378765E-2</v>
      </c>
      <c r="I16" s="118">
        <f t="shared" si="1"/>
        <v>1.5715638622759927E-2</v>
      </c>
      <c r="J16" s="119">
        <v>1131.3458616099999</v>
      </c>
      <c r="K16" s="119">
        <v>9.18</v>
      </c>
      <c r="M16"/>
      <c r="N16" s="161"/>
    </row>
    <row r="17" spans="1:14" ht="12.75" x14ac:dyDescent="0.2">
      <c r="A17" s="116" t="s">
        <v>2080</v>
      </c>
      <c r="B17" s="116" t="s">
        <v>356</v>
      </c>
      <c r="C17" s="116" t="s">
        <v>1747</v>
      </c>
      <c r="D17" s="116" t="s">
        <v>209</v>
      </c>
      <c r="E17" s="116" t="s">
        <v>210</v>
      </c>
      <c r="F17" s="117">
        <v>244.89727520400001</v>
      </c>
      <c r="G17" s="117">
        <v>179.70617355300001</v>
      </c>
      <c r="H17" s="74">
        <f t="shared" si="0"/>
        <v>0.36276495326841651</v>
      </c>
      <c r="I17" s="118">
        <f t="shared" si="1"/>
        <v>1.4166453896627396E-2</v>
      </c>
      <c r="J17" s="119">
        <v>507.07601900999998</v>
      </c>
      <c r="K17" s="119">
        <v>7.48</v>
      </c>
      <c r="M17"/>
      <c r="N17" s="161"/>
    </row>
    <row r="18" spans="1:14" ht="12.75" x14ac:dyDescent="0.2">
      <c r="A18" s="116" t="s">
        <v>2364</v>
      </c>
      <c r="B18" s="59" t="s">
        <v>578</v>
      </c>
      <c r="C18" s="59" t="s">
        <v>807</v>
      </c>
      <c r="D18" s="116" t="s">
        <v>209</v>
      </c>
      <c r="E18" s="116" t="s">
        <v>210</v>
      </c>
      <c r="F18" s="117">
        <v>180.522790735</v>
      </c>
      <c r="G18" s="117">
        <v>365.15838813800002</v>
      </c>
      <c r="H18" s="74">
        <f t="shared" si="0"/>
        <v>-0.50563153798680605</v>
      </c>
      <c r="I18" s="118">
        <f t="shared" si="1"/>
        <v>1.0442614316993113E-2</v>
      </c>
      <c r="J18" s="119">
        <v>1525.53682106</v>
      </c>
      <c r="K18" s="119">
        <v>10.31</v>
      </c>
      <c r="M18"/>
      <c r="N18" s="161"/>
    </row>
    <row r="19" spans="1:14" ht="12.75" x14ac:dyDescent="0.2">
      <c r="A19" s="116" t="s">
        <v>1617</v>
      </c>
      <c r="B19" s="59" t="s">
        <v>749</v>
      </c>
      <c r="C19" s="59" t="s">
        <v>807</v>
      </c>
      <c r="D19" s="116" t="s">
        <v>759</v>
      </c>
      <c r="E19" s="116" t="s">
        <v>929</v>
      </c>
      <c r="F19" s="117">
        <v>179.982991301</v>
      </c>
      <c r="G19" s="117">
        <v>118.74771932700001</v>
      </c>
      <c r="H19" s="74">
        <f t="shared" si="0"/>
        <v>0.51567535209138748</v>
      </c>
      <c r="I19" s="118">
        <f t="shared" si="1"/>
        <v>1.0411388800952492E-2</v>
      </c>
      <c r="J19" s="119">
        <v>3737.41925864</v>
      </c>
      <c r="K19" s="119">
        <v>15.44</v>
      </c>
      <c r="M19"/>
      <c r="N19" s="161"/>
    </row>
    <row r="20" spans="1:14" ht="12.75" x14ac:dyDescent="0.2">
      <c r="A20" s="116" t="s">
        <v>2079</v>
      </c>
      <c r="B20" s="116" t="s">
        <v>336</v>
      </c>
      <c r="C20" s="116" t="s">
        <v>629</v>
      </c>
      <c r="D20" s="116" t="s">
        <v>208</v>
      </c>
      <c r="E20" s="116" t="s">
        <v>929</v>
      </c>
      <c r="F20" s="117">
        <v>176.673267923</v>
      </c>
      <c r="G20" s="117">
        <v>216.391665569</v>
      </c>
      <c r="H20" s="74">
        <f t="shared" si="0"/>
        <v>-0.18354864796461001</v>
      </c>
      <c r="I20" s="118">
        <f t="shared" si="1"/>
        <v>1.0219932838014686E-2</v>
      </c>
      <c r="J20" s="119">
        <v>388.58717357880005</v>
      </c>
      <c r="K20" s="119">
        <v>7.17</v>
      </c>
      <c r="M20"/>
      <c r="N20" s="161"/>
    </row>
    <row r="21" spans="1:14" ht="12.75" x14ac:dyDescent="0.2">
      <c r="A21" s="116" t="s">
        <v>2693</v>
      </c>
      <c r="B21" s="116" t="s">
        <v>2676</v>
      </c>
      <c r="C21" s="116" t="s">
        <v>807</v>
      </c>
      <c r="D21" s="116" t="s">
        <v>209</v>
      </c>
      <c r="E21" s="116" t="s">
        <v>210</v>
      </c>
      <c r="F21" s="117">
        <v>173.589878871</v>
      </c>
      <c r="G21" s="117">
        <v>107.955134609</v>
      </c>
      <c r="H21" s="74">
        <f t="shared" si="0"/>
        <v>0.6079816814616632</v>
      </c>
      <c r="I21" s="118">
        <f t="shared" si="1"/>
        <v>1.0041569527054458E-2</v>
      </c>
      <c r="J21" s="119">
        <v>8908.39646075372</v>
      </c>
      <c r="K21" s="119">
        <v>4.38</v>
      </c>
      <c r="M21"/>
      <c r="N21" s="161"/>
    </row>
    <row r="22" spans="1:14" ht="12.75" x14ac:dyDescent="0.2">
      <c r="A22" s="116" t="s">
        <v>2694</v>
      </c>
      <c r="B22" s="116" t="s">
        <v>2677</v>
      </c>
      <c r="C22" s="59" t="s">
        <v>807</v>
      </c>
      <c r="D22" s="116" t="s">
        <v>759</v>
      </c>
      <c r="E22" s="116" t="s">
        <v>210</v>
      </c>
      <c r="F22" s="117">
        <v>169.43901184000001</v>
      </c>
      <c r="G22" s="117">
        <v>86.684297360000002</v>
      </c>
      <c r="H22" s="74">
        <f t="shared" si="0"/>
        <v>0.95466788103870259</v>
      </c>
      <c r="I22" s="118">
        <f t="shared" si="1"/>
        <v>9.8014563351999998E-3</v>
      </c>
      <c r="J22" s="119">
        <v>5504.0337086996851</v>
      </c>
      <c r="K22" s="119">
        <v>10.27</v>
      </c>
      <c r="M22"/>
      <c r="N22" s="161"/>
    </row>
    <row r="23" spans="1:14" ht="12.75" x14ac:dyDescent="0.2">
      <c r="A23" s="116" t="s">
        <v>1926</v>
      </c>
      <c r="B23" s="116" t="s">
        <v>409</v>
      </c>
      <c r="C23" s="116" t="s">
        <v>803</v>
      </c>
      <c r="D23" s="116" t="s">
        <v>208</v>
      </c>
      <c r="E23" s="116" t="s">
        <v>929</v>
      </c>
      <c r="F23" s="117">
        <v>154.69267083199998</v>
      </c>
      <c r="G23" s="117">
        <v>163.48755183700001</v>
      </c>
      <c r="H23" s="74">
        <f t="shared" si="0"/>
        <v>-5.3795416875339175E-2</v>
      </c>
      <c r="I23" s="118">
        <f t="shared" si="1"/>
        <v>8.9484318993022904E-3</v>
      </c>
      <c r="J23" s="119">
        <v>567.86677914999996</v>
      </c>
      <c r="K23" s="119">
        <v>9.5399999999999991</v>
      </c>
      <c r="M23"/>
      <c r="N23" s="161"/>
    </row>
    <row r="24" spans="1:14" ht="12.75" x14ac:dyDescent="0.2">
      <c r="A24" s="116" t="s">
        <v>2101</v>
      </c>
      <c r="B24" s="59" t="s">
        <v>100</v>
      </c>
      <c r="C24" s="59" t="s">
        <v>629</v>
      </c>
      <c r="D24" s="116" t="s">
        <v>208</v>
      </c>
      <c r="E24" s="116" t="s">
        <v>929</v>
      </c>
      <c r="F24" s="117">
        <v>150.240370243</v>
      </c>
      <c r="G24" s="117">
        <v>83.557242685000006</v>
      </c>
      <c r="H24" s="74">
        <f t="shared" si="0"/>
        <v>0.79805323171549314</v>
      </c>
      <c r="I24" s="118">
        <f t="shared" si="1"/>
        <v>8.6908818266219993E-3</v>
      </c>
      <c r="J24" s="119">
        <v>378.52840568639999</v>
      </c>
      <c r="K24" s="119">
        <v>13.67</v>
      </c>
      <c r="M24"/>
      <c r="N24" s="161"/>
    </row>
    <row r="25" spans="1:14" ht="12.75" x14ac:dyDescent="0.2">
      <c r="A25" s="116" t="s">
        <v>1538</v>
      </c>
      <c r="B25" s="59" t="s">
        <v>153</v>
      </c>
      <c r="C25" s="59" t="s">
        <v>629</v>
      </c>
      <c r="D25" s="116" t="s">
        <v>208</v>
      </c>
      <c r="E25" s="116" t="s">
        <v>929</v>
      </c>
      <c r="F25" s="117">
        <v>138.28099961500001</v>
      </c>
      <c r="G25" s="117">
        <v>98.942898462000002</v>
      </c>
      <c r="H25" s="74">
        <f t="shared" si="0"/>
        <v>0.39758387680656226</v>
      </c>
      <c r="I25" s="118">
        <f t="shared" si="1"/>
        <v>7.9990739145367681E-3</v>
      </c>
      <c r="J25" s="119">
        <v>1391.632831097822</v>
      </c>
      <c r="K25" s="119">
        <v>12.88</v>
      </c>
      <c r="M25"/>
      <c r="N25" s="161"/>
    </row>
    <row r="26" spans="1:14" ht="12.75" x14ac:dyDescent="0.2">
      <c r="A26" s="116" t="s">
        <v>1552</v>
      </c>
      <c r="B26" s="116" t="s">
        <v>328</v>
      </c>
      <c r="C26" s="116" t="s">
        <v>629</v>
      </c>
      <c r="D26" s="116" t="s">
        <v>208</v>
      </c>
      <c r="E26" s="116" t="s">
        <v>929</v>
      </c>
      <c r="F26" s="117">
        <v>131.363174085</v>
      </c>
      <c r="G26" s="117">
        <v>98.464345838</v>
      </c>
      <c r="H26" s="74">
        <f t="shared" si="0"/>
        <v>0.33411919783763455</v>
      </c>
      <c r="I26" s="118">
        <f t="shared" si="1"/>
        <v>7.598901816443712E-3</v>
      </c>
      <c r="J26" s="119">
        <v>1557.8718823379081</v>
      </c>
      <c r="K26" s="119">
        <v>9.0500000000000007</v>
      </c>
      <c r="M26"/>
      <c r="N26" s="161"/>
    </row>
    <row r="27" spans="1:14" ht="12.75" x14ac:dyDescent="0.2">
      <c r="A27" s="116" t="s">
        <v>2386</v>
      </c>
      <c r="B27" s="116" t="s">
        <v>157</v>
      </c>
      <c r="C27" s="116" t="s">
        <v>808</v>
      </c>
      <c r="D27" s="116" t="s">
        <v>208</v>
      </c>
      <c r="E27" s="116" t="s">
        <v>929</v>
      </c>
      <c r="F27" s="117">
        <v>126.79405167100001</v>
      </c>
      <c r="G27" s="117">
        <v>125.924153014</v>
      </c>
      <c r="H27" s="74">
        <f t="shared" si="0"/>
        <v>6.9081160061748026E-3</v>
      </c>
      <c r="I27" s="118">
        <f t="shared" si="1"/>
        <v>7.3345940083145321E-3</v>
      </c>
      <c r="J27" s="119">
        <v>283.39631230000003</v>
      </c>
      <c r="K27" s="119">
        <v>13.04</v>
      </c>
      <c r="M27"/>
      <c r="N27" s="161"/>
    </row>
    <row r="28" spans="1:14" ht="12.75" x14ac:dyDescent="0.2">
      <c r="A28" s="116" t="s">
        <v>2083</v>
      </c>
      <c r="B28" s="59" t="s">
        <v>863</v>
      </c>
      <c r="C28" s="59" t="s">
        <v>629</v>
      </c>
      <c r="D28" s="116" t="s">
        <v>208</v>
      </c>
      <c r="E28" s="116" t="s">
        <v>929</v>
      </c>
      <c r="F28" s="117">
        <v>118.022701125</v>
      </c>
      <c r="G28" s="117">
        <v>79.464267922000005</v>
      </c>
      <c r="H28" s="74">
        <f t="shared" si="0"/>
        <v>0.48522982985066854</v>
      </c>
      <c r="I28" s="118">
        <f t="shared" si="1"/>
        <v>6.8272019476329319E-3</v>
      </c>
      <c r="J28" s="119">
        <v>105.89329600000001</v>
      </c>
      <c r="K28" s="119">
        <v>18.149999999999999</v>
      </c>
      <c r="M28"/>
      <c r="N28" s="161"/>
    </row>
    <row r="29" spans="1:14" ht="12.75" x14ac:dyDescent="0.2">
      <c r="A29" s="116" t="s">
        <v>1554</v>
      </c>
      <c r="B29" s="116" t="s">
        <v>329</v>
      </c>
      <c r="C29" s="116" t="s">
        <v>629</v>
      </c>
      <c r="D29" s="116" t="s">
        <v>208</v>
      </c>
      <c r="E29" s="116" t="s">
        <v>929</v>
      </c>
      <c r="F29" s="117">
        <v>108.874597567</v>
      </c>
      <c r="G29" s="117">
        <v>110.122225675</v>
      </c>
      <c r="H29" s="74">
        <f t="shared" si="0"/>
        <v>-1.1329485036763454E-2</v>
      </c>
      <c r="I29" s="118">
        <f t="shared" si="1"/>
        <v>6.2980160382020232E-3</v>
      </c>
      <c r="J29" s="119">
        <v>1638.651330312488</v>
      </c>
      <c r="K29" s="119">
        <v>12.28</v>
      </c>
      <c r="M29"/>
      <c r="N29" s="161"/>
    </row>
    <row r="30" spans="1:14" ht="12.75" x14ac:dyDescent="0.2">
      <c r="A30" s="116" t="s">
        <v>2695</v>
      </c>
      <c r="B30" s="116" t="s">
        <v>2678</v>
      </c>
      <c r="C30" s="59" t="s">
        <v>807</v>
      </c>
      <c r="D30" s="116" t="s">
        <v>759</v>
      </c>
      <c r="E30" s="116" t="s">
        <v>210</v>
      </c>
      <c r="F30" s="117">
        <v>108.23203672</v>
      </c>
      <c r="G30" s="117">
        <v>66.749124170000002</v>
      </c>
      <c r="H30" s="74">
        <f t="shared" si="0"/>
        <v>0.62147500908550124</v>
      </c>
      <c r="I30" s="118">
        <f t="shared" si="1"/>
        <v>6.2608461325457821E-3</v>
      </c>
      <c r="J30" s="119">
        <v>3084.4240273755995</v>
      </c>
      <c r="K30" s="119">
        <v>13.37</v>
      </c>
      <c r="M30"/>
      <c r="N30" s="161"/>
    </row>
    <row r="31" spans="1:14" ht="12.75" x14ac:dyDescent="0.2">
      <c r="A31" s="116" t="s">
        <v>2081</v>
      </c>
      <c r="B31" s="116" t="s">
        <v>297</v>
      </c>
      <c r="C31" s="116" t="s">
        <v>629</v>
      </c>
      <c r="D31" s="116" t="s">
        <v>209</v>
      </c>
      <c r="E31" s="116" t="s">
        <v>929</v>
      </c>
      <c r="F31" s="117">
        <v>101.120092769</v>
      </c>
      <c r="G31" s="117">
        <v>126.586651476</v>
      </c>
      <c r="H31" s="74">
        <f t="shared" si="0"/>
        <v>-0.20117886372741522</v>
      </c>
      <c r="I31" s="118">
        <f t="shared" si="1"/>
        <v>5.8494449603060591E-3</v>
      </c>
      <c r="J31" s="119">
        <v>2795.9822508770039</v>
      </c>
      <c r="K31" s="119">
        <v>11.52</v>
      </c>
      <c r="M31"/>
      <c r="N31" s="161"/>
    </row>
    <row r="32" spans="1:14" ht="12.75" x14ac:dyDescent="0.2">
      <c r="A32" s="116" t="s">
        <v>2520</v>
      </c>
      <c r="B32" s="116" t="s">
        <v>2530</v>
      </c>
      <c r="C32" s="59" t="s">
        <v>807</v>
      </c>
      <c r="D32" s="116" t="s">
        <v>759</v>
      </c>
      <c r="E32" s="116" t="s">
        <v>929</v>
      </c>
      <c r="F32" s="117">
        <v>100.26569923999999</v>
      </c>
      <c r="G32" s="117">
        <v>79.800088489999993</v>
      </c>
      <c r="H32" s="74">
        <f t="shared" si="0"/>
        <v>0.25646100320508558</v>
      </c>
      <c r="I32" s="118">
        <f t="shared" si="1"/>
        <v>5.8000212722389994E-3</v>
      </c>
      <c r="J32" s="119">
        <v>4024.5683418892027</v>
      </c>
      <c r="K32" s="119">
        <v>12.69</v>
      </c>
      <c r="M32"/>
      <c r="N32" s="161"/>
    </row>
    <row r="33" spans="1:14" ht="12.75" x14ac:dyDescent="0.2">
      <c r="A33" s="116" t="s">
        <v>1628</v>
      </c>
      <c r="B33" s="59" t="s">
        <v>589</v>
      </c>
      <c r="C33" s="59" t="s">
        <v>807</v>
      </c>
      <c r="D33" s="116" t="s">
        <v>209</v>
      </c>
      <c r="E33" s="116" t="s">
        <v>210</v>
      </c>
      <c r="F33" s="117">
        <v>97.333124932999993</v>
      </c>
      <c r="G33" s="117">
        <v>22.152917647999999</v>
      </c>
      <c r="H33" s="74">
        <f t="shared" si="0"/>
        <v>3.3936932588104209</v>
      </c>
      <c r="I33" s="118">
        <f t="shared" si="1"/>
        <v>5.6303820686833738E-3</v>
      </c>
      <c r="J33" s="119">
        <v>721.96830161000003</v>
      </c>
      <c r="K33" s="119">
        <v>12.92</v>
      </c>
      <c r="M33"/>
      <c r="N33" s="161"/>
    </row>
    <row r="34" spans="1:14" ht="12.75" x14ac:dyDescent="0.2">
      <c r="A34" s="116" t="s">
        <v>2034</v>
      </c>
      <c r="B34" s="59" t="s">
        <v>575</v>
      </c>
      <c r="C34" s="59" t="s">
        <v>807</v>
      </c>
      <c r="D34" s="116" t="s">
        <v>209</v>
      </c>
      <c r="E34" s="116" t="s">
        <v>210</v>
      </c>
      <c r="F34" s="117">
        <v>96.906393301999998</v>
      </c>
      <c r="G34" s="117">
        <v>72.89528407600001</v>
      </c>
      <c r="H34" s="74">
        <f t="shared" si="0"/>
        <v>0.32939180538711121</v>
      </c>
      <c r="I34" s="118">
        <f t="shared" si="1"/>
        <v>5.6056971310018159E-3</v>
      </c>
      <c r="J34" s="119">
        <v>936.14310946000001</v>
      </c>
      <c r="K34" s="119">
        <v>17.21</v>
      </c>
      <c r="M34"/>
      <c r="N34" s="161"/>
    </row>
    <row r="35" spans="1:14" ht="12.75" x14ac:dyDescent="0.2">
      <c r="A35" s="116" t="s">
        <v>1551</v>
      </c>
      <c r="B35" s="116" t="s">
        <v>122</v>
      </c>
      <c r="C35" s="116" t="s">
        <v>629</v>
      </c>
      <c r="D35" s="116" t="s">
        <v>208</v>
      </c>
      <c r="E35" s="116" t="s">
        <v>929</v>
      </c>
      <c r="F35" s="117">
        <v>90.772072378999994</v>
      </c>
      <c r="G35" s="117">
        <v>115.706900038</v>
      </c>
      <c r="H35" s="74">
        <f t="shared" si="0"/>
        <v>-0.21549991963150872</v>
      </c>
      <c r="I35" s="118">
        <f t="shared" si="1"/>
        <v>5.2508480438880163E-3</v>
      </c>
      <c r="J35" s="119">
        <v>572.91947121739997</v>
      </c>
      <c r="K35" s="119">
        <v>0.48</v>
      </c>
      <c r="M35"/>
      <c r="N35" s="161"/>
    </row>
    <row r="36" spans="1:14" ht="12.75" x14ac:dyDescent="0.2">
      <c r="A36" s="116" t="s">
        <v>2088</v>
      </c>
      <c r="B36" s="59" t="s">
        <v>864</v>
      </c>
      <c r="C36" s="59" t="s">
        <v>629</v>
      </c>
      <c r="D36" s="116" t="s">
        <v>208</v>
      </c>
      <c r="E36" s="116" t="s">
        <v>929</v>
      </c>
      <c r="F36" s="117">
        <v>90.542875393999992</v>
      </c>
      <c r="G36" s="117">
        <v>67.064886072999997</v>
      </c>
      <c r="H36" s="74">
        <f t="shared" si="0"/>
        <v>0.35007871772784727</v>
      </c>
      <c r="I36" s="118">
        <f t="shared" si="1"/>
        <v>5.2375897970637353E-3</v>
      </c>
      <c r="J36" s="119">
        <v>89.853280999999996</v>
      </c>
      <c r="K36" s="119">
        <v>18.64</v>
      </c>
      <c r="M36"/>
      <c r="N36" s="161"/>
    </row>
    <row r="37" spans="1:14" ht="12.75" x14ac:dyDescent="0.2">
      <c r="A37" s="116" t="s">
        <v>1534</v>
      </c>
      <c r="B37" s="116" t="s">
        <v>821</v>
      </c>
      <c r="C37" s="116" t="s">
        <v>629</v>
      </c>
      <c r="D37" s="116" t="s">
        <v>208</v>
      </c>
      <c r="E37" s="116" t="s">
        <v>929</v>
      </c>
      <c r="F37" s="117">
        <v>88.642188152999992</v>
      </c>
      <c r="G37" s="117">
        <v>84.318040941999996</v>
      </c>
      <c r="H37" s="74">
        <f t="shared" si="0"/>
        <v>5.1283772282784135E-2</v>
      </c>
      <c r="I37" s="118">
        <f t="shared" si="1"/>
        <v>5.1276416641206262E-3</v>
      </c>
      <c r="J37" s="119">
        <v>1409.0695813454856</v>
      </c>
      <c r="K37" s="119">
        <v>7.56</v>
      </c>
      <c r="M37"/>
      <c r="N37" s="161"/>
    </row>
    <row r="38" spans="1:14" ht="12.75" x14ac:dyDescent="0.2">
      <c r="A38" s="116" t="s">
        <v>2521</v>
      </c>
      <c r="B38" s="59" t="s">
        <v>815</v>
      </c>
      <c r="C38" s="59" t="s">
        <v>807</v>
      </c>
      <c r="D38" s="116" t="s">
        <v>209</v>
      </c>
      <c r="E38" s="116" t="s">
        <v>929</v>
      </c>
      <c r="F38" s="117">
        <v>85.882805701000009</v>
      </c>
      <c r="G38" s="117">
        <v>73.268160909999992</v>
      </c>
      <c r="H38" s="74">
        <f t="shared" si="0"/>
        <v>0.17217089434652788</v>
      </c>
      <c r="I38" s="118">
        <f t="shared" si="1"/>
        <v>4.9680210057982425E-3</v>
      </c>
      <c r="J38" s="119">
        <v>10818.370272975963</v>
      </c>
      <c r="K38" s="119">
        <v>11.92</v>
      </c>
      <c r="M38"/>
      <c r="N38" s="161"/>
    </row>
    <row r="39" spans="1:14" ht="12.75" x14ac:dyDescent="0.2">
      <c r="A39" s="116" t="s">
        <v>2038</v>
      </c>
      <c r="B39" s="59" t="s">
        <v>391</v>
      </c>
      <c r="C39" s="59" t="s">
        <v>807</v>
      </c>
      <c r="D39" s="116" t="s">
        <v>209</v>
      </c>
      <c r="E39" s="116" t="s">
        <v>210</v>
      </c>
      <c r="F39" s="117">
        <v>82.023047849000008</v>
      </c>
      <c r="G39" s="117">
        <v>67.168494018999994</v>
      </c>
      <c r="H39" s="74">
        <f t="shared" si="0"/>
        <v>0.22115359361485898</v>
      </c>
      <c r="I39" s="118">
        <f t="shared" si="1"/>
        <v>4.7447474654252197E-3</v>
      </c>
      <c r="J39" s="119">
        <v>566.62837332000004</v>
      </c>
      <c r="K39" s="119">
        <v>11.42</v>
      </c>
      <c r="M39"/>
      <c r="N39" s="161"/>
    </row>
    <row r="40" spans="1:14" ht="12.75" x14ac:dyDescent="0.2">
      <c r="A40" s="116" t="s">
        <v>2394</v>
      </c>
      <c r="B40" s="116" t="s">
        <v>500</v>
      </c>
      <c r="C40" s="116" t="s">
        <v>808</v>
      </c>
      <c r="D40" s="116" t="s">
        <v>209</v>
      </c>
      <c r="E40" s="116" t="s">
        <v>929</v>
      </c>
      <c r="F40" s="117">
        <v>75.183301298999993</v>
      </c>
      <c r="G40" s="117">
        <v>49.541130897999999</v>
      </c>
      <c r="H40" s="74">
        <f t="shared" si="0"/>
        <v>0.51759356187880612</v>
      </c>
      <c r="I40" s="118">
        <f t="shared" si="1"/>
        <v>4.3490919642177129E-3</v>
      </c>
      <c r="J40" s="119">
        <v>1039.777873</v>
      </c>
      <c r="K40" s="119">
        <v>5.79</v>
      </c>
      <c r="M40"/>
      <c r="N40" s="161"/>
    </row>
    <row r="41" spans="1:14" ht="12.75" x14ac:dyDescent="0.2">
      <c r="A41" s="116" t="s">
        <v>2756</v>
      </c>
      <c r="B41" s="59" t="s">
        <v>1482</v>
      </c>
      <c r="C41" s="59" t="s">
        <v>629</v>
      </c>
      <c r="D41" s="116" t="s">
        <v>209</v>
      </c>
      <c r="E41" s="116" t="s">
        <v>210</v>
      </c>
      <c r="F41" s="117">
        <v>72.451563175000004</v>
      </c>
      <c r="G41" s="117">
        <v>36.774818873000001</v>
      </c>
      <c r="H41" s="74">
        <f t="shared" si="0"/>
        <v>0.97014058519792723</v>
      </c>
      <c r="I41" s="118">
        <f t="shared" si="1"/>
        <v>4.1910704339288641E-3</v>
      </c>
      <c r="J41" s="119">
        <v>523.75554802149998</v>
      </c>
      <c r="K41" s="119">
        <v>19.28</v>
      </c>
      <c r="M41"/>
      <c r="N41" s="161"/>
    </row>
    <row r="42" spans="1:14" ht="12.75" x14ac:dyDescent="0.2">
      <c r="A42" s="116" t="s">
        <v>2007</v>
      </c>
      <c r="B42" s="59" t="s">
        <v>249</v>
      </c>
      <c r="C42" s="59" t="s">
        <v>629</v>
      </c>
      <c r="D42" s="116" t="s">
        <v>208</v>
      </c>
      <c r="E42" s="116" t="s">
        <v>929</v>
      </c>
      <c r="F42" s="117">
        <v>72.367769738000007</v>
      </c>
      <c r="G42" s="117">
        <v>48.016578104000004</v>
      </c>
      <c r="H42" s="74">
        <f t="shared" si="0"/>
        <v>0.50714133733681099</v>
      </c>
      <c r="I42" s="118">
        <f t="shared" si="1"/>
        <v>4.18622327562091E-3</v>
      </c>
      <c r="J42" s="119">
        <v>2078.404921496</v>
      </c>
      <c r="K42" s="119">
        <v>7.69</v>
      </c>
      <c r="M42"/>
      <c r="N42" s="161"/>
    </row>
    <row r="43" spans="1:14" ht="12.75" x14ac:dyDescent="0.2">
      <c r="A43" s="116" t="s">
        <v>1933</v>
      </c>
      <c r="B43" s="59" t="s">
        <v>595</v>
      </c>
      <c r="C43" s="59" t="s">
        <v>803</v>
      </c>
      <c r="D43" s="116" t="s">
        <v>209</v>
      </c>
      <c r="E43" s="116" t="s">
        <v>210</v>
      </c>
      <c r="F43" s="117">
        <v>71.949498849999998</v>
      </c>
      <c r="G43" s="117">
        <v>59.532501200000006</v>
      </c>
      <c r="H43" s="74">
        <f t="shared" si="0"/>
        <v>0.20857510434989068</v>
      </c>
      <c r="I43" s="118">
        <f t="shared" si="1"/>
        <v>4.1620277624359733E-3</v>
      </c>
      <c r="J43" s="119">
        <v>90.319514870000006</v>
      </c>
      <c r="K43" s="119">
        <v>15.13</v>
      </c>
      <c r="M43"/>
      <c r="N43" s="161"/>
    </row>
    <row r="44" spans="1:14" ht="12.75" x14ac:dyDescent="0.2">
      <c r="A44" s="116" t="s">
        <v>2137</v>
      </c>
      <c r="B44" s="59" t="s">
        <v>770</v>
      </c>
      <c r="C44" s="59" t="s">
        <v>803</v>
      </c>
      <c r="D44" s="116" t="s">
        <v>208</v>
      </c>
      <c r="E44" s="116" t="s">
        <v>929</v>
      </c>
      <c r="F44" s="117">
        <v>67.242387956000002</v>
      </c>
      <c r="G44" s="117">
        <v>10.279562534</v>
      </c>
      <c r="H44" s="74">
        <f t="shared" si="0"/>
        <v>5.5413666908094124</v>
      </c>
      <c r="I44" s="118">
        <f t="shared" si="1"/>
        <v>3.8897378016325449E-3</v>
      </c>
      <c r="J44" s="119">
        <v>112.63380085999999</v>
      </c>
      <c r="K44" s="119">
        <v>16.93</v>
      </c>
      <c r="M44"/>
      <c r="N44" s="161"/>
    </row>
    <row r="45" spans="1:14" ht="12.75" x14ac:dyDescent="0.2">
      <c r="A45" s="116" t="s">
        <v>2043</v>
      </c>
      <c r="B45" s="59" t="s">
        <v>396</v>
      </c>
      <c r="C45" s="59" t="s">
        <v>807</v>
      </c>
      <c r="D45" s="116" t="s">
        <v>209</v>
      </c>
      <c r="E45" s="116" t="s">
        <v>210</v>
      </c>
      <c r="F45" s="117">
        <v>66.748730887999997</v>
      </c>
      <c r="G45" s="117">
        <v>4.2911279660000003</v>
      </c>
      <c r="H45" s="74">
        <f t="shared" si="0"/>
        <v>14.555054851981078</v>
      </c>
      <c r="I45" s="118">
        <f t="shared" si="1"/>
        <v>3.8611814606575759E-3</v>
      </c>
      <c r="J45" s="119">
        <v>292.02790472000004</v>
      </c>
      <c r="K45" s="119">
        <v>18.98</v>
      </c>
      <c r="M45"/>
      <c r="N45" s="161"/>
    </row>
    <row r="46" spans="1:14" ht="12.75" x14ac:dyDescent="0.2">
      <c r="A46" s="116" t="s">
        <v>2061</v>
      </c>
      <c r="B46" s="59" t="s">
        <v>15</v>
      </c>
      <c r="C46" s="59" t="s">
        <v>807</v>
      </c>
      <c r="D46" s="116" t="s">
        <v>209</v>
      </c>
      <c r="E46" s="116" t="s">
        <v>210</v>
      </c>
      <c r="F46" s="117">
        <v>63.887613539999997</v>
      </c>
      <c r="G46" s="117">
        <v>51.843529740000001</v>
      </c>
      <c r="H46" s="74">
        <f t="shared" si="0"/>
        <v>0.23231604523075822</v>
      </c>
      <c r="I46" s="118">
        <f t="shared" si="1"/>
        <v>3.6956757931505785E-3</v>
      </c>
      <c r="J46" s="119">
        <v>818.26432364999994</v>
      </c>
      <c r="K46" s="119">
        <v>27.18</v>
      </c>
      <c r="M46"/>
      <c r="N46" s="161"/>
    </row>
    <row r="47" spans="1:14" ht="12.75" x14ac:dyDescent="0.2">
      <c r="A47" s="116" t="s">
        <v>2048</v>
      </c>
      <c r="B47" s="59" t="s">
        <v>401</v>
      </c>
      <c r="C47" s="59" t="s">
        <v>807</v>
      </c>
      <c r="D47" s="116" t="s">
        <v>209</v>
      </c>
      <c r="E47" s="116" t="s">
        <v>210</v>
      </c>
      <c r="F47" s="117">
        <v>63.573182555000002</v>
      </c>
      <c r="G47" s="117">
        <v>51.770676987999998</v>
      </c>
      <c r="H47" s="74">
        <f t="shared" si="0"/>
        <v>0.22797665114048482</v>
      </c>
      <c r="I47" s="118">
        <f t="shared" si="1"/>
        <v>3.6774870564691962E-3</v>
      </c>
      <c r="J47" s="119">
        <v>216.75457706</v>
      </c>
      <c r="K47" s="119">
        <v>27.58</v>
      </c>
      <c r="M47"/>
      <c r="N47" s="161"/>
    </row>
    <row r="48" spans="1:14" ht="12.75" x14ac:dyDescent="0.2">
      <c r="A48" s="116" t="s">
        <v>2509</v>
      </c>
      <c r="B48" s="59" t="s">
        <v>529</v>
      </c>
      <c r="C48" s="59" t="s">
        <v>806</v>
      </c>
      <c r="D48" s="116" t="s">
        <v>208</v>
      </c>
      <c r="E48" s="116" t="s">
        <v>929</v>
      </c>
      <c r="F48" s="117">
        <v>63.465572292000004</v>
      </c>
      <c r="G48" s="117">
        <v>57.097309908</v>
      </c>
      <c r="H48" s="74">
        <f t="shared" si="0"/>
        <v>0.11153349245806998</v>
      </c>
      <c r="I48" s="118">
        <f t="shared" si="1"/>
        <v>3.6712621777794533E-3</v>
      </c>
      <c r="J48" s="119">
        <v>67.902703750000001</v>
      </c>
      <c r="K48" s="119">
        <v>16.559999999999999</v>
      </c>
      <c r="M48"/>
      <c r="N48" s="161"/>
    </row>
    <row r="49" spans="1:14" ht="12.75" x14ac:dyDescent="0.2">
      <c r="A49" s="116" t="s">
        <v>2696</v>
      </c>
      <c r="B49" s="116" t="s">
        <v>2736</v>
      </c>
      <c r="C49" s="59" t="s">
        <v>807</v>
      </c>
      <c r="D49" s="116" t="s">
        <v>759</v>
      </c>
      <c r="E49" s="116" t="s">
        <v>210</v>
      </c>
      <c r="F49" s="117">
        <v>63.407707700000003</v>
      </c>
      <c r="G49" s="117">
        <v>63.371614520000001</v>
      </c>
      <c r="H49" s="74">
        <f t="shared" si="0"/>
        <v>5.6954805828102195E-4</v>
      </c>
      <c r="I49" s="118">
        <f t="shared" si="1"/>
        <v>3.6679149127919917E-3</v>
      </c>
      <c r="J49" s="119">
        <v>5244.8807333000004</v>
      </c>
      <c r="K49" s="119">
        <v>11.6</v>
      </c>
      <c r="M49"/>
      <c r="N49" s="161"/>
    </row>
    <row r="50" spans="1:14" ht="12.75" x14ac:dyDescent="0.2">
      <c r="A50" s="116" t="s">
        <v>2086</v>
      </c>
      <c r="B50" s="59" t="s">
        <v>515</v>
      </c>
      <c r="C50" s="59" t="s">
        <v>629</v>
      </c>
      <c r="D50" s="116" t="s">
        <v>759</v>
      </c>
      <c r="E50" s="116" t="s">
        <v>929</v>
      </c>
      <c r="F50" s="117">
        <v>61.169099093999996</v>
      </c>
      <c r="G50" s="117">
        <v>68.172282234999997</v>
      </c>
      <c r="H50" s="74">
        <f t="shared" si="0"/>
        <v>-0.10272772029046917</v>
      </c>
      <c r="I50" s="118">
        <f t="shared" si="1"/>
        <v>3.5384192065491381E-3</v>
      </c>
      <c r="J50" s="119">
        <v>1298.5387387844</v>
      </c>
      <c r="K50" s="119">
        <v>11.29</v>
      </c>
      <c r="M50"/>
      <c r="N50" s="161"/>
    </row>
    <row r="51" spans="1:14" ht="12.75" x14ac:dyDescent="0.2">
      <c r="A51" s="116" t="s">
        <v>2092</v>
      </c>
      <c r="B51" s="59" t="s">
        <v>486</v>
      </c>
      <c r="C51" s="59" t="s">
        <v>807</v>
      </c>
      <c r="D51" s="116" t="s">
        <v>209</v>
      </c>
      <c r="E51" s="116" t="s">
        <v>210</v>
      </c>
      <c r="F51" s="117">
        <v>60.673854943999999</v>
      </c>
      <c r="G51" s="117">
        <v>41.552494964000005</v>
      </c>
      <c r="H51" s="74">
        <f t="shared" si="0"/>
        <v>0.460173570722197</v>
      </c>
      <c r="I51" s="118">
        <f t="shared" si="1"/>
        <v>3.5097710584114949E-3</v>
      </c>
      <c r="J51" s="119">
        <v>702.402845161914</v>
      </c>
      <c r="K51" s="119">
        <v>10.72</v>
      </c>
      <c r="M51"/>
      <c r="N51" s="161"/>
    </row>
    <row r="52" spans="1:14" ht="12.75" x14ac:dyDescent="0.2">
      <c r="A52" s="116" t="s">
        <v>1563</v>
      </c>
      <c r="B52" s="59" t="s">
        <v>517</v>
      </c>
      <c r="C52" s="59" t="s">
        <v>629</v>
      </c>
      <c r="D52" s="116" t="s">
        <v>208</v>
      </c>
      <c r="E52" s="116" t="s">
        <v>929</v>
      </c>
      <c r="F52" s="117">
        <v>60.608322836999996</v>
      </c>
      <c r="G52" s="117">
        <v>27.211294650999999</v>
      </c>
      <c r="H52" s="74">
        <f t="shared" si="0"/>
        <v>1.2273222797494743</v>
      </c>
      <c r="I52" s="118">
        <f t="shared" si="1"/>
        <v>3.5059802544027893E-3</v>
      </c>
      <c r="J52" s="119">
        <v>660.62021279600049</v>
      </c>
      <c r="K52" s="119">
        <v>26.91</v>
      </c>
      <c r="M52"/>
      <c r="N52" s="161"/>
    </row>
    <row r="53" spans="1:14" ht="12.75" x14ac:dyDescent="0.2">
      <c r="A53" s="116" t="s">
        <v>2085</v>
      </c>
      <c r="B53" s="59" t="s">
        <v>571</v>
      </c>
      <c r="C53" s="59" t="s">
        <v>807</v>
      </c>
      <c r="D53" s="116" t="s">
        <v>209</v>
      </c>
      <c r="E53" s="116" t="s">
        <v>210</v>
      </c>
      <c r="F53" s="117">
        <v>59.590642924000001</v>
      </c>
      <c r="G53" s="117">
        <v>67.212395477000001</v>
      </c>
      <c r="H53" s="74">
        <f t="shared" si="0"/>
        <v>-0.11339801979841879</v>
      </c>
      <c r="I53" s="118">
        <f t="shared" si="1"/>
        <v>3.4471110180789924E-3</v>
      </c>
      <c r="J53" s="119">
        <v>541.31857602999992</v>
      </c>
      <c r="K53" s="119">
        <v>12.97</v>
      </c>
      <c r="M53"/>
      <c r="N53" s="161"/>
    </row>
    <row r="54" spans="1:14" ht="12.75" x14ac:dyDescent="0.2">
      <c r="A54" s="116" t="s">
        <v>2075</v>
      </c>
      <c r="B54" s="116" t="s">
        <v>1480</v>
      </c>
      <c r="C54" s="116" t="s">
        <v>629</v>
      </c>
      <c r="D54" s="116" t="s">
        <v>209</v>
      </c>
      <c r="E54" s="116" t="s">
        <v>210</v>
      </c>
      <c r="F54" s="117">
        <v>59.339658369000006</v>
      </c>
      <c r="G54" s="117">
        <v>76.517271765000004</v>
      </c>
      <c r="H54" s="74">
        <f t="shared" si="0"/>
        <v>-0.22449328105628119</v>
      </c>
      <c r="I54" s="118">
        <f t="shared" si="1"/>
        <v>3.4325924362605086E-3</v>
      </c>
      <c r="J54" s="119">
        <v>477.04184249999997</v>
      </c>
      <c r="K54" s="119">
        <v>5.42</v>
      </c>
      <c r="M54"/>
      <c r="N54" s="161"/>
    </row>
    <row r="55" spans="1:14" ht="12.75" x14ac:dyDescent="0.2">
      <c r="A55" s="116" t="s">
        <v>2510</v>
      </c>
      <c r="B55" s="59" t="s">
        <v>530</v>
      </c>
      <c r="C55" s="59" t="s">
        <v>806</v>
      </c>
      <c r="D55" s="116" t="s">
        <v>208</v>
      </c>
      <c r="E55" s="116" t="s">
        <v>929</v>
      </c>
      <c r="F55" s="117">
        <v>56.970589617999998</v>
      </c>
      <c r="G55" s="117">
        <v>38.605322676</v>
      </c>
      <c r="H55" s="74">
        <f t="shared" si="0"/>
        <v>0.47571851933819587</v>
      </c>
      <c r="I55" s="118">
        <f t="shared" si="1"/>
        <v>3.295550065286697E-3</v>
      </c>
      <c r="J55" s="119">
        <v>73.005676265000005</v>
      </c>
      <c r="K55" s="119">
        <v>17.54</v>
      </c>
      <c r="M55"/>
      <c r="N55" s="161"/>
    </row>
    <row r="56" spans="1:14" ht="12.75" x14ac:dyDescent="0.2">
      <c r="A56" s="116" t="s">
        <v>2516</v>
      </c>
      <c r="B56" s="59" t="s">
        <v>168</v>
      </c>
      <c r="C56" s="59" t="s">
        <v>807</v>
      </c>
      <c r="D56" s="116" t="s">
        <v>209</v>
      </c>
      <c r="E56" s="116" t="s">
        <v>929</v>
      </c>
      <c r="F56" s="117">
        <v>56.416119074000001</v>
      </c>
      <c r="G56" s="117">
        <v>52.890567642000001</v>
      </c>
      <c r="H56" s="74">
        <f t="shared" si="0"/>
        <v>6.6657470115718542E-2</v>
      </c>
      <c r="I56" s="118">
        <f t="shared" si="1"/>
        <v>3.26347587666181E-3</v>
      </c>
      <c r="J56" s="119">
        <v>1091.91577336</v>
      </c>
      <c r="K56" s="119">
        <v>14.2</v>
      </c>
      <c r="M56"/>
      <c r="N56" s="161"/>
    </row>
    <row r="57" spans="1:14" ht="12.75" x14ac:dyDescent="0.2">
      <c r="A57" s="116" t="s">
        <v>2089</v>
      </c>
      <c r="B57" s="59" t="s">
        <v>495</v>
      </c>
      <c r="C57" s="59" t="s">
        <v>807</v>
      </c>
      <c r="D57" s="116" t="s">
        <v>209</v>
      </c>
      <c r="E57" s="116" t="s">
        <v>929</v>
      </c>
      <c r="F57" s="117">
        <v>55.694049361000005</v>
      </c>
      <c r="G57" s="117">
        <v>57.473473978000001</v>
      </c>
      <c r="H57" s="74">
        <f t="shared" si="0"/>
        <v>-3.0960797979275312E-2</v>
      </c>
      <c r="I57" s="118">
        <f t="shared" si="1"/>
        <v>3.2217066601981132E-3</v>
      </c>
      <c r="J57" s="119">
        <v>252.16131634000001</v>
      </c>
      <c r="K57" s="119">
        <v>24.48</v>
      </c>
      <c r="M57"/>
      <c r="N57" s="161"/>
    </row>
    <row r="58" spans="1:14" ht="12.75" x14ac:dyDescent="0.2">
      <c r="A58" s="116" t="s">
        <v>2727</v>
      </c>
      <c r="B58" s="59" t="s">
        <v>298</v>
      </c>
      <c r="C58" s="59" t="s">
        <v>629</v>
      </c>
      <c r="D58" s="116" t="s">
        <v>209</v>
      </c>
      <c r="E58" s="116" t="s">
        <v>929</v>
      </c>
      <c r="F58" s="117">
        <v>55.577710277999998</v>
      </c>
      <c r="G58" s="117">
        <v>32.179644875000001</v>
      </c>
      <c r="H58" s="74">
        <f t="shared" si="0"/>
        <v>0.72710763260093292</v>
      </c>
      <c r="I58" s="118">
        <f t="shared" si="1"/>
        <v>3.2149768496915546E-3</v>
      </c>
      <c r="J58" s="119">
        <v>1006.5039091877547</v>
      </c>
      <c r="K58" s="119">
        <v>18.309999999999999</v>
      </c>
      <c r="M58"/>
      <c r="N58" s="161"/>
    </row>
    <row r="59" spans="1:14" ht="12.75" x14ac:dyDescent="0.2">
      <c r="A59" s="116" t="s">
        <v>1547</v>
      </c>
      <c r="B59" s="59" t="s">
        <v>136</v>
      </c>
      <c r="C59" s="59" t="s">
        <v>629</v>
      </c>
      <c r="D59" s="116" t="s">
        <v>208</v>
      </c>
      <c r="E59" s="116" t="s">
        <v>929</v>
      </c>
      <c r="F59" s="117">
        <v>53.090825285999998</v>
      </c>
      <c r="G59" s="117">
        <v>70.833331775999994</v>
      </c>
      <c r="H59" s="74">
        <f t="shared" si="0"/>
        <v>-0.25048245007178349</v>
      </c>
      <c r="I59" s="118">
        <f t="shared" si="1"/>
        <v>3.0711192197688223E-3</v>
      </c>
      <c r="J59" s="119">
        <v>1361.5102906206</v>
      </c>
      <c r="K59" s="119">
        <v>7.31</v>
      </c>
      <c r="M59"/>
      <c r="N59" s="161"/>
    </row>
    <row r="60" spans="1:14" ht="12.75" x14ac:dyDescent="0.2">
      <c r="A60" s="116" t="s">
        <v>1512</v>
      </c>
      <c r="B60" s="59" t="s">
        <v>1339</v>
      </c>
      <c r="C60" s="59" t="s">
        <v>146</v>
      </c>
      <c r="D60" s="116" t="s">
        <v>209</v>
      </c>
      <c r="E60" s="116" t="s">
        <v>210</v>
      </c>
      <c r="F60" s="117">
        <v>52.43223244</v>
      </c>
      <c r="G60" s="117">
        <v>44.093972049999998</v>
      </c>
      <c r="H60" s="74">
        <f t="shared" si="0"/>
        <v>0.18910204733982461</v>
      </c>
      <c r="I60" s="118">
        <f t="shared" si="1"/>
        <v>3.0330219188424001E-3</v>
      </c>
      <c r="J60" s="119">
        <v>879.35962711647483</v>
      </c>
      <c r="K60" s="119">
        <v>8.41</v>
      </c>
      <c r="M60"/>
      <c r="N60" s="161"/>
    </row>
    <row r="61" spans="1:14" ht="12.75" x14ac:dyDescent="0.2">
      <c r="A61" s="116" t="s">
        <v>2494</v>
      </c>
      <c r="B61" s="59" t="s">
        <v>221</v>
      </c>
      <c r="C61" s="59" t="s">
        <v>808</v>
      </c>
      <c r="D61" s="116" t="s">
        <v>208</v>
      </c>
      <c r="E61" s="116" t="s">
        <v>929</v>
      </c>
      <c r="F61" s="117">
        <v>51.751387340000001</v>
      </c>
      <c r="G61" s="117">
        <v>27.335964981</v>
      </c>
      <c r="H61" s="74">
        <f t="shared" si="0"/>
        <v>0.89316116610370488</v>
      </c>
      <c r="I61" s="118">
        <f t="shared" si="1"/>
        <v>2.9936374025718118E-3</v>
      </c>
      <c r="J61" s="119">
        <v>1204.3384269999999</v>
      </c>
      <c r="K61" s="119">
        <v>25.04</v>
      </c>
      <c r="M61"/>
      <c r="N61" s="161"/>
    </row>
    <row r="62" spans="1:14" ht="12.75" x14ac:dyDescent="0.2">
      <c r="A62" s="116" t="s">
        <v>2078</v>
      </c>
      <c r="B62" s="59" t="s">
        <v>224</v>
      </c>
      <c r="C62" s="59" t="s">
        <v>804</v>
      </c>
      <c r="D62" s="116" t="s">
        <v>208</v>
      </c>
      <c r="E62" s="116" t="s">
        <v>929</v>
      </c>
      <c r="F62" s="117">
        <v>51.226713220000001</v>
      </c>
      <c r="G62" s="117">
        <v>125.16471958</v>
      </c>
      <c r="H62" s="74">
        <f t="shared" si="0"/>
        <v>-0.59072561827410119</v>
      </c>
      <c r="I62" s="118">
        <f t="shared" si="1"/>
        <v>2.9632868332339453E-3</v>
      </c>
      <c r="J62" s="119">
        <v>74.474802060000002</v>
      </c>
      <c r="K62" s="119">
        <v>17.079999999999998</v>
      </c>
      <c r="M62"/>
      <c r="N62" s="161"/>
    </row>
    <row r="63" spans="1:14" ht="12.75" x14ac:dyDescent="0.2">
      <c r="A63" s="116" t="s">
        <v>1981</v>
      </c>
      <c r="B63" s="59" t="s">
        <v>814</v>
      </c>
      <c r="C63" s="59" t="s">
        <v>803</v>
      </c>
      <c r="D63" s="116" t="s">
        <v>208</v>
      </c>
      <c r="E63" s="116" t="s">
        <v>929</v>
      </c>
      <c r="F63" s="117">
        <v>50.949944343999995</v>
      </c>
      <c r="G63" s="117">
        <v>16.980872732999998</v>
      </c>
      <c r="H63" s="74">
        <f t="shared" si="0"/>
        <v>2.0004314351279344</v>
      </c>
      <c r="I63" s="118">
        <f t="shared" si="1"/>
        <v>2.9472767183046982E-3</v>
      </c>
      <c r="J63" s="119">
        <v>78.860971329999998</v>
      </c>
      <c r="K63" s="119">
        <v>20.5</v>
      </c>
      <c r="M63"/>
      <c r="N63" s="161"/>
    </row>
    <row r="64" spans="1:14" ht="12.75" x14ac:dyDescent="0.2">
      <c r="A64" s="116" t="s">
        <v>1621</v>
      </c>
      <c r="B64" s="116" t="s">
        <v>2733</v>
      </c>
      <c r="C64" s="59" t="s">
        <v>807</v>
      </c>
      <c r="D64" s="116" t="s">
        <v>759</v>
      </c>
      <c r="E64" s="116" t="s">
        <v>210</v>
      </c>
      <c r="F64" s="117">
        <v>50.402848049999996</v>
      </c>
      <c r="G64" s="117">
        <v>57.08049673</v>
      </c>
      <c r="H64" s="74">
        <f t="shared" si="0"/>
        <v>-0.11698652013465061</v>
      </c>
      <c r="I64" s="118">
        <f t="shared" si="1"/>
        <v>2.915629104342842E-3</v>
      </c>
      <c r="J64" s="119">
        <v>3634.3252577600001</v>
      </c>
      <c r="K64" s="119">
        <v>12.81</v>
      </c>
      <c r="M64"/>
      <c r="N64" s="161"/>
    </row>
    <row r="65" spans="1:14" ht="12.75" x14ac:dyDescent="0.2">
      <c r="A65" s="116" t="s">
        <v>2044</v>
      </c>
      <c r="B65" s="59" t="s">
        <v>397</v>
      </c>
      <c r="C65" s="59" t="s">
        <v>807</v>
      </c>
      <c r="D65" s="116" t="s">
        <v>209</v>
      </c>
      <c r="E65" s="116" t="s">
        <v>210</v>
      </c>
      <c r="F65" s="117">
        <v>49.437204661999999</v>
      </c>
      <c r="G65" s="117">
        <v>32.742192903000003</v>
      </c>
      <c r="H65" s="74">
        <f t="shared" si="0"/>
        <v>0.50989290205636517</v>
      </c>
      <c r="I65" s="118">
        <f t="shared" si="1"/>
        <v>2.8597699996415352E-3</v>
      </c>
      <c r="J65" s="119">
        <v>566.32869755999991</v>
      </c>
      <c r="K65" s="119">
        <v>17.75</v>
      </c>
      <c r="M65"/>
      <c r="N65" s="161"/>
    </row>
    <row r="66" spans="1:14" ht="12.75" x14ac:dyDescent="0.2">
      <c r="A66" s="116" t="s">
        <v>1753</v>
      </c>
      <c r="B66" s="59" t="s">
        <v>39</v>
      </c>
      <c r="C66" s="59" t="s">
        <v>1747</v>
      </c>
      <c r="D66" s="116" t="s">
        <v>209</v>
      </c>
      <c r="E66" s="116" t="s">
        <v>210</v>
      </c>
      <c r="F66" s="117">
        <v>49.143201929999996</v>
      </c>
      <c r="G66" s="117">
        <v>55.128928542000004</v>
      </c>
      <c r="H66" s="74">
        <f t="shared" si="0"/>
        <v>-0.10857687189475806</v>
      </c>
      <c r="I66" s="118">
        <f t="shared" si="1"/>
        <v>2.8427629662031635E-3</v>
      </c>
      <c r="J66" s="119">
        <v>236.12103609103079</v>
      </c>
      <c r="K66" s="119">
        <v>18.5</v>
      </c>
      <c r="M66"/>
      <c r="N66" s="161"/>
    </row>
    <row r="67" spans="1:14" ht="12.75" x14ac:dyDescent="0.2">
      <c r="A67" s="116" t="s">
        <v>2094</v>
      </c>
      <c r="B67" s="116" t="s">
        <v>838</v>
      </c>
      <c r="C67" s="116" t="s">
        <v>807</v>
      </c>
      <c r="D67" s="116" t="s">
        <v>209</v>
      </c>
      <c r="E67" s="116" t="s">
        <v>210</v>
      </c>
      <c r="F67" s="117">
        <v>48.225479268000001</v>
      </c>
      <c r="G67" s="117">
        <v>31.978177087999999</v>
      </c>
      <c r="H67" s="74">
        <f t="shared" si="0"/>
        <v>0.5080746827841196</v>
      </c>
      <c r="I67" s="118">
        <f t="shared" si="1"/>
        <v>2.789675908495872E-3</v>
      </c>
      <c r="J67" s="119">
        <v>319.24555581999999</v>
      </c>
      <c r="K67" s="119">
        <v>3.89</v>
      </c>
      <c r="M67"/>
      <c r="N67" s="161"/>
    </row>
    <row r="68" spans="1:14" ht="12.75" x14ac:dyDescent="0.2">
      <c r="A68" s="116" t="s">
        <v>1644</v>
      </c>
      <c r="B68" s="59" t="s">
        <v>758</v>
      </c>
      <c r="C68" s="59" t="s">
        <v>807</v>
      </c>
      <c r="D68" s="116" t="s">
        <v>759</v>
      </c>
      <c r="E68" s="116" t="s">
        <v>929</v>
      </c>
      <c r="F68" s="117">
        <v>46.220138841999997</v>
      </c>
      <c r="G68" s="117">
        <v>56.120617805999998</v>
      </c>
      <c r="H68" s="74">
        <f t="shared" si="0"/>
        <v>-0.176414290345562</v>
      </c>
      <c r="I68" s="118">
        <f t="shared" si="1"/>
        <v>2.6736739535198205E-3</v>
      </c>
      <c r="J68" s="119">
        <v>613.85130652999999</v>
      </c>
      <c r="K68" s="119">
        <v>21.78</v>
      </c>
      <c r="M68"/>
      <c r="N68" s="161"/>
    </row>
    <row r="69" spans="1:14" ht="12.75" x14ac:dyDescent="0.2">
      <c r="A69" s="116" t="s">
        <v>1548</v>
      </c>
      <c r="B69" s="59" t="s">
        <v>130</v>
      </c>
      <c r="C69" s="59" t="s">
        <v>629</v>
      </c>
      <c r="D69" s="116" t="s">
        <v>208</v>
      </c>
      <c r="E69" s="116" t="s">
        <v>929</v>
      </c>
      <c r="F69" s="117">
        <v>45.861228876999995</v>
      </c>
      <c r="G69" s="117">
        <v>48.784397523000003</v>
      </c>
      <c r="H69" s="74">
        <f t="shared" si="0"/>
        <v>-5.9920154689249605E-2</v>
      </c>
      <c r="I69" s="118">
        <f t="shared" si="1"/>
        <v>2.6529122628559396E-3</v>
      </c>
      <c r="J69" s="119">
        <v>386.01699214279995</v>
      </c>
      <c r="K69" s="119">
        <v>4.37</v>
      </c>
      <c r="M69"/>
      <c r="N69" s="161"/>
    </row>
    <row r="70" spans="1:14" ht="12.75" x14ac:dyDescent="0.2">
      <c r="A70" s="116" t="s">
        <v>2036</v>
      </c>
      <c r="B70" s="59" t="s">
        <v>590</v>
      </c>
      <c r="C70" s="59" t="s">
        <v>807</v>
      </c>
      <c r="D70" s="116" t="s">
        <v>209</v>
      </c>
      <c r="E70" s="116" t="s">
        <v>210</v>
      </c>
      <c r="F70" s="117">
        <v>45.810981499</v>
      </c>
      <c r="G70" s="117">
        <v>40.326576793999998</v>
      </c>
      <c r="H70" s="74">
        <f t="shared" si="0"/>
        <v>0.13599975849713086</v>
      </c>
      <c r="I70" s="118">
        <f t="shared" si="1"/>
        <v>2.6500056271521722E-3</v>
      </c>
      <c r="J70" s="119">
        <v>475.17724902999998</v>
      </c>
      <c r="K70" s="119">
        <v>11.47</v>
      </c>
      <c r="M70"/>
      <c r="N70" s="161"/>
    </row>
    <row r="71" spans="1:14" ht="12.75" x14ac:dyDescent="0.2">
      <c r="A71" s="116" t="s">
        <v>2150</v>
      </c>
      <c r="B71" s="59" t="s">
        <v>1096</v>
      </c>
      <c r="C71" s="59" t="s">
        <v>804</v>
      </c>
      <c r="D71" s="116" t="s">
        <v>208</v>
      </c>
      <c r="E71" s="116" t="s">
        <v>929</v>
      </c>
      <c r="F71" s="117">
        <v>45.373390979999996</v>
      </c>
      <c r="G71" s="117">
        <v>14.44864918</v>
      </c>
      <c r="H71" s="74">
        <f t="shared" ref="H71:H134" si="2">IF(ISERROR(F71/G71-1),"",IF((F71/G71-1)&gt;10000%,"",F71/G71-1))</f>
        <v>2.1403206220001803</v>
      </c>
      <c r="I71" s="118">
        <f t="shared" ref="I71:I134" si="3">F71/$F$1083</f>
        <v>2.6246925406433453E-3</v>
      </c>
      <c r="J71" s="119">
        <v>1848.15159416809</v>
      </c>
      <c r="K71" s="119">
        <v>8.69</v>
      </c>
      <c r="M71"/>
      <c r="N71" s="161"/>
    </row>
    <row r="72" spans="1:14" ht="12.75" x14ac:dyDescent="0.2">
      <c r="A72" s="116" t="s">
        <v>1637</v>
      </c>
      <c r="B72" s="116" t="s">
        <v>748</v>
      </c>
      <c r="C72" s="116" t="s">
        <v>807</v>
      </c>
      <c r="D72" s="116" t="s">
        <v>759</v>
      </c>
      <c r="E72" s="116" t="s">
        <v>929</v>
      </c>
      <c r="F72" s="117">
        <v>45.088025545999997</v>
      </c>
      <c r="G72" s="117">
        <v>56.555881274999997</v>
      </c>
      <c r="H72" s="74">
        <f t="shared" si="2"/>
        <v>-0.2027703480251356</v>
      </c>
      <c r="I72" s="118">
        <f t="shared" si="3"/>
        <v>2.6081851447930463E-3</v>
      </c>
      <c r="J72" s="119">
        <v>945.65106621000007</v>
      </c>
      <c r="K72" s="119">
        <v>10.98</v>
      </c>
      <c r="M72"/>
      <c r="N72" s="161"/>
    </row>
    <row r="73" spans="1:14" ht="12.75" x14ac:dyDescent="0.2">
      <c r="A73" s="116" t="s">
        <v>2105</v>
      </c>
      <c r="B73" s="59" t="s">
        <v>282</v>
      </c>
      <c r="C73" s="59" t="s">
        <v>804</v>
      </c>
      <c r="D73" s="116" t="s">
        <v>208</v>
      </c>
      <c r="E73" s="116" t="s">
        <v>929</v>
      </c>
      <c r="F73" s="117">
        <v>44.646280425</v>
      </c>
      <c r="G73" s="117">
        <v>75.213714719999999</v>
      </c>
      <c r="H73" s="74">
        <f t="shared" si="2"/>
        <v>-0.40640771977283874</v>
      </c>
      <c r="I73" s="118">
        <f t="shared" si="3"/>
        <v>2.5826317290374252E-3</v>
      </c>
      <c r="J73" s="119">
        <v>769.46884250000005</v>
      </c>
      <c r="K73" s="119">
        <v>7.13</v>
      </c>
      <c r="M73"/>
      <c r="N73" s="161"/>
    </row>
    <row r="74" spans="1:14" ht="12.75" x14ac:dyDescent="0.2">
      <c r="A74" s="116" t="s">
        <v>2264</v>
      </c>
      <c r="B74" s="59" t="s">
        <v>1601</v>
      </c>
      <c r="C74" s="59" t="s">
        <v>802</v>
      </c>
      <c r="D74" s="116" t="s">
        <v>208</v>
      </c>
      <c r="E74" s="116" t="s">
        <v>2791</v>
      </c>
      <c r="F74" s="117">
        <v>41.179896156000005</v>
      </c>
      <c r="G74" s="117">
        <v>20.239606951000003</v>
      </c>
      <c r="H74" s="74">
        <f t="shared" si="2"/>
        <v>1.0346193607265373</v>
      </c>
      <c r="I74" s="118">
        <f t="shared" si="3"/>
        <v>2.3821134795229005E-3</v>
      </c>
      <c r="J74" s="119">
        <v>1105.54517745</v>
      </c>
      <c r="K74" s="119">
        <v>15.82</v>
      </c>
      <c r="M74"/>
      <c r="N74" s="161"/>
    </row>
    <row r="75" spans="1:14" ht="12.75" x14ac:dyDescent="0.2">
      <c r="A75" s="116" t="s">
        <v>2525</v>
      </c>
      <c r="B75" s="59" t="s">
        <v>3129</v>
      </c>
      <c r="C75" s="59" t="s">
        <v>629</v>
      </c>
      <c r="D75" s="116" t="s">
        <v>209</v>
      </c>
      <c r="E75" s="116" t="s">
        <v>210</v>
      </c>
      <c r="F75" s="117">
        <v>40.176523209999999</v>
      </c>
      <c r="G75" s="117">
        <v>2.2657057699999998</v>
      </c>
      <c r="H75" s="74">
        <f t="shared" si="2"/>
        <v>16.732453940830986</v>
      </c>
      <c r="I75" s="118">
        <f t="shared" si="3"/>
        <v>2.324071851379869E-3</v>
      </c>
      <c r="J75" s="119">
        <v>143.01501240000002</v>
      </c>
      <c r="K75" s="119">
        <v>56.79</v>
      </c>
      <c r="M75"/>
      <c r="N75" s="161"/>
    </row>
    <row r="76" spans="1:14" ht="12.75" x14ac:dyDescent="0.2">
      <c r="A76" s="116" t="s">
        <v>1526</v>
      </c>
      <c r="B76" s="59" t="s">
        <v>1527</v>
      </c>
      <c r="C76" s="59" t="s">
        <v>146</v>
      </c>
      <c r="D76" s="116" t="s">
        <v>209</v>
      </c>
      <c r="E76" s="116" t="s">
        <v>929</v>
      </c>
      <c r="F76" s="117">
        <v>39.972673909999997</v>
      </c>
      <c r="G76" s="117">
        <v>21.054693559999997</v>
      </c>
      <c r="H76" s="74">
        <f t="shared" si="2"/>
        <v>0.89851606227794489</v>
      </c>
      <c r="I76" s="118">
        <f t="shared" si="3"/>
        <v>2.3122798797954392E-3</v>
      </c>
      <c r="J76" s="119">
        <v>251.08548575</v>
      </c>
      <c r="K76" s="119">
        <v>17.18</v>
      </c>
      <c r="M76"/>
      <c r="N76" s="161"/>
    </row>
    <row r="77" spans="1:14" ht="12.75" x14ac:dyDescent="0.2">
      <c r="A77" s="116" t="s">
        <v>2383</v>
      </c>
      <c r="B77" s="116" t="s">
        <v>243</v>
      </c>
      <c r="C77" s="116" t="s">
        <v>808</v>
      </c>
      <c r="D77" s="116" t="s">
        <v>208</v>
      </c>
      <c r="E77" s="116" t="s">
        <v>210</v>
      </c>
      <c r="F77" s="117">
        <v>39.818403990999997</v>
      </c>
      <c r="G77" s="117">
        <v>35.350895733000002</v>
      </c>
      <c r="H77" s="74">
        <f t="shared" si="2"/>
        <v>0.12637609784324599</v>
      </c>
      <c r="I77" s="118">
        <f t="shared" si="3"/>
        <v>2.3033559026163159E-3</v>
      </c>
      <c r="J77" s="119">
        <v>1003.940709</v>
      </c>
      <c r="K77" s="119">
        <v>8.76</v>
      </c>
      <c r="M77"/>
      <c r="N77" s="161"/>
    </row>
    <row r="78" spans="1:14" ht="12.75" x14ac:dyDescent="0.2">
      <c r="A78" s="116" t="s">
        <v>2122</v>
      </c>
      <c r="B78" s="59" t="s">
        <v>450</v>
      </c>
      <c r="C78" s="59" t="s">
        <v>803</v>
      </c>
      <c r="D78" s="116" t="s">
        <v>208</v>
      </c>
      <c r="E78" s="116" t="s">
        <v>929</v>
      </c>
      <c r="F78" s="117">
        <v>39.597176288</v>
      </c>
      <c r="G78" s="117">
        <v>6.564783502</v>
      </c>
      <c r="H78" s="74">
        <f t="shared" si="2"/>
        <v>5.03175661100423</v>
      </c>
      <c r="I78" s="118">
        <f t="shared" si="3"/>
        <v>2.2905586509825624E-3</v>
      </c>
      <c r="J78" s="119">
        <v>148.18186840999999</v>
      </c>
      <c r="K78" s="119">
        <v>18.809999999999999</v>
      </c>
      <c r="M78"/>
      <c r="N78" s="161"/>
    </row>
    <row r="79" spans="1:14" ht="12.75" x14ac:dyDescent="0.2">
      <c r="A79" s="116" t="s">
        <v>2392</v>
      </c>
      <c r="B79" s="59" t="s">
        <v>215</v>
      </c>
      <c r="C79" s="59" t="s">
        <v>808</v>
      </c>
      <c r="D79" s="116" t="s">
        <v>208</v>
      </c>
      <c r="E79" s="116" t="s">
        <v>929</v>
      </c>
      <c r="F79" s="117">
        <v>39.457394835000002</v>
      </c>
      <c r="G79" s="117">
        <v>35.108855368</v>
      </c>
      <c r="H79" s="74">
        <f t="shared" si="2"/>
        <v>0.12385876501583359</v>
      </c>
      <c r="I79" s="118">
        <f t="shared" si="3"/>
        <v>2.2824727810688257E-3</v>
      </c>
      <c r="J79" s="119">
        <v>824.29663129999994</v>
      </c>
      <c r="K79" s="119">
        <v>14.54</v>
      </c>
      <c r="M79"/>
      <c r="N79" s="161"/>
    </row>
    <row r="80" spans="1:14" ht="12.75" x14ac:dyDescent="0.2">
      <c r="A80" s="116" t="s">
        <v>1755</v>
      </c>
      <c r="B80" s="59" t="s">
        <v>40</v>
      </c>
      <c r="C80" s="59" t="s">
        <v>1747</v>
      </c>
      <c r="D80" s="116" t="s">
        <v>209</v>
      </c>
      <c r="E80" s="116" t="s">
        <v>210</v>
      </c>
      <c r="F80" s="117">
        <v>39.307181360000001</v>
      </c>
      <c r="G80" s="117">
        <v>38.491659840000004</v>
      </c>
      <c r="H80" s="74">
        <f t="shared" si="2"/>
        <v>2.1186966823200537E-2</v>
      </c>
      <c r="I80" s="118">
        <f t="shared" si="3"/>
        <v>2.2737834550382806E-3</v>
      </c>
      <c r="J80" s="119">
        <v>28.65460691655511</v>
      </c>
      <c r="K80" s="119">
        <v>33.729999999999997</v>
      </c>
      <c r="M80"/>
      <c r="N80" s="161"/>
    </row>
    <row r="81" spans="1:14" ht="12.75" x14ac:dyDescent="0.2">
      <c r="A81" s="116" t="s">
        <v>1639</v>
      </c>
      <c r="B81" s="59" t="s">
        <v>17</v>
      </c>
      <c r="C81" s="59" t="s">
        <v>807</v>
      </c>
      <c r="D81" s="116" t="s">
        <v>209</v>
      </c>
      <c r="E81" s="116" t="s">
        <v>210</v>
      </c>
      <c r="F81" s="117">
        <v>38.797450329</v>
      </c>
      <c r="G81" s="117">
        <v>7.5827479639999993</v>
      </c>
      <c r="H81" s="74">
        <f t="shared" si="2"/>
        <v>4.116542250012202</v>
      </c>
      <c r="I81" s="118">
        <f t="shared" si="3"/>
        <v>2.2442972913219767E-3</v>
      </c>
      <c r="J81" s="119">
        <v>1833.00181522</v>
      </c>
      <c r="K81" s="119">
        <v>7.32</v>
      </c>
      <c r="M81"/>
      <c r="N81" s="161"/>
    </row>
    <row r="82" spans="1:14" ht="12.75" x14ac:dyDescent="0.2">
      <c r="A82" s="116" t="s">
        <v>2396</v>
      </c>
      <c r="B82" s="59" t="s">
        <v>497</v>
      </c>
      <c r="C82" s="59" t="s">
        <v>808</v>
      </c>
      <c r="D82" s="116" t="s">
        <v>208</v>
      </c>
      <c r="E82" s="116" t="s">
        <v>929</v>
      </c>
      <c r="F82" s="117">
        <v>36.813171486000002</v>
      </c>
      <c r="G82" s="117">
        <v>44.435285876999998</v>
      </c>
      <c r="H82" s="74">
        <f t="shared" si="2"/>
        <v>-0.17153292120362507</v>
      </c>
      <c r="I82" s="118">
        <f t="shared" si="3"/>
        <v>2.1295136755222635E-3</v>
      </c>
      <c r="J82" s="119">
        <v>541.4546315</v>
      </c>
      <c r="K82" s="119">
        <v>22.85</v>
      </c>
      <c r="M82"/>
      <c r="N82" s="161"/>
    </row>
    <row r="83" spans="1:14" ht="12.75" x14ac:dyDescent="0.2">
      <c r="A83" s="116" t="s">
        <v>1618</v>
      </c>
      <c r="B83" s="59" t="s">
        <v>351</v>
      </c>
      <c r="C83" s="59" t="s">
        <v>807</v>
      </c>
      <c r="D83" s="116" t="s">
        <v>759</v>
      </c>
      <c r="E83" s="116" t="s">
        <v>210</v>
      </c>
      <c r="F83" s="117">
        <v>36.200186965</v>
      </c>
      <c r="G83" s="117">
        <v>47.315273737999995</v>
      </c>
      <c r="H83" s="74">
        <f t="shared" si="2"/>
        <v>-0.23491540669399558</v>
      </c>
      <c r="I83" s="118">
        <f t="shared" si="3"/>
        <v>2.0940546572507895E-3</v>
      </c>
      <c r="J83" s="119">
        <v>3823.0631919899997</v>
      </c>
      <c r="K83" s="119">
        <v>8.5</v>
      </c>
      <c r="M83"/>
      <c r="N83" s="161"/>
    </row>
    <row r="84" spans="1:14" ht="12.75" x14ac:dyDescent="0.2">
      <c r="A84" s="116" t="s">
        <v>2060</v>
      </c>
      <c r="B84" s="59" t="s">
        <v>831</v>
      </c>
      <c r="C84" s="59" t="s">
        <v>807</v>
      </c>
      <c r="D84" s="116" t="s">
        <v>209</v>
      </c>
      <c r="E84" s="116" t="s">
        <v>210</v>
      </c>
      <c r="F84" s="117">
        <v>35.250242043</v>
      </c>
      <c r="G84" s="117">
        <v>23.465266182999997</v>
      </c>
      <c r="H84" s="74">
        <f t="shared" si="2"/>
        <v>0.50223064882758184</v>
      </c>
      <c r="I84" s="118">
        <f t="shared" si="3"/>
        <v>2.039103654097985E-3</v>
      </c>
      <c r="J84" s="119">
        <v>380.82967323000003</v>
      </c>
      <c r="K84" s="119">
        <v>20.3</v>
      </c>
      <c r="M84"/>
      <c r="N84" s="161"/>
    </row>
    <row r="85" spans="1:14" ht="12.75" x14ac:dyDescent="0.2">
      <c r="A85" s="116" t="s">
        <v>1975</v>
      </c>
      <c r="B85" s="59" t="s">
        <v>504</v>
      </c>
      <c r="C85" s="59" t="s">
        <v>803</v>
      </c>
      <c r="D85" s="116" t="s">
        <v>208</v>
      </c>
      <c r="E85" s="116" t="s">
        <v>929</v>
      </c>
      <c r="F85" s="117">
        <v>35.225887731</v>
      </c>
      <c r="G85" s="117">
        <v>20.492232125000001</v>
      </c>
      <c r="H85" s="74">
        <f t="shared" si="2"/>
        <v>0.71898734682130194</v>
      </c>
      <c r="I85" s="118">
        <f t="shared" si="3"/>
        <v>2.0376948420242503E-3</v>
      </c>
      <c r="J85" s="119">
        <v>524.95333329000005</v>
      </c>
      <c r="K85" s="119">
        <v>17.29</v>
      </c>
      <c r="M85"/>
      <c r="N85" s="161"/>
    </row>
    <row r="86" spans="1:14" ht="12.75" x14ac:dyDescent="0.2">
      <c r="A86" s="116" t="s">
        <v>2300</v>
      </c>
      <c r="B86" s="59" t="s">
        <v>296</v>
      </c>
      <c r="C86" s="59" t="s">
        <v>629</v>
      </c>
      <c r="D86" s="116" t="s">
        <v>759</v>
      </c>
      <c r="E86" s="116" t="s">
        <v>929</v>
      </c>
      <c r="F86" s="117">
        <v>34.981236332999998</v>
      </c>
      <c r="G86" s="117">
        <v>53.879908090000001</v>
      </c>
      <c r="H86" s="74">
        <f t="shared" si="2"/>
        <v>-0.35075545647613227</v>
      </c>
      <c r="I86" s="118">
        <f t="shared" si="3"/>
        <v>2.0235426112669851E-3</v>
      </c>
      <c r="J86" s="119">
        <v>567.60472011116485</v>
      </c>
      <c r="K86" s="119">
        <v>23.4</v>
      </c>
      <c r="M86"/>
      <c r="N86" s="161"/>
    </row>
    <row r="87" spans="1:14" ht="12.75" x14ac:dyDescent="0.2">
      <c r="A87" s="116" t="s">
        <v>2697</v>
      </c>
      <c r="B87" s="59" t="s">
        <v>862</v>
      </c>
      <c r="C87" s="59" t="s">
        <v>807</v>
      </c>
      <c r="D87" s="116" t="s">
        <v>759</v>
      </c>
      <c r="E87" s="116" t="s">
        <v>210</v>
      </c>
      <c r="F87" s="117">
        <v>33.814253577000002</v>
      </c>
      <c r="G87" s="117">
        <v>39.080820343999996</v>
      </c>
      <c r="H87" s="74">
        <f t="shared" si="2"/>
        <v>-0.13476090626149206</v>
      </c>
      <c r="I87" s="118">
        <f t="shared" si="3"/>
        <v>1.9560367258002649E-3</v>
      </c>
      <c r="J87" s="119">
        <v>2487.7594878884206</v>
      </c>
      <c r="K87" s="119">
        <v>21.97</v>
      </c>
      <c r="M87"/>
      <c r="N87" s="161"/>
    </row>
    <row r="88" spans="1:14" ht="12.75" x14ac:dyDescent="0.2">
      <c r="A88" s="116" t="s">
        <v>1921</v>
      </c>
      <c r="B88" s="59" t="s">
        <v>257</v>
      </c>
      <c r="C88" s="59" t="s">
        <v>803</v>
      </c>
      <c r="D88" s="116" t="s">
        <v>208</v>
      </c>
      <c r="E88" s="116" t="s">
        <v>929</v>
      </c>
      <c r="F88" s="117">
        <v>33.173032249999999</v>
      </c>
      <c r="G88" s="117">
        <v>18.72309121</v>
      </c>
      <c r="H88" s="74">
        <f t="shared" si="2"/>
        <v>0.77177111823726463</v>
      </c>
      <c r="I88" s="118">
        <f t="shared" si="3"/>
        <v>1.9189443067077578E-3</v>
      </c>
      <c r="J88" s="119">
        <v>504.21034347000005</v>
      </c>
      <c r="K88" s="119">
        <v>6.87</v>
      </c>
      <c r="M88"/>
      <c r="N88" s="161"/>
    </row>
    <row r="89" spans="1:14" ht="12.75" x14ac:dyDescent="0.2">
      <c r="A89" s="116" t="s">
        <v>2620</v>
      </c>
      <c r="B89" s="59" t="s">
        <v>355</v>
      </c>
      <c r="C89" s="59" t="s">
        <v>629</v>
      </c>
      <c r="D89" s="116" t="s">
        <v>208</v>
      </c>
      <c r="E89" s="116" t="s">
        <v>929</v>
      </c>
      <c r="F89" s="117">
        <v>33.153360016000001</v>
      </c>
      <c r="G89" s="117">
        <v>8.7355649360000012</v>
      </c>
      <c r="H89" s="74">
        <f t="shared" si="2"/>
        <v>2.7952164810053901</v>
      </c>
      <c r="I89" s="118">
        <f t="shared" si="3"/>
        <v>1.9178063365291494E-3</v>
      </c>
      <c r="J89" s="119">
        <v>274.23806436900003</v>
      </c>
      <c r="K89" s="119">
        <v>62.07</v>
      </c>
      <c r="M89"/>
      <c r="N89" s="161"/>
    </row>
    <row r="90" spans="1:14" ht="12.75" x14ac:dyDescent="0.2">
      <c r="A90" s="116" t="s">
        <v>2401</v>
      </c>
      <c r="B90" s="116" t="s">
        <v>825</v>
      </c>
      <c r="C90" s="116" t="s">
        <v>808</v>
      </c>
      <c r="D90" s="116" t="s">
        <v>208</v>
      </c>
      <c r="E90" s="116" t="s">
        <v>210</v>
      </c>
      <c r="F90" s="117">
        <v>32.756401046999997</v>
      </c>
      <c r="G90" s="117">
        <v>35.364620631999998</v>
      </c>
      <c r="H90" s="74">
        <f t="shared" si="2"/>
        <v>-7.3752228594244573E-2</v>
      </c>
      <c r="I90" s="118">
        <f t="shared" si="3"/>
        <v>1.8948436435857227E-3</v>
      </c>
      <c r="J90" s="119">
        <v>860.37968779999994</v>
      </c>
      <c r="K90" s="119">
        <v>11.55</v>
      </c>
      <c r="M90"/>
      <c r="N90" s="161"/>
    </row>
    <row r="91" spans="1:14" ht="12.75" x14ac:dyDescent="0.2">
      <c r="A91" s="116" t="s">
        <v>1638</v>
      </c>
      <c r="B91" s="59" t="s">
        <v>349</v>
      </c>
      <c r="C91" s="59" t="s">
        <v>807</v>
      </c>
      <c r="D91" s="116" t="s">
        <v>209</v>
      </c>
      <c r="E91" s="116" t="s">
        <v>210</v>
      </c>
      <c r="F91" s="117">
        <v>32.409370453000001</v>
      </c>
      <c r="G91" s="117">
        <v>21.265143793</v>
      </c>
      <c r="H91" s="74">
        <f t="shared" si="2"/>
        <v>0.52406072437038609</v>
      </c>
      <c r="I91" s="118">
        <f t="shared" si="3"/>
        <v>1.8747691331342489E-3</v>
      </c>
      <c r="J91" s="119">
        <v>2329.2648071773847</v>
      </c>
      <c r="K91" s="119">
        <v>5.65</v>
      </c>
      <c r="M91"/>
      <c r="N91" s="161"/>
    </row>
    <row r="92" spans="1:14" ht="12.75" x14ac:dyDescent="0.2">
      <c r="A92" s="116" t="s">
        <v>1550</v>
      </c>
      <c r="B92" s="59" t="s">
        <v>134</v>
      </c>
      <c r="C92" s="59" t="s">
        <v>629</v>
      </c>
      <c r="D92" s="116" t="s">
        <v>208</v>
      </c>
      <c r="E92" s="116" t="s">
        <v>929</v>
      </c>
      <c r="F92" s="117">
        <v>31.707289616999997</v>
      </c>
      <c r="G92" s="117">
        <v>11.149651169</v>
      </c>
      <c r="H92" s="74">
        <f t="shared" si="2"/>
        <v>1.843792073527605</v>
      </c>
      <c r="I92" s="118">
        <f t="shared" si="3"/>
        <v>1.8341562035432005E-3</v>
      </c>
      <c r="J92" s="119">
        <v>209.9288172135</v>
      </c>
      <c r="K92" s="119">
        <v>6.74</v>
      </c>
      <c r="M92"/>
      <c r="N92" s="161"/>
    </row>
    <row r="93" spans="1:14" ht="12.75" x14ac:dyDescent="0.2">
      <c r="A93" s="116" t="s">
        <v>1854</v>
      </c>
      <c r="B93" s="59" t="s">
        <v>89</v>
      </c>
      <c r="C93" s="59" t="s">
        <v>883</v>
      </c>
      <c r="D93" s="116" t="s">
        <v>209</v>
      </c>
      <c r="E93" s="116" t="s">
        <v>210</v>
      </c>
      <c r="F93" s="117">
        <v>31.61496666</v>
      </c>
      <c r="G93" s="117">
        <v>8.0387919800000009</v>
      </c>
      <c r="H93" s="74">
        <f t="shared" si="2"/>
        <v>2.932800691777572</v>
      </c>
      <c r="I93" s="118">
        <f t="shared" si="3"/>
        <v>1.8288156422288644E-3</v>
      </c>
      <c r="J93" s="119">
        <v>2286.5486351700001</v>
      </c>
      <c r="K93" s="119">
        <v>16.920000000000002</v>
      </c>
      <c r="M93"/>
      <c r="N93" s="161"/>
    </row>
    <row r="94" spans="1:14" ht="12.75" x14ac:dyDescent="0.2">
      <c r="A94" s="116" t="s">
        <v>2108</v>
      </c>
      <c r="B94" s="59" t="s">
        <v>115</v>
      </c>
      <c r="C94" s="59" t="s">
        <v>629</v>
      </c>
      <c r="D94" s="116" t="s">
        <v>208</v>
      </c>
      <c r="E94" s="116" t="s">
        <v>210</v>
      </c>
      <c r="F94" s="117">
        <v>31.518514322000001</v>
      </c>
      <c r="G94" s="117">
        <v>28.591133266</v>
      </c>
      <c r="H94" s="74">
        <f t="shared" si="2"/>
        <v>0.10238772380111238</v>
      </c>
      <c r="I94" s="118">
        <f t="shared" si="3"/>
        <v>1.8232362106146878E-3</v>
      </c>
      <c r="J94" s="119">
        <v>594.53984158130004</v>
      </c>
      <c r="K94" s="119">
        <v>22.35</v>
      </c>
      <c r="M94"/>
      <c r="N94" s="161"/>
    </row>
    <row r="95" spans="1:14" ht="12.75" x14ac:dyDescent="0.2">
      <c r="A95" s="116" t="s">
        <v>2628</v>
      </c>
      <c r="B95" s="59" t="s">
        <v>1456</v>
      </c>
      <c r="C95" s="59" t="s">
        <v>629</v>
      </c>
      <c r="D95" s="116" t="s">
        <v>208</v>
      </c>
      <c r="E95" s="116" t="s">
        <v>929</v>
      </c>
      <c r="F95" s="117">
        <v>31.417388021000001</v>
      </c>
      <c r="G95" s="117">
        <v>68.237667503999987</v>
      </c>
      <c r="H95" s="74">
        <f t="shared" si="2"/>
        <v>-0.53958877596221533</v>
      </c>
      <c r="I95" s="118">
        <f t="shared" si="3"/>
        <v>1.8173864065298543E-3</v>
      </c>
      <c r="J95" s="119">
        <v>209.51510802435001</v>
      </c>
      <c r="K95" s="119">
        <v>95.65</v>
      </c>
      <c r="M95"/>
      <c r="N95" s="161"/>
    </row>
    <row r="96" spans="1:14" ht="12.75" x14ac:dyDescent="0.2">
      <c r="A96" s="116" t="s">
        <v>2388</v>
      </c>
      <c r="B96" s="116" t="s">
        <v>531</v>
      </c>
      <c r="C96" s="116" t="s">
        <v>808</v>
      </c>
      <c r="D96" s="116" t="s">
        <v>208</v>
      </c>
      <c r="E96" s="116" t="s">
        <v>210</v>
      </c>
      <c r="F96" s="117">
        <v>31.330290023</v>
      </c>
      <c r="G96" s="117">
        <v>25.058929840000001</v>
      </c>
      <c r="H96" s="74">
        <f t="shared" si="2"/>
        <v>0.25026448547652747</v>
      </c>
      <c r="I96" s="118">
        <f t="shared" si="3"/>
        <v>1.8123480908845383E-3</v>
      </c>
      <c r="J96" s="119">
        <v>7314.229695</v>
      </c>
      <c r="K96" s="119">
        <v>7.7</v>
      </c>
      <c r="M96"/>
      <c r="N96" s="161"/>
    </row>
    <row r="97" spans="1:14" ht="12.75" x14ac:dyDescent="0.2">
      <c r="A97" s="116" t="s">
        <v>1928</v>
      </c>
      <c r="B97" s="59" t="s">
        <v>527</v>
      </c>
      <c r="C97" s="59" t="s">
        <v>803</v>
      </c>
      <c r="D97" s="116" t="s">
        <v>208</v>
      </c>
      <c r="E97" s="116" t="s">
        <v>929</v>
      </c>
      <c r="F97" s="117">
        <v>30.642166816</v>
      </c>
      <c r="G97" s="117">
        <v>8.5414839520000001</v>
      </c>
      <c r="H97" s="74">
        <f t="shared" si="2"/>
        <v>2.5874523663800941</v>
      </c>
      <c r="I97" s="118">
        <f t="shared" si="3"/>
        <v>1.7725425614884087E-3</v>
      </c>
      <c r="J97" s="119">
        <v>14.059785880000002</v>
      </c>
      <c r="K97" s="119">
        <v>23.59</v>
      </c>
      <c r="M97"/>
      <c r="N97" s="161"/>
    </row>
    <row r="98" spans="1:14" ht="12.75" x14ac:dyDescent="0.2">
      <c r="A98" s="116" t="s">
        <v>2132</v>
      </c>
      <c r="B98" s="59" t="s">
        <v>338</v>
      </c>
      <c r="C98" s="59" t="s">
        <v>629</v>
      </c>
      <c r="D98" s="116" t="s">
        <v>209</v>
      </c>
      <c r="E98" s="116" t="s">
        <v>210</v>
      </c>
      <c r="F98" s="117">
        <v>30.404925197999997</v>
      </c>
      <c r="G98" s="117">
        <v>12.924001736999999</v>
      </c>
      <c r="H98" s="74">
        <f t="shared" si="2"/>
        <v>1.3525937102711794</v>
      </c>
      <c r="I98" s="118">
        <f t="shared" si="3"/>
        <v>1.7588189606808507E-3</v>
      </c>
      <c r="J98" s="119">
        <v>750.78927698539974</v>
      </c>
      <c r="K98" s="119">
        <v>12.44</v>
      </c>
      <c r="M98"/>
      <c r="N98" s="161"/>
    </row>
    <row r="99" spans="1:14" ht="12.75" x14ac:dyDescent="0.2">
      <c r="A99" s="116" t="s">
        <v>2037</v>
      </c>
      <c r="B99" s="59" t="s">
        <v>390</v>
      </c>
      <c r="C99" s="59" t="s">
        <v>807</v>
      </c>
      <c r="D99" s="116" t="s">
        <v>209</v>
      </c>
      <c r="E99" s="116" t="s">
        <v>210</v>
      </c>
      <c r="F99" s="117">
        <v>29.604689841999999</v>
      </c>
      <c r="G99" s="117">
        <v>26.410664776999997</v>
      </c>
      <c r="H99" s="74">
        <f t="shared" si="2"/>
        <v>0.12093694316174708</v>
      </c>
      <c r="I99" s="118">
        <f t="shared" si="3"/>
        <v>1.7125281341790783E-3</v>
      </c>
      <c r="J99" s="119">
        <v>99.532390959999987</v>
      </c>
      <c r="K99" s="119">
        <v>21.69</v>
      </c>
      <c r="M99"/>
      <c r="N99" s="161"/>
    </row>
    <row r="100" spans="1:14" ht="12.75" x14ac:dyDescent="0.2">
      <c r="A100" s="116" t="s">
        <v>1539</v>
      </c>
      <c r="B100" s="59" t="s">
        <v>150</v>
      </c>
      <c r="C100" s="59" t="s">
        <v>629</v>
      </c>
      <c r="D100" s="116" t="s">
        <v>208</v>
      </c>
      <c r="E100" s="116" t="s">
        <v>929</v>
      </c>
      <c r="F100" s="117">
        <v>28.919246478999998</v>
      </c>
      <c r="G100" s="117">
        <v>38.517483382999998</v>
      </c>
      <c r="H100" s="74">
        <f t="shared" si="2"/>
        <v>-0.24919169325159651</v>
      </c>
      <c r="I100" s="118">
        <f t="shared" si="3"/>
        <v>1.6728776244190166E-3</v>
      </c>
      <c r="J100" s="119">
        <v>481.54437639471621</v>
      </c>
      <c r="K100" s="119">
        <v>23.33</v>
      </c>
      <c r="M100"/>
      <c r="N100" s="161"/>
    </row>
    <row r="101" spans="1:14" ht="12.75" x14ac:dyDescent="0.2">
      <c r="A101" s="116" t="s">
        <v>1750</v>
      </c>
      <c r="B101" s="59" t="s">
        <v>247</v>
      </c>
      <c r="C101" s="59" t="s">
        <v>1747</v>
      </c>
      <c r="D101" s="116" t="s">
        <v>209</v>
      </c>
      <c r="E101" s="116" t="s">
        <v>210</v>
      </c>
      <c r="F101" s="117">
        <v>28.39928282</v>
      </c>
      <c r="G101" s="117">
        <v>4.6757130800000004</v>
      </c>
      <c r="H101" s="74">
        <f t="shared" si="2"/>
        <v>5.0737864651010618</v>
      </c>
      <c r="I101" s="118">
        <f t="shared" si="3"/>
        <v>1.6427995388339106E-3</v>
      </c>
      <c r="J101" s="119">
        <v>8.3643634345648135</v>
      </c>
      <c r="K101" s="119">
        <v>26.55</v>
      </c>
      <c r="M101"/>
      <c r="N101" s="161"/>
    </row>
    <row r="102" spans="1:14" ht="12.75" x14ac:dyDescent="0.2">
      <c r="A102" s="116" t="s">
        <v>2398</v>
      </c>
      <c r="B102" s="59" t="s">
        <v>156</v>
      </c>
      <c r="C102" s="59" t="s">
        <v>808</v>
      </c>
      <c r="D102" s="116" t="s">
        <v>208</v>
      </c>
      <c r="E102" s="116" t="s">
        <v>210</v>
      </c>
      <c r="F102" s="117">
        <v>27.867297690000001</v>
      </c>
      <c r="G102" s="117">
        <v>10.588599460000001</v>
      </c>
      <c r="H102" s="74">
        <f t="shared" si="2"/>
        <v>1.6318209311130181</v>
      </c>
      <c r="I102" s="118">
        <f t="shared" si="3"/>
        <v>1.6120260530466206E-3</v>
      </c>
      <c r="J102" s="119">
        <v>919.53033879999998</v>
      </c>
      <c r="K102" s="119">
        <v>13.94</v>
      </c>
      <c r="M102"/>
      <c r="N102" s="161"/>
    </row>
    <row r="103" spans="1:14" ht="12.75" x14ac:dyDescent="0.2">
      <c r="A103" s="116" t="s">
        <v>2128</v>
      </c>
      <c r="B103" s="59" t="s">
        <v>283</v>
      </c>
      <c r="C103" s="59" t="s">
        <v>804</v>
      </c>
      <c r="D103" s="116" t="s">
        <v>208</v>
      </c>
      <c r="E103" s="116" t="s">
        <v>929</v>
      </c>
      <c r="F103" s="117">
        <v>26.987013129999998</v>
      </c>
      <c r="G103" s="117">
        <v>21.0042492</v>
      </c>
      <c r="H103" s="74">
        <f t="shared" si="2"/>
        <v>0.28483588596920661</v>
      </c>
      <c r="I103" s="118">
        <f t="shared" si="3"/>
        <v>1.5611046590671858E-3</v>
      </c>
      <c r="J103" s="119">
        <v>491.78341029000001</v>
      </c>
      <c r="K103" s="119">
        <v>7.2</v>
      </c>
      <c r="M103"/>
      <c r="N103" s="161"/>
    </row>
    <row r="104" spans="1:14" ht="12.75" x14ac:dyDescent="0.2">
      <c r="A104" s="116" t="s">
        <v>2406</v>
      </c>
      <c r="B104" s="116" t="s">
        <v>241</v>
      </c>
      <c r="C104" s="116" t="s">
        <v>808</v>
      </c>
      <c r="D104" s="116" t="s">
        <v>208</v>
      </c>
      <c r="E104" s="116" t="s">
        <v>210</v>
      </c>
      <c r="F104" s="117">
        <v>26.871705755000001</v>
      </c>
      <c r="G104" s="117">
        <v>9.015071313</v>
      </c>
      <c r="H104" s="74">
        <f t="shared" si="2"/>
        <v>1.9807535428200334</v>
      </c>
      <c r="I104" s="118">
        <f t="shared" si="3"/>
        <v>1.5544345292728961E-3</v>
      </c>
      <c r="J104" s="119">
        <v>384.12970050000001</v>
      </c>
      <c r="K104" s="119">
        <v>11.45</v>
      </c>
      <c r="M104"/>
      <c r="N104" s="161"/>
    </row>
    <row r="105" spans="1:14" ht="12.75" x14ac:dyDescent="0.2">
      <c r="A105" s="116" t="s">
        <v>1647</v>
      </c>
      <c r="B105" s="59" t="s">
        <v>350</v>
      </c>
      <c r="C105" s="59" t="s">
        <v>807</v>
      </c>
      <c r="D105" s="116" t="s">
        <v>209</v>
      </c>
      <c r="E105" s="116" t="s">
        <v>210</v>
      </c>
      <c r="F105" s="117">
        <v>26.648358118999997</v>
      </c>
      <c r="G105" s="117">
        <v>18.651587109999998</v>
      </c>
      <c r="H105" s="74">
        <f t="shared" si="2"/>
        <v>0.42874480127820069</v>
      </c>
      <c r="I105" s="118">
        <f t="shared" si="3"/>
        <v>1.5415146469031182E-3</v>
      </c>
      <c r="J105" s="119">
        <v>1582.726336661314</v>
      </c>
      <c r="K105" s="119">
        <v>7.89</v>
      </c>
      <c r="M105"/>
      <c r="N105" s="161"/>
    </row>
    <row r="106" spans="1:14" ht="12.75" x14ac:dyDescent="0.2">
      <c r="A106" s="116" t="s">
        <v>1549</v>
      </c>
      <c r="B106" s="59" t="s">
        <v>133</v>
      </c>
      <c r="C106" s="59" t="s">
        <v>629</v>
      </c>
      <c r="D106" s="116" t="s">
        <v>208</v>
      </c>
      <c r="E106" s="116" t="s">
        <v>929</v>
      </c>
      <c r="F106" s="117">
        <v>26.296241048999999</v>
      </c>
      <c r="G106" s="117">
        <v>10.083492913000001</v>
      </c>
      <c r="H106" s="74">
        <f t="shared" si="2"/>
        <v>1.6078504022250009</v>
      </c>
      <c r="I106" s="118">
        <f t="shared" si="3"/>
        <v>1.5211459015415569E-3</v>
      </c>
      <c r="J106" s="119">
        <v>491.77768997480001</v>
      </c>
      <c r="K106" s="119">
        <v>5.12</v>
      </c>
      <c r="M106"/>
      <c r="N106" s="161"/>
    </row>
    <row r="107" spans="1:14" ht="12.75" x14ac:dyDescent="0.2">
      <c r="A107" s="116" t="s">
        <v>1514</v>
      </c>
      <c r="B107" s="59" t="s">
        <v>1275</v>
      </c>
      <c r="C107" s="59" t="s">
        <v>146</v>
      </c>
      <c r="D107" s="116" t="s">
        <v>209</v>
      </c>
      <c r="E107" s="116" t="s">
        <v>210</v>
      </c>
      <c r="F107" s="117">
        <v>26.067350882</v>
      </c>
      <c r="G107" s="117">
        <v>35.199022939999999</v>
      </c>
      <c r="H107" s="74">
        <f t="shared" si="2"/>
        <v>-0.25942970273822041</v>
      </c>
      <c r="I107" s="118">
        <f t="shared" si="3"/>
        <v>1.5079054030693064E-3</v>
      </c>
      <c r="J107" s="119">
        <v>657.51206389999993</v>
      </c>
      <c r="K107" s="119">
        <v>14.54</v>
      </c>
      <c r="M107"/>
      <c r="N107" s="161"/>
    </row>
    <row r="108" spans="1:14" ht="12.75" x14ac:dyDescent="0.2">
      <c r="A108" s="116" t="s">
        <v>2112</v>
      </c>
      <c r="B108" s="59" t="s">
        <v>836</v>
      </c>
      <c r="C108" s="59" t="s">
        <v>807</v>
      </c>
      <c r="D108" s="116" t="s">
        <v>209</v>
      </c>
      <c r="E108" s="116" t="s">
        <v>210</v>
      </c>
      <c r="F108" s="117">
        <v>25.998670839999999</v>
      </c>
      <c r="G108" s="117">
        <v>20.061140623</v>
      </c>
      <c r="H108" s="74">
        <f t="shared" si="2"/>
        <v>0.29597171609438044</v>
      </c>
      <c r="I108" s="118">
        <f t="shared" si="3"/>
        <v>1.5039325019914934E-3</v>
      </c>
      <c r="J108" s="119">
        <v>63.284017590000005</v>
      </c>
      <c r="K108" s="119">
        <v>9.36</v>
      </c>
      <c r="M108"/>
      <c r="N108" s="161"/>
    </row>
    <row r="109" spans="1:14" ht="12.75" x14ac:dyDescent="0.2">
      <c r="A109" s="116" t="s">
        <v>1623</v>
      </c>
      <c r="B109" s="59" t="s">
        <v>30</v>
      </c>
      <c r="C109" s="59" t="s">
        <v>807</v>
      </c>
      <c r="D109" s="116" t="s">
        <v>209</v>
      </c>
      <c r="E109" s="116" t="s">
        <v>210</v>
      </c>
      <c r="F109" s="117">
        <v>25.930319495000003</v>
      </c>
      <c r="G109" s="117">
        <v>18.000891986000003</v>
      </c>
      <c r="H109" s="74">
        <f t="shared" si="2"/>
        <v>0.44050192152516798</v>
      </c>
      <c r="I109" s="118">
        <f t="shared" si="3"/>
        <v>1.4999786148896124E-3</v>
      </c>
      <c r="J109" s="119">
        <v>1060.77249147</v>
      </c>
      <c r="K109" s="119">
        <v>11.2</v>
      </c>
      <c r="M109"/>
      <c r="N109" s="161"/>
    </row>
    <row r="110" spans="1:14" ht="12.75" x14ac:dyDescent="0.2">
      <c r="A110" s="116" t="s">
        <v>2405</v>
      </c>
      <c r="B110" s="116" t="s">
        <v>553</v>
      </c>
      <c r="C110" s="116" t="s">
        <v>808</v>
      </c>
      <c r="D110" s="116" t="s">
        <v>208</v>
      </c>
      <c r="E110" s="116" t="s">
        <v>929</v>
      </c>
      <c r="F110" s="117">
        <v>25.787513732000001</v>
      </c>
      <c r="G110" s="117">
        <v>12.922796950999999</v>
      </c>
      <c r="H110" s="74">
        <f t="shared" si="2"/>
        <v>0.99550560376207864</v>
      </c>
      <c r="I110" s="118">
        <f t="shared" si="3"/>
        <v>1.4917177991821814E-3</v>
      </c>
      <c r="J110" s="119">
        <v>663.57667320000007</v>
      </c>
      <c r="K110" s="119">
        <v>0.96</v>
      </c>
      <c r="M110"/>
      <c r="N110" s="161"/>
    </row>
    <row r="111" spans="1:14" ht="12.75" x14ac:dyDescent="0.2">
      <c r="A111" s="116" t="s">
        <v>1504</v>
      </c>
      <c r="B111" s="59" t="s">
        <v>771</v>
      </c>
      <c r="C111" s="59" t="s">
        <v>146</v>
      </c>
      <c r="D111" s="116" t="s">
        <v>759</v>
      </c>
      <c r="E111" s="116" t="s">
        <v>929</v>
      </c>
      <c r="F111" s="117">
        <v>25.205985829999999</v>
      </c>
      <c r="G111" s="117">
        <v>19.335225480000002</v>
      </c>
      <c r="H111" s="74">
        <f t="shared" si="2"/>
        <v>0.30363030191050022</v>
      </c>
      <c r="I111" s="118">
        <f t="shared" si="3"/>
        <v>1.4580784366926517E-3</v>
      </c>
      <c r="J111" s="119">
        <v>316.58419173267492</v>
      </c>
      <c r="K111" s="119">
        <v>26.46</v>
      </c>
      <c r="M111"/>
      <c r="N111" s="161"/>
    </row>
    <row r="112" spans="1:14" ht="12.75" x14ac:dyDescent="0.2">
      <c r="A112" s="116" t="s">
        <v>2087</v>
      </c>
      <c r="B112" s="116" t="s">
        <v>834</v>
      </c>
      <c r="C112" s="116" t="s">
        <v>807</v>
      </c>
      <c r="D112" s="116" t="s">
        <v>209</v>
      </c>
      <c r="E112" s="116" t="s">
        <v>210</v>
      </c>
      <c r="F112" s="117">
        <v>25.191311010000003</v>
      </c>
      <c r="G112" s="117">
        <v>22.598979293999999</v>
      </c>
      <c r="H112" s="74">
        <f t="shared" si="2"/>
        <v>0.11471012395184887</v>
      </c>
      <c r="I112" s="118">
        <f t="shared" si="3"/>
        <v>1.4572295494978144E-3</v>
      </c>
      <c r="J112" s="119">
        <v>371.1715375</v>
      </c>
      <c r="K112" s="119">
        <v>4.26</v>
      </c>
      <c r="M112"/>
      <c r="N112" s="161"/>
    </row>
    <row r="113" spans="1:14" ht="12.75" x14ac:dyDescent="0.2">
      <c r="A113" s="116" t="s">
        <v>2106</v>
      </c>
      <c r="B113" s="59" t="s">
        <v>279</v>
      </c>
      <c r="C113" s="59" t="s">
        <v>1747</v>
      </c>
      <c r="D113" s="116" t="s">
        <v>209</v>
      </c>
      <c r="E113" s="116" t="s">
        <v>210</v>
      </c>
      <c r="F113" s="117">
        <v>25.076006754999998</v>
      </c>
      <c r="G113" s="117">
        <v>26.683951593</v>
      </c>
      <c r="H113" s="74">
        <f t="shared" si="2"/>
        <v>-6.025887254351836E-2</v>
      </c>
      <c r="I113" s="118">
        <f t="shared" si="3"/>
        <v>1.4505596001846508E-3</v>
      </c>
      <c r="J113" s="119">
        <v>266.44287886000001</v>
      </c>
      <c r="K113" s="119">
        <v>26.7</v>
      </c>
      <c r="M113"/>
      <c r="N113" s="161"/>
    </row>
    <row r="114" spans="1:14" ht="12.75" x14ac:dyDescent="0.2">
      <c r="A114" s="116" t="s">
        <v>2397</v>
      </c>
      <c r="B114" s="59" t="s">
        <v>627</v>
      </c>
      <c r="C114" s="59" t="s">
        <v>808</v>
      </c>
      <c r="D114" s="116" t="s">
        <v>208</v>
      </c>
      <c r="E114" s="116" t="s">
        <v>929</v>
      </c>
      <c r="F114" s="117">
        <v>25.002743765999998</v>
      </c>
      <c r="G114" s="117">
        <v>13.264843941000001</v>
      </c>
      <c r="H114" s="74">
        <f t="shared" si="2"/>
        <v>0.88488789443798832</v>
      </c>
      <c r="I114" s="118">
        <f t="shared" si="3"/>
        <v>1.4463215915945875E-3</v>
      </c>
      <c r="J114" s="119">
        <v>130.55712940000001</v>
      </c>
      <c r="K114" s="119">
        <v>25.13</v>
      </c>
      <c r="M114"/>
      <c r="N114" s="161"/>
    </row>
    <row r="115" spans="1:14" ht="12.75" x14ac:dyDescent="0.2">
      <c r="A115" s="116" t="s">
        <v>2361</v>
      </c>
      <c r="B115" s="116" t="s">
        <v>2732</v>
      </c>
      <c r="C115" s="59" t="s">
        <v>807</v>
      </c>
      <c r="D115" s="116" t="s">
        <v>759</v>
      </c>
      <c r="E115" s="116" t="s">
        <v>210</v>
      </c>
      <c r="F115" s="117">
        <v>24.959483179999999</v>
      </c>
      <c r="G115" s="117">
        <v>19.681184980000001</v>
      </c>
      <c r="H115" s="74">
        <f t="shared" si="2"/>
        <v>0.26819006098280163</v>
      </c>
      <c r="I115" s="118">
        <f t="shared" si="3"/>
        <v>1.4438191174588524E-3</v>
      </c>
      <c r="J115" s="119">
        <v>6108.9498269899996</v>
      </c>
      <c r="K115" s="119">
        <v>7.96</v>
      </c>
      <c r="M115"/>
      <c r="N115" s="161"/>
    </row>
    <row r="116" spans="1:14" ht="12.75" x14ac:dyDescent="0.2">
      <c r="A116" s="116" t="s">
        <v>1930</v>
      </c>
      <c r="B116" s="116" t="s">
        <v>410</v>
      </c>
      <c r="C116" s="116" t="s">
        <v>803</v>
      </c>
      <c r="D116" s="116" t="s">
        <v>208</v>
      </c>
      <c r="E116" s="116" t="s">
        <v>929</v>
      </c>
      <c r="F116" s="117">
        <v>24.874416226000001</v>
      </c>
      <c r="G116" s="117">
        <v>62.779253900999997</v>
      </c>
      <c r="H116" s="74">
        <f t="shared" si="2"/>
        <v>-0.603779677515349</v>
      </c>
      <c r="I116" s="118">
        <f t="shared" si="3"/>
        <v>1.4388982906306908E-3</v>
      </c>
      <c r="J116" s="119">
        <v>237.11981037999999</v>
      </c>
      <c r="K116" s="119">
        <v>10.09</v>
      </c>
      <c r="M116"/>
      <c r="N116" s="161"/>
    </row>
    <row r="117" spans="1:14" ht="12.75" x14ac:dyDescent="0.2">
      <c r="A117" s="116" t="s">
        <v>1667</v>
      </c>
      <c r="B117" s="59" t="s">
        <v>179</v>
      </c>
      <c r="C117" s="59" t="s">
        <v>807</v>
      </c>
      <c r="D117" s="116" t="s">
        <v>209</v>
      </c>
      <c r="E117" s="116" t="s">
        <v>929</v>
      </c>
      <c r="F117" s="117">
        <v>24.697215221</v>
      </c>
      <c r="G117" s="117">
        <v>8.1215419749999995</v>
      </c>
      <c r="H117" s="74">
        <f t="shared" si="2"/>
        <v>2.040951496282823</v>
      </c>
      <c r="I117" s="118">
        <f t="shared" si="3"/>
        <v>1.4286478300419502E-3</v>
      </c>
      <c r="J117" s="119">
        <v>1152.0020501700001</v>
      </c>
      <c r="K117" s="119">
        <v>15.62</v>
      </c>
      <c r="M117"/>
      <c r="N117" s="161"/>
    </row>
    <row r="118" spans="1:14" ht="12.75" x14ac:dyDescent="0.2">
      <c r="A118" s="116" t="s">
        <v>2192</v>
      </c>
      <c r="B118" s="59" t="s">
        <v>46</v>
      </c>
      <c r="C118" s="59" t="s">
        <v>1747</v>
      </c>
      <c r="D118" s="116" t="s">
        <v>209</v>
      </c>
      <c r="E118" s="116" t="s">
        <v>210</v>
      </c>
      <c r="F118" s="117">
        <v>24.567158774999999</v>
      </c>
      <c r="G118" s="117">
        <v>68.50424862700001</v>
      </c>
      <c r="H118" s="74">
        <f t="shared" si="2"/>
        <v>-0.64137758945775536</v>
      </c>
      <c r="I118" s="118">
        <f t="shared" si="3"/>
        <v>1.4211245178912394E-3</v>
      </c>
      <c r="J118" s="119">
        <v>12.79910207</v>
      </c>
      <c r="K118" s="119">
        <v>9</v>
      </c>
      <c r="M118"/>
      <c r="N118" s="161"/>
    </row>
    <row r="119" spans="1:14" ht="12.75" x14ac:dyDescent="0.2">
      <c r="A119" s="116" t="s">
        <v>2033</v>
      </c>
      <c r="B119" s="59" t="s">
        <v>582</v>
      </c>
      <c r="C119" s="59" t="s">
        <v>807</v>
      </c>
      <c r="D119" s="116" t="s">
        <v>209</v>
      </c>
      <c r="E119" s="116" t="s">
        <v>210</v>
      </c>
      <c r="F119" s="117">
        <v>24.519576405000002</v>
      </c>
      <c r="G119" s="117">
        <v>22.889072541000001</v>
      </c>
      <c r="H119" s="74">
        <f t="shared" si="2"/>
        <v>7.1235034144758957E-2</v>
      </c>
      <c r="I119" s="118">
        <f t="shared" si="3"/>
        <v>1.4183720436126434E-3</v>
      </c>
      <c r="J119" s="119">
        <v>445.82923305000003</v>
      </c>
      <c r="K119" s="119">
        <v>17.79</v>
      </c>
      <c r="M119"/>
      <c r="N119" s="161"/>
    </row>
    <row r="120" spans="1:14" ht="12.75" x14ac:dyDescent="0.2">
      <c r="A120" s="116" t="s">
        <v>2098</v>
      </c>
      <c r="B120" s="59" t="s">
        <v>125</v>
      </c>
      <c r="C120" s="59" t="s">
        <v>804</v>
      </c>
      <c r="D120" s="116" t="s">
        <v>208</v>
      </c>
      <c r="E120" s="116" t="s">
        <v>929</v>
      </c>
      <c r="F120" s="117">
        <v>23.721676850000001</v>
      </c>
      <c r="G120" s="117">
        <v>55.107431909999995</v>
      </c>
      <c r="H120" s="74">
        <f t="shared" si="2"/>
        <v>-0.56953760994085845</v>
      </c>
      <c r="I120" s="118">
        <f t="shared" si="3"/>
        <v>1.3722163350583885E-3</v>
      </c>
      <c r="J120" s="119">
        <v>339.52684456000003</v>
      </c>
      <c r="K120" s="119">
        <v>13.48</v>
      </c>
      <c r="M120"/>
      <c r="N120" s="161"/>
    </row>
    <row r="121" spans="1:14" ht="12.75" x14ac:dyDescent="0.2">
      <c r="A121" s="116" t="s">
        <v>1978</v>
      </c>
      <c r="B121" s="59" t="s">
        <v>813</v>
      </c>
      <c r="C121" s="59" t="s">
        <v>803</v>
      </c>
      <c r="D121" s="116" t="s">
        <v>208</v>
      </c>
      <c r="E121" s="116" t="s">
        <v>929</v>
      </c>
      <c r="F121" s="117">
        <v>23.345875762999999</v>
      </c>
      <c r="G121" s="117">
        <v>25.333063004</v>
      </c>
      <c r="H121" s="74">
        <f t="shared" si="2"/>
        <v>-7.8442438669427017E-2</v>
      </c>
      <c r="I121" s="118">
        <f t="shared" si="3"/>
        <v>1.3504775518528452E-3</v>
      </c>
      <c r="J121" s="119">
        <v>136.38196802000002</v>
      </c>
      <c r="K121" s="119">
        <v>85.04</v>
      </c>
      <c r="M121"/>
      <c r="N121" s="161"/>
    </row>
    <row r="122" spans="1:14" ht="12.75" x14ac:dyDescent="0.2">
      <c r="A122" s="116" t="s">
        <v>2708</v>
      </c>
      <c r="B122" s="59" t="s">
        <v>1100</v>
      </c>
      <c r="C122" s="59" t="s">
        <v>802</v>
      </c>
      <c r="D122" s="116" t="s">
        <v>208</v>
      </c>
      <c r="E122" s="116" t="s">
        <v>2791</v>
      </c>
      <c r="F122" s="117">
        <v>23.329203929999998</v>
      </c>
      <c r="G122" s="117">
        <v>33.557881127999998</v>
      </c>
      <c r="H122" s="74">
        <f t="shared" si="2"/>
        <v>-0.30480700372543501</v>
      </c>
      <c r="I122" s="118">
        <f t="shared" si="3"/>
        <v>1.3495131444156044E-3</v>
      </c>
      <c r="J122" s="119">
        <v>352.23716143000001</v>
      </c>
      <c r="K122" s="119">
        <v>9.7100000000000009</v>
      </c>
      <c r="M122"/>
      <c r="N122" s="161"/>
    </row>
    <row r="123" spans="1:14" ht="12.75" x14ac:dyDescent="0.2">
      <c r="A123" s="116" t="s">
        <v>2726</v>
      </c>
      <c r="B123" s="59" t="s">
        <v>1463</v>
      </c>
      <c r="C123" s="59" t="s">
        <v>629</v>
      </c>
      <c r="D123" s="116" t="s">
        <v>209</v>
      </c>
      <c r="E123" s="116" t="s">
        <v>929</v>
      </c>
      <c r="F123" s="117">
        <v>23.255619723000002</v>
      </c>
      <c r="G123" s="117">
        <v>27.430859751</v>
      </c>
      <c r="H123" s="74">
        <f t="shared" si="2"/>
        <v>-0.15220959408127144</v>
      </c>
      <c r="I123" s="118">
        <f t="shared" si="3"/>
        <v>1.3452565544836953E-3</v>
      </c>
      <c r="J123" s="119">
        <v>441.72215413200001</v>
      </c>
      <c r="K123" s="119">
        <v>21.69</v>
      </c>
      <c r="M123"/>
      <c r="N123" s="161"/>
    </row>
    <row r="124" spans="1:14" ht="12.75" x14ac:dyDescent="0.2">
      <c r="A124" s="116" t="s">
        <v>1629</v>
      </c>
      <c r="B124" s="59" t="s">
        <v>909</v>
      </c>
      <c r="C124" s="59" t="s">
        <v>807</v>
      </c>
      <c r="D124" s="116" t="s">
        <v>209</v>
      </c>
      <c r="E124" s="116" t="s">
        <v>210</v>
      </c>
      <c r="F124" s="117">
        <v>23.159708980000001</v>
      </c>
      <c r="G124" s="117">
        <v>10.686379240000001</v>
      </c>
      <c r="H124" s="74">
        <f t="shared" si="2"/>
        <v>1.167217582294974</v>
      </c>
      <c r="I124" s="118">
        <f t="shared" si="3"/>
        <v>1.3397084522527947E-3</v>
      </c>
      <c r="J124" s="119">
        <v>1377.190744642945</v>
      </c>
      <c r="K124" s="119">
        <v>32.090000000000003</v>
      </c>
      <c r="M124"/>
      <c r="N124" s="161"/>
    </row>
    <row r="125" spans="1:14" ht="12.75" x14ac:dyDescent="0.2">
      <c r="A125" s="116" t="s">
        <v>2518</v>
      </c>
      <c r="B125" s="59" t="s">
        <v>370</v>
      </c>
      <c r="C125" s="59" t="s">
        <v>807</v>
      </c>
      <c r="D125" s="116" t="s">
        <v>759</v>
      </c>
      <c r="E125" s="116" t="s">
        <v>929</v>
      </c>
      <c r="F125" s="117">
        <v>23.115254052000001</v>
      </c>
      <c r="G125" s="117">
        <v>12.919175124000001</v>
      </c>
      <c r="H125" s="74">
        <f t="shared" si="2"/>
        <v>0.78922058336826062</v>
      </c>
      <c r="I125" s="118">
        <f t="shared" si="3"/>
        <v>1.3371368895946747E-3</v>
      </c>
      <c r="J125" s="119">
        <v>900.06300707243588</v>
      </c>
      <c r="K125" s="119">
        <v>24.18</v>
      </c>
      <c r="M125"/>
      <c r="N125" s="161"/>
    </row>
    <row r="126" spans="1:14" ht="12.75" x14ac:dyDescent="0.2">
      <c r="A126" s="116" t="s">
        <v>2152</v>
      </c>
      <c r="B126" s="59" t="s">
        <v>223</v>
      </c>
      <c r="C126" s="59" t="s">
        <v>804</v>
      </c>
      <c r="D126" s="116" t="s">
        <v>208</v>
      </c>
      <c r="E126" s="116" t="s">
        <v>929</v>
      </c>
      <c r="F126" s="117">
        <v>22.842829460000001</v>
      </c>
      <c r="G126" s="117">
        <v>7.0478282999999999</v>
      </c>
      <c r="H126" s="74">
        <f t="shared" si="2"/>
        <v>2.2411160555656555</v>
      </c>
      <c r="I126" s="118">
        <f t="shared" si="3"/>
        <v>1.3213780763548756E-3</v>
      </c>
      <c r="J126" s="119">
        <v>177.43946341</v>
      </c>
      <c r="K126" s="119">
        <v>13.9</v>
      </c>
      <c r="M126"/>
      <c r="N126" s="161"/>
    </row>
    <row r="127" spans="1:14" ht="12.75" x14ac:dyDescent="0.2">
      <c r="A127" s="116" t="s">
        <v>2097</v>
      </c>
      <c r="B127" s="116" t="s">
        <v>245</v>
      </c>
      <c r="C127" s="116" t="s">
        <v>807</v>
      </c>
      <c r="D127" s="116" t="s">
        <v>209</v>
      </c>
      <c r="E127" s="116" t="s">
        <v>210</v>
      </c>
      <c r="F127" s="117">
        <v>22.832451070000001</v>
      </c>
      <c r="G127" s="117">
        <v>26.650080145</v>
      </c>
      <c r="H127" s="74">
        <f t="shared" si="2"/>
        <v>-0.14325019115247395</v>
      </c>
      <c r="I127" s="118">
        <f t="shared" si="3"/>
        <v>1.3207777226623581E-3</v>
      </c>
      <c r="J127" s="119">
        <v>197.81659402</v>
      </c>
      <c r="K127" s="119">
        <v>3.88</v>
      </c>
      <c r="M127"/>
      <c r="N127" s="161"/>
    </row>
    <row r="128" spans="1:14" ht="12.75" x14ac:dyDescent="0.2">
      <c r="A128" s="116" t="s">
        <v>2393</v>
      </c>
      <c r="B128" s="59" t="s">
        <v>219</v>
      </c>
      <c r="C128" s="59" t="s">
        <v>808</v>
      </c>
      <c r="D128" s="116" t="s">
        <v>208</v>
      </c>
      <c r="E128" s="116" t="s">
        <v>210</v>
      </c>
      <c r="F128" s="117">
        <v>22.803449192000002</v>
      </c>
      <c r="G128" s="117">
        <v>18.797689039000002</v>
      </c>
      <c r="H128" s="74">
        <f t="shared" si="2"/>
        <v>0.21309854337355816</v>
      </c>
      <c r="I128" s="118">
        <f t="shared" si="3"/>
        <v>1.3191000650924225E-3</v>
      </c>
      <c r="J128" s="119">
        <v>1499.829782</v>
      </c>
      <c r="K128" s="119">
        <v>12.54</v>
      </c>
      <c r="M128"/>
      <c r="N128" s="161"/>
    </row>
    <row r="129" spans="1:14" ht="12.75" x14ac:dyDescent="0.2">
      <c r="A129" s="116" t="s">
        <v>2592</v>
      </c>
      <c r="B129" s="59" t="s">
        <v>914</v>
      </c>
      <c r="C129" s="59" t="s">
        <v>629</v>
      </c>
      <c r="D129" s="116" t="s">
        <v>208</v>
      </c>
      <c r="E129" s="116" t="s">
        <v>929</v>
      </c>
      <c r="F129" s="117">
        <v>22.797347247000001</v>
      </c>
      <c r="G129" s="117">
        <v>16.470740549000002</v>
      </c>
      <c r="H129" s="74">
        <f t="shared" si="2"/>
        <v>0.38411185454464047</v>
      </c>
      <c r="I129" s="118">
        <f t="shared" si="3"/>
        <v>1.318747088839623E-3</v>
      </c>
      <c r="J129" s="119">
        <v>272.226114220375</v>
      </c>
      <c r="K129" s="119">
        <v>53.98</v>
      </c>
      <c r="M129"/>
      <c r="N129" s="161"/>
    </row>
    <row r="130" spans="1:14" ht="12.75" x14ac:dyDescent="0.2">
      <c r="A130" s="116" t="s">
        <v>2138</v>
      </c>
      <c r="B130" s="59" t="s">
        <v>816</v>
      </c>
      <c r="C130" s="59" t="s">
        <v>629</v>
      </c>
      <c r="D130" s="116" t="s">
        <v>759</v>
      </c>
      <c r="E130" s="116" t="s">
        <v>929</v>
      </c>
      <c r="F130" s="117">
        <v>22.520707000000002</v>
      </c>
      <c r="G130" s="117">
        <v>10.712840630999999</v>
      </c>
      <c r="H130" s="74">
        <f t="shared" si="2"/>
        <v>1.1022161885645252</v>
      </c>
      <c r="I130" s="118">
        <f t="shared" si="3"/>
        <v>1.3027444146497507E-3</v>
      </c>
      <c r="J130" s="119">
        <v>179.49309144719999</v>
      </c>
      <c r="K130" s="119">
        <v>33.01</v>
      </c>
      <c r="M130"/>
      <c r="N130" s="161"/>
    </row>
    <row r="131" spans="1:14" ht="12.75" x14ac:dyDescent="0.2">
      <c r="A131" s="116" t="s">
        <v>2332</v>
      </c>
      <c r="B131" s="116" t="s">
        <v>2326</v>
      </c>
      <c r="C131" s="59" t="s">
        <v>1783</v>
      </c>
      <c r="D131" s="116" t="s">
        <v>209</v>
      </c>
      <c r="E131" s="116" t="s">
        <v>929</v>
      </c>
      <c r="F131" s="117">
        <v>22.182025809999999</v>
      </c>
      <c r="G131" s="117">
        <v>4.2166885000000001</v>
      </c>
      <c r="H131" s="74">
        <f t="shared" si="2"/>
        <v>4.2605322423034089</v>
      </c>
      <c r="I131" s="118">
        <f t="shared" si="3"/>
        <v>1.2831528881217676E-3</v>
      </c>
      <c r="J131" s="119">
        <v>1116.8971200000001</v>
      </c>
      <c r="K131" s="119">
        <v>13.56</v>
      </c>
      <c r="M131"/>
      <c r="N131" s="161"/>
    </row>
    <row r="132" spans="1:14" ht="12.75" x14ac:dyDescent="0.2">
      <c r="A132" s="116" t="s">
        <v>2363</v>
      </c>
      <c r="B132" s="59" t="s">
        <v>833</v>
      </c>
      <c r="C132" s="59" t="s">
        <v>807</v>
      </c>
      <c r="D132" s="116" t="s">
        <v>208</v>
      </c>
      <c r="E132" s="116" t="s">
        <v>929</v>
      </c>
      <c r="F132" s="117">
        <v>21.774790627999998</v>
      </c>
      <c r="G132" s="117">
        <v>48.553867746000002</v>
      </c>
      <c r="H132" s="74">
        <f t="shared" si="2"/>
        <v>-0.55153334556351874</v>
      </c>
      <c r="I132" s="118">
        <f t="shared" si="3"/>
        <v>1.2595957520691839E-3</v>
      </c>
      <c r="J132" s="119">
        <v>596.06829203999996</v>
      </c>
      <c r="K132" s="119">
        <v>21.66</v>
      </c>
      <c r="M132"/>
      <c r="N132" s="161"/>
    </row>
    <row r="133" spans="1:14" ht="12.75" x14ac:dyDescent="0.2">
      <c r="A133" s="116" t="s">
        <v>2399</v>
      </c>
      <c r="B133" s="59" t="s">
        <v>220</v>
      </c>
      <c r="C133" s="59" t="s">
        <v>808</v>
      </c>
      <c r="D133" s="116" t="s">
        <v>208</v>
      </c>
      <c r="E133" s="116" t="s">
        <v>210</v>
      </c>
      <c r="F133" s="117">
        <v>21.598983115999999</v>
      </c>
      <c r="G133" s="117">
        <v>0</v>
      </c>
      <c r="H133" s="74" t="str">
        <f t="shared" si="2"/>
        <v/>
      </c>
      <c r="I133" s="118">
        <f t="shared" si="3"/>
        <v>1.249425900194131E-3</v>
      </c>
      <c r="J133" s="119">
        <v>181.94865430000002</v>
      </c>
      <c r="K133" s="119">
        <v>133.02000000000001</v>
      </c>
      <c r="M133"/>
      <c r="N133" s="161"/>
    </row>
    <row r="134" spans="1:14" ht="12.75" x14ac:dyDescent="0.2">
      <c r="A134" s="116" t="s">
        <v>1865</v>
      </c>
      <c r="B134" s="59" t="s">
        <v>360</v>
      </c>
      <c r="C134" s="59" t="s">
        <v>883</v>
      </c>
      <c r="D134" s="116" t="s">
        <v>759</v>
      </c>
      <c r="E134" s="116" t="s">
        <v>210</v>
      </c>
      <c r="F134" s="117">
        <v>21.102780789000001</v>
      </c>
      <c r="G134" s="117">
        <v>22.728573100000002</v>
      </c>
      <c r="H134" s="74">
        <f t="shared" si="2"/>
        <v>-7.1530768950911483E-2</v>
      </c>
      <c r="I134" s="118">
        <f t="shared" si="3"/>
        <v>1.2207223248563116E-3</v>
      </c>
      <c r="J134" s="119">
        <v>840.32601654999996</v>
      </c>
      <c r="K134" s="119">
        <v>11.36</v>
      </c>
      <c r="M134"/>
      <c r="N134" s="161"/>
    </row>
    <row r="135" spans="1:14" ht="12.75" x14ac:dyDescent="0.2">
      <c r="A135" s="116" t="s">
        <v>1599</v>
      </c>
      <c r="B135" s="59" t="s">
        <v>1600</v>
      </c>
      <c r="C135" s="59" t="s">
        <v>629</v>
      </c>
      <c r="D135" s="116" t="s">
        <v>209</v>
      </c>
      <c r="E135" s="116" t="s">
        <v>210</v>
      </c>
      <c r="F135" s="117">
        <v>21.048654079999999</v>
      </c>
      <c r="G135" s="117">
        <v>6.1023909450000007</v>
      </c>
      <c r="H135" s="74">
        <f t="shared" ref="H135:H198" si="4">IF(ISERROR(F135/G135-1),"",IF((F135/G135-1)&gt;10000%,"",F135/G135-1))</f>
        <v>2.4492470688470447</v>
      </c>
      <c r="I135" s="118">
        <f t="shared" ref="I135:I198" si="5">F135/$F$1083</f>
        <v>1.2175912833737718E-3</v>
      </c>
      <c r="J135" s="119">
        <v>73.817287834499993</v>
      </c>
      <c r="K135" s="119">
        <v>19.63</v>
      </c>
      <c r="M135"/>
      <c r="N135" s="161"/>
    </row>
    <row r="136" spans="1:14" ht="12.75" x14ac:dyDescent="0.2">
      <c r="A136" s="116" t="s">
        <v>1927</v>
      </c>
      <c r="B136" s="59" t="s">
        <v>449</v>
      </c>
      <c r="C136" s="59" t="s">
        <v>803</v>
      </c>
      <c r="D136" s="116" t="s">
        <v>208</v>
      </c>
      <c r="E136" s="116" t="s">
        <v>929</v>
      </c>
      <c r="F136" s="117">
        <v>21.027309653</v>
      </c>
      <c r="G136" s="117">
        <v>2.4643456509999999</v>
      </c>
      <c r="H136" s="74">
        <f t="shared" si="4"/>
        <v>7.5326137769948733</v>
      </c>
      <c r="I136" s="118">
        <f t="shared" si="5"/>
        <v>1.216356582657753E-3</v>
      </c>
      <c r="J136" s="119">
        <v>53.224778479999998</v>
      </c>
      <c r="K136" s="119">
        <v>23.35</v>
      </c>
      <c r="M136"/>
      <c r="N136" s="161"/>
    </row>
    <row r="137" spans="1:14" ht="12.75" x14ac:dyDescent="0.2">
      <c r="A137" s="116" t="s">
        <v>2286</v>
      </c>
      <c r="B137" s="59" t="s">
        <v>69</v>
      </c>
      <c r="C137" s="59" t="s">
        <v>802</v>
      </c>
      <c r="D137" s="116" t="s">
        <v>208</v>
      </c>
      <c r="E137" s="116" t="s">
        <v>2791</v>
      </c>
      <c r="F137" s="117">
        <v>20.979644760999999</v>
      </c>
      <c r="G137" s="117">
        <v>18.109418949999998</v>
      </c>
      <c r="H137" s="74">
        <f t="shared" si="4"/>
        <v>0.15849353416167999</v>
      </c>
      <c r="I137" s="118">
        <f t="shared" si="5"/>
        <v>1.2135993347690485E-3</v>
      </c>
      <c r="J137" s="119">
        <v>137.68258455</v>
      </c>
      <c r="K137" s="119">
        <v>13.35</v>
      </c>
      <c r="M137"/>
      <c r="N137" s="161"/>
    </row>
    <row r="138" spans="1:14" ht="12.75" x14ac:dyDescent="0.2">
      <c r="A138" s="116" t="s">
        <v>2096</v>
      </c>
      <c r="B138" s="59" t="s">
        <v>237</v>
      </c>
      <c r="C138" s="59" t="s">
        <v>804</v>
      </c>
      <c r="D138" s="116" t="s">
        <v>208</v>
      </c>
      <c r="E138" s="116" t="s">
        <v>929</v>
      </c>
      <c r="F138" s="117">
        <v>20.814742710000001</v>
      </c>
      <c r="G138" s="117">
        <v>5.3964644499999999</v>
      </c>
      <c r="H138" s="74">
        <f t="shared" si="4"/>
        <v>2.8571073529447601</v>
      </c>
      <c r="I138" s="118">
        <f t="shared" si="5"/>
        <v>1.2040603258070058E-3</v>
      </c>
      <c r="J138" s="119">
        <v>156.89553549000001</v>
      </c>
      <c r="K138" s="119">
        <v>23.8</v>
      </c>
      <c r="M138"/>
      <c r="N138" s="161"/>
    </row>
    <row r="139" spans="1:14" ht="12.75" x14ac:dyDescent="0.2">
      <c r="A139" s="116" t="s">
        <v>1543</v>
      </c>
      <c r="B139" s="59" t="s">
        <v>129</v>
      </c>
      <c r="C139" s="59" t="s">
        <v>629</v>
      </c>
      <c r="D139" s="116" t="s">
        <v>208</v>
      </c>
      <c r="E139" s="116" t="s">
        <v>929</v>
      </c>
      <c r="F139" s="117">
        <v>20.762646329999999</v>
      </c>
      <c r="G139" s="117">
        <v>1.69892599</v>
      </c>
      <c r="H139" s="74">
        <f t="shared" si="4"/>
        <v>11.221042265649253</v>
      </c>
      <c r="I139" s="118">
        <f t="shared" si="5"/>
        <v>1.2010467317813622E-3</v>
      </c>
      <c r="J139" s="119">
        <v>33.644000128000002</v>
      </c>
      <c r="K139" s="119">
        <v>19.329999999999998</v>
      </c>
      <c r="M139"/>
      <c r="N139" s="161"/>
    </row>
    <row r="140" spans="1:14" ht="12.75" x14ac:dyDescent="0.2">
      <c r="A140" s="116" t="s">
        <v>2799</v>
      </c>
      <c r="B140" s="59" t="s">
        <v>2800</v>
      </c>
      <c r="C140" s="59" t="s">
        <v>629</v>
      </c>
      <c r="D140" s="116" t="s">
        <v>208</v>
      </c>
      <c r="E140" s="116" t="s">
        <v>929</v>
      </c>
      <c r="F140" s="117">
        <v>20.532709350000001</v>
      </c>
      <c r="G140" s="117">
        <v>3.0680700000000001</v>
      </c>
      <c r="H140" s="74">
        <f t="shared" si="4"/>
        <v>5.6923862069639872</v>
      </c>
      <c r="I140" s="118">
        <f t="shared" si="5"/>
        <v>1.1877456788252348E-3</v>
      </c>
      <c r="J140" s="119">
        <v>1.2889516129999998</v>
      </c>
      <c r="K140" s="119">
        <v>53.14</v>
      </c>
      <c r="M140"/>
      <c r="N140" s="161"/>
    </row>
    <row r="141" spans="1:14" ht="12.75" x14ac:dyDescent="0.2">
      <c r="A141" s="116" t="s">
        <v>1622</v>
      </c>
      <c r="B141" s="59" t="s">
        <v>364</v>
      </c>
      <c r="C141" s="59" t="s">
        <v>807</v>
      </c>
      <c r="D141" s="116" t="s">
        <v>209</v>
      </c>
      <c r="E141" s="116" t="s">
        <v>210</v>
      </c>
      <c r="F141" s="117">
        <v>20.415657173</v>
      </c>
      <c r="G141" s="117">
        <v>30.685856524999998</v>
      </c>
      <c r="H141" s="74">
        <f t="shared" si="4"/>
        <v>-0.33468837161618059</v>
      </c>
      <c r="I141" s="118">
        <f t="shared" si="5"/>
        <v>1.1809746183159288E-3</v>
      </c>
      <c r="J141" s="119">
        <v>1861.9051640099999</v>
      </c>
      <c r="K141" s="119">
        <v>11.07</v>
      </c>
      <c r="M141"/>
      <c r="N141" s="161"/>
    </row>
    <row r="142" spans="1:14" ht="12.75" x14ac:dyDescent="0.2">
      <c r="A142" s="116" t="s">
        <v>2403</v>
      </c>
      <c r="B142" s="59" t="s">
        <v>721</v>
      </c>
      <c r="C142" s="59" t="s">
        <v>808</v>
      </c>
      <c r="D142" s="116" t="s">
        <v>208</v>
      </c>
      <c r="E142" s="116" t="s">
        <v>929</v>
      </c>
      <c r="F142" s="117">
        <v>20.408769589999999</v>
      </c>
      <c r="G142" s="117">
        <v>17.560484996</v>
      </c>
      <c r="H142" s="74">
        <f t="shared" si="4"/>
        <v>0.16219851528296592</v>
      </c>
      <c r="I142" s="118">
        <f t="shared" si="5"/>
        <v>1.1805761956428002E-3</v>
      </c>
      <c r="J142" s="119">
        <v>62.813026409999999</v>
      </c>
      <c r="K142" s="119">
        <v>23.95</v>
      </c>
      <c r="M142"/>
      <c r="N142" s="161"/>
    </row>
    <row r="143" spans="1:14" ht="12.75" x14ac:dyDescent="0.2">
      <c r="A143" s="116" t="s">
        <v>1636</v>
      </c>
      <c r="B143" s="59" t="s">
        <v>365</v>
      </c>
      <c r="C143" s="59" t="s">
        <v>807</v>
      </c>
      <c r="D143" s="116" t="s">
        <v>759</v>
      </c>
      <c r="E143" s="116" t="s">
        <v>210</v>
      </c>
      <c r="F143" s="117">
        <v>20.219428607000001</v>
      </c>
      <c r="G143" s="117">
        <v>17.277797671000002</v>
      </c>
      <c r="H143" s="74">
        <f t="shared" si="4"/>
        <v>0.17025497068630413</v>
      </c>
      <c r="I143" s="118">
        <f t="shared" si="5"/>
        <v>1.1696234796349262E-3</v>
      </c>
      <c r="J143" s="119">
        <v>1282.0814978399999</v>
      </c>
      <c r="K143" s="119">
        <v>8.2100000000000009</v>
      </c>
      <c r="M143"/>
      <c r="N143" s="161"/>
    </row>
    <row r="144" spans="1:14" ht="12.75" x14ac:dyDescent="0.2">
      <c r="A144" s="116" t="s">
        <v>1619</v>
      </c>
      <c r="B144" s="59" t="s">
        <v>481</v>
      </c>
      <c r="C144" s="59" t="s">
        <v>807</v>
      </c>
      <c r="D144" s="116" t="s">
        <v>759</v>
      </c>
      <c r="E144" s="116" t="s">
        <v>210</v>
      </c>
      <c r="F144" s="117">
        <v>20.008975829999997</v>
      </c>
      <c r="G144" s="117">
        <v>20.526048348</v>
      </c>
      <c r="H144" s="74">
        <f t="shared" si="4"/>
        <v>-2.5191040634491402E-2</v>
      </c>
      <c r="I144" s="118">
        <f t="shared" si="5"/>
        <v>1.1574495199193505E-3</v>
      </c>
      <c r="J144" s="119">
        <v>2059.1778861822258</v>
      </c>
      <c r="K144" s="119">
        <v>15.81</v>
      </c>
      <c r="M144"/>
      <c r="N144" s="161"/>
    </row>
    <row r="145" spans="1:14" ht="12.75" x14ac:dyDescent="0.2">
      <c r="A145" s="116" t="s">
        <v>2591</v>
      </c>
      <c r="B145" s="59" t="s">
        <v>915</v>
      </c>
      <c r="C145" s="59" t="s">
        <v>629</v>
      </c>
      <c r="D145" s="116" t="s">
        <v>208</v>
      </c>
      <c r="E145" s="116" t="s">
        <v>929</v>
      </c>
      <c r="F145" s="117">
        <v>19.939786302999998</v>
      </c>
      <c r="G145" s="117">
        <v>19.293670999000003</v>
      </c>
      <c r="H145" s="74">
        <f t="shared" si="4"/>
        <v>3.3488458678158306E-2</v>
      </c>
      <c r="I145" s="118">
        <f t="shared" si="5"/>
        <v>1.1534471469098573E-3</v>
      </c>
      <c r="J145" s="119">
        <v>182.97369738320401</v>
      </c>
      <c r="K145" s="119">
        <v>39.42</v>
      </c>
      <c r="M145"/>
      <c r="N145" s="161"/>
    </row>
    <row r="146" spans="1:14" ht="12.75" x14ac:dyDescent="0.2">
      <c r="A146" s="116" t="s">
        <v>1544</v>
      </c>
      <c r="B146" s="59" t="s">
        <v>131</v>
      </c>
      <c r="C146" s="59" t="s">
        <v>629</v>
      </c>
      <c r="D146" s="116" t="s">
        <v>208</v>
      </c>
      <c r="E146" s="116" t="s">
        <v>929</v>
      </c>
      <c r="F146" s="117">
        <v>19.858625800999999</v>
      </c>
      <c r="G146" s="117">
        <v>12.731516460000002</v>
      </c>
      <c r="H146" s="74">
        <f t="shared" si="4"/>
        <v>0.55980050478605725</v>
      </c>
      <c r="I146" s="118">
        <f t="shared" si="5"/>
        <v>1.1487522947158E-3</v>
      </c>
      <c r="J146" s="119">
        <v>19.579366812699998</v>
      </c>
      <c r="K146" s="119">
        <v>23.73</v>
      </c>
      <c r="M146"/>
      <c r="N146" s="161"/>
    </row>
    <row r="147" spans="1:14" ht="12.75" x14ac:dyDescent="0.2">
      <c r="A147" s="116" t="s">
        <v>2136</v>
      </c>
      <c r="B147" s="59" t="s">
        <v>2742</v>
      </c>
      <c r="C147" s="59" t="s">
        <v>146</v>
      </c>
      <c r="D147" s="116" t="s">
        <v>209</v>
      </c>
      <c r="E147" s="116" t="s">
        <v>929</v>
      </c>
      <c r="F147" s="117">
        <v>19.75772924</v>
      </c>
      <c r="G147" s="117">
        <v>6.3427767099999999</v>
      </c>
      <c r="H147" s="74">
        <f t="shared" si="4"/>
        <v>2.1149968134381951</v>
      </c>
      <c r="I147" s="118">
        <f t="shared" si="5"/>
        <v>1.142915780289316E-3</v>
      </c>
      <c r="J147" s="119">
        <v>653.34876025000005</v>
      </c>
      <c r="K147" s="119">
        <v>19.829999999999998</v>
      </c>
      <c r="M147"/>
      <c r="N147" s="161"/>
    </row>
    <row r="148" spans="1:14" ht="12.75" x14ac:dyDescent="0.2">
      <c r="A148" s="116" t="s">
        <v>2263</v>
      </c>
      <c r="B148" s="59" t="s">
        <v>310</v>
      </c>
      <c r="C148" s="59" t="s">
        <v>802</v>
      </c>
      <c r="D148" s="116" t="s">
        <v>208</v>
      </c>
      <c r="E148" s="116" t="s">
        <v>929</v>
      </c>
      <c r="F148" s="117">
        <v>19.750961069999999</v>
      </c>
      <c r="G148" s="117">
        <v>17.564399105</v>
      </c>
      <c r="H148" s="74">
        <f t="shared" si="4"/>
        <v>0.12448828746880136</v>
      </c>
      <c r="I148" s="118">
        <f t="shared" si="5"/>
        <v>1.1425242652420798E-3</v>
      </c>
      <c r="J148" s="119">
        <v>1403.80674</v>
      </c>
      <c r="K148" s="119">
        <v>7.12</v>
      </c>
      <c r="M148"/>
      <c r="N148" s="161"/>
    </row>
    <row r="149" spans="1:14" ht="12.75" x14ac:dyDescent="0.2">
      <c r="A149" s="116" t="s">
        <v>1626</v>
      </c>
      <c r="B149" s="59" t="s">
        <v>29</v>
      </c>
      <c r="C149" s="59" t="s">
        <v>807</v>
      </c>
      <c r="D149" s="116" t="s">
        <v>759</v>
      </c>
      <c r="E149" s="116" t="s">
        <v>210</v>
      </c>
      <c r="F149" s="117">
        <v>19.699192720999999</v>
      </c>
      <c r="G149" s="117">
        <v>12.534506034</v>
      </c>
      <c r="H149" s="74">
        <f t="shared" si="4"/>
        <v>0.57159705117742177</v>
      </c>
      <c r="I149" s="118">
        <f t="shared" si="5"/>
        <v>1.1395296466665888E-3</v>
      </c>
      <c r="J149" s="119">
        <v>3451.5284818563464</v>
      </c>
      <c r="K149" s="119">
        <v>21.27</v>
      </c>
      <c r="M149"/>
      <c r="N149" s="161"/>
    </row>
    <row r="150" spans="1:14" ht="12.75" x14ac:dyDescent="0.2">
      <c r="A150" s="116" t="s">
        <v>2338</v>
      </c>
      <c r="B150" s="59" t="s">
        <v>2339</v>
      </c>
      <c r="C150" s="59" t="s">
        <v>807</v>
      </c>
      <c r="D150" s="116" t="s">
        <v>759</v>
      </c>
      <c r="E150" s="116" t="s">
        <v>929</v>
      </c>
      <c r="F150" s="117">
        <v>19.38496477</v>
      </c>
      <c r="G150" s="117">
        <v>18.6222648</v>
      </c>
      <c r="H150" s="74">
        <f t="shared" si="4"/>
        <v>4.0956348660663444E-2</v>
      </c>
      <c r="I150" s="118">
        <f t="shared" si="5"/>
        <v>1.1213526547945271E-3</v>
      </c>
      <c r="J150" s="119">
        <v>904.33000723775217</v>
      </c>
      <c r="K150" s="119">
        <v>37.56</v>
      </c>
      <c r="M150"/>
      <c r="N150" s="161"/>
    </row>
    <row r="151" spans="1:14" ht="12.75" x14ac:dyDescent="0.2">
      <c r="A151" s="116" t="s">
        <v>2607</v>
      </c>
      <c r="B151" s="59" t="s">
        <v>1786</v>
      </c>
      <c r="C151" s="59" t="s">
        <v>1783</v>
      </c>
      <c r="D151" s="116" t="s">
        <v>208</v>
      </c>
      <c r="E151" s="116" t="s">
        <v>929</v>
      </c>
      <c r="F151" s="117">
        <v>19.16031533</v>
      </c>
      <c r="G151" s="117">
        <v>22.125103299999999</v>
      </c>
      <c r="H151" s="74">
        <f t="shared" si="4"/>
        <v>-0.13400109051694231</v>
      </c>
      <c r="I151" s="118">
        <f t="shared" si="5"/>
        <v>1.1083574676001731E-3</v>
      </c>
      <c r="J151" s="119">
        <v>1262.8522998629999</v>
      </c>
      <c r="K151" s="119">
        <v>6.05</v>
      </c>
      <c r="M151"/>
      <c r="N151" s="161"/>
    </row>
    <row r="152" spans="1:14" ht="12.75" x14ac:dyDescent="0.2">
      <c r="A152" s="116" t="s">
        <v>2624</v>
      </c>
      <c r="B152" s="59" t="s">
        <v>28</v>
      </c>
      <c r="C152" s="59" t="s">
        <v>629</v>
      </c>
      <c r="D152" s="116" t="s">
        <v>208</v>
      </c>
      <c r="E152" s="116" t="s">
        <v>929</v>
      </c>
      <c r="F152" s="117">
        <v>19.076019267</v>
      </c>
      <c r="G152" s="117">
        <v>13.294340818</v>
      </c>
      <c r="H152" s="74">
        <f t="shared" si="4"/>
        <v>0.43489771536260302</v>
      </c>
      <c r="I152" s="118">
        <f t="shared" si="5"/>
        <v>1.1034812341297847E-3</v>
      </c>
      <c r="J152" s="119">
        <v>174.31510433999998</v>
      </c>
      <c r="K152" s="119">
        <v>52.75</v>
      </c>
      <c r="M152"/>
      <c r="N152" s="161"/>
    </row>
    <row r="153" spans="1:14" ht="12.75" x14ac:dyDescent="0.2">
      <c r="A153" s="116" t="s">
        <v>1633</v>
      </c>
      <c r="B153" s="59" t="s">
        <v>1597</v>
      </c>
      <c r="C153" s="59" t="s">
        <v>807</v>
      </c>
      <c r="D153" s="116" t="s">
        <v>759</v>
      </c>
      <c r="E153" s="116" t="s">
        <v>929</v>
      </c>
      <c r="F153" s="117">
        <v>18.84588771</v>
      </c>
      <c r="G153" s="117">
        <v>25.453450649999997</v>
      </c>
      <c r="H153" s="74">
        <f t="shared" si="4"/>
        <v>-0.25959399496979396</v>
      </c>
      <c r="I153" s="118">
        <f t="shared" si="5"/>
        <v>1.0901689255723135E-3</v>
      </c>
      <c r="J153" s="119">
        <v>740.50647926689192</v>
      </c>
      <c r="K153" s="119">
        <v>26.29</v>
      </c>
      <c r="M153"/>
      <c r="N153" s="161"/>
    </row>
    <row r="154" spans="1:14" ht="12.75" x14ac:dyDescent="0.2">
      <c r="A154" s="116" t="s">
        <v>2059</v>
      </c>
      <c r="B154" s="59" t="s">
        <v>828</v>
      </c>
      <c r="C154" s="59" t="s">
        <v>807</v>
      </c>
      <c r="D154" s="116" t="s">
        <v>209</v>
      </c>
      <c r="E154" s="116" t="s">
        <v>210</v>
      </c>
      <c r="F154" s="117">
        <v>18.565009677000003</v>
      </c>
      <c r="G154" s="117">
        <v>16.790317142999999</v>
      </c>
      <c r="H154" s="74">
        <f t="shared" si="4"/>
        <v>0.10569738015579322</v>
      </c>
      <c r="I154" s="118">
        <f t="shared" si="5"/>
        <v>1.0739211102311452E-3</v>
      </c>
      <c r="J154" s="119">
        <v>400.84430880000002</v>
      </c>
      <c r="K154" s="119">
        <v>17.41</v>
      </c>
      <c r="M154"/>
      <c r="N154" s="161"/>
    </row>
    <row r="155" spans="1:14" ht="12.75" x14ac:dyDescent="0.2">
      <c r="A155" s="116" t="s">
        <v>2053</v>
      </c>
      <c r="B155" s="59" t="s">
        <v>406</v>
      </c>
      <c r="C155" s="59" t="s">
        <v>807</v>
      </c>
      <c r="D155" s="116" t="s">
        <v>209</v>
      </c>
      <c r="E155" s="116" t="s">
        <v>210</v>
      </c>
      <c r="F155" s="117">
        <v>18.514109859999998</v>
      </c>
      <c r="G155" s="117">
        <v>23.127235609</v>
      </c>
      <c r="H155" s="74">
        <f t="shared" si="4"/>
        <v>-0.19946723538392963</v>
      </c>
      <c r="I155" s="118">
        <f t="shared" si="5"/>
        <v>1.0709767332049956E-3</v>
      </c>
      <c r="J155" s="119">
        <v>178.86168103999998</v>
      </c>
      <c r="K155" s="119">
        <v>27.1</v>
      </c>
      <c r="M155"/>
      <c r="N155" s="161"/>
    </row>
    <row r="156" spans="1:14" ht="12.75" x14ac:dyDescent="0.2">
      <c r="A156" s="116" t="s">
        <v>2124</v>
      </c>
      <c r="B156" s="59" t="s">
        <v>2011</v>
      </c>
      <c r="C156" s="59" t="s">
        <v>1783</v>
      </c>
      <c r="D156" s="116" t="s">
        <v>209</v>
      </c>
      <c r="E156" s="116" t="s">
        <v>210</v>
      </c>
      <c r="F156" s="117">
        <v>18.467276609999999</v>
      </c>
      <c r="G156" s="117">
        <v>31.383627815000001</v>
      </c>
      <c r="H156" s="74">
        <f t="shared" si="4"/>
        <v>-0.41156335657366394</v>
      </c>
      <c r="I156" s="118">
        <f t="shared" si="5"/>
        <v>1.0682675929076951E-3</v>
      </c>
      <c r="J156" s="119">
        <v>212.4782328245</v>
      </c>
      <c r="K156" s="119">
        <v>113.8</v>
      </c>
      <c r="M156"/>
      <c r="N156" s="161"/>
    </row>
    <row r="157" spans="1:14" ht="12.75" x14ac:dyDescent="0.2">
      <c r="A157" s="116" t="s">
        <v>2019</v>
      </c>
      <c r="B157" s="59" t="s">
        <v>335</v>
      </c>
      <c r="C157" s="59" t="s">
        <v>629</v>
      </c>
      <c r="D157" s="116" t="s">
        <v>209</v>
      </c>
      <c r="E157" s="116" t="s">
        <v>210</v>
      </c>
      <c r="F157" s="117">
        <v>18.280981905000001</v>
      </c>
      <c r="G157" s="117">
        <v>34.087545460000001</v>
      </c>
      <c r="H157" s="74">
        <f t="shared" si="4"/>
        <v>-0.4637049497608503</v>
      </c>
      <c r="I157" s="118">
        <f t="shared" si="5"/>
        <v>1.0574910934657562E-3</v>
      </c>
      <c r="J157" s="119">
        <v>252.34800305120001</v>
      </c>
      <c r="K157" s="119">
        <v>12</v>
      </c>
      <c r="M157"/>
      <c r="N157" s="161"/>
    </row>
    <row r="158" spans="1:14" ht="12.75" x14ac:dyDescent="0.2">
      <c r="A158" s="116" t="s">
        <v>1624</v>
      </c>
      <c r="B158" s="59" t="s">
        <v>861</v>
      </c>
      <c r="C158" s="59" t="s">
        <v>807</v>
      </c>
      <c r="D158" s="116" t="s">
        <v>759</v>
      </c>
      <c r="E158" s="116" t="s">
        <v>210</v>
      </c>
      <c r="F158" s="117">
        <v>18.136014644999999</v>
      </c>
      <c r="G158" s="117">
        <v>17.710108755</v>
      </c>
      <c r="H158" s="74">
        <f t="shared" si="4"/>
        <v>2.4048745035501584E-2</v>
      </c>
      <c r="I158" s="118">
        <f t="shared" si="5"/>
        <v>1.0491052426897535E-3</v>
      </c>
      <c r="J158" s="119">
        <v>1436.6082357618659</v>
      </c>
      <c r="K158" s="119">
        <v>22.9</v>
      </c>
      <c r="M158"/>
      <c r="N158" s="161"/>
    </row>
    <row r="159" spans="1:14" ht="12.75" x14ac:dyDescent="0.2">
      <c r="A159" s="116" t="s">
        <v>2437</v>
      </c>
      <c r="B159" s="59" t="s">
        <v>722</v>
      </c>
      <c r="C159" s="59" t="s">
        <v>808</v>
      </c>
      <c r="D159" s="116" t="s">
        <v>208</v>
      </c>
      <c r="E159" s="116" t="s">
        <v>929</v>
      </c>
      <c r="F159" s="117">
        <v>18.079601013999998</v>
      </c>
      <c r="G159" s="117">
        <v>12.808517068</v>
      </c>
      <c r="H159" s="74">
        <f t="shared" si="4"/>
        <v>0.41152960315514941</v>
      </c>
      <c r="I159" s="118">
        <f t="shared" si="5"/>
        <v>1.0458419107395014E-3</v>
      </c>
      <c r="J159" s="119">
        <v>638.47937349999995</v>
      </c>
      <c r="K159" s="119">
        <v>8.26</v>
      </c>
      <c r="M159"/>
      <c r="N159" s="161"/>
    </row>
    <row r="160" spans="1:14" ht="12.75" x14ac:dyDescent="0.2">
      <c r="A160" s="116" t="s">
        <v>1537</v>
      </c>
      <c r="B160" s="59" t="s">
        <v>501</v>
      </c>
      <c r="C160" s="59" t="s">
        <v>629</v>
      </c>
      <c r="D160" s="116" t="s">
        <v>208</v>
      </c>
      <c r="E160" s="116" t="s">
        <v>929</v>
      </c>
      <c r="F160" s="117">
        <v>17.715953670000001</v>
      </c>
      <c r="G160" s="117">
        <v>15.029578580000001</v>
      </c>
      <c r="H160" s="74">
        <f t="shared" si="4"/>
        <v>0.17873921585364916</v>
      </c>
      <c r="I160" s="118">
        <f t="shared" si="5"/>
        <v>1.0248061792103708E-3</v>
      </c>
      <c r="J160" s="119">
        <v>285.13885679999993</v>
      </c>
      <c r="K160" s="119">
        <v>113.07</v>
      </c>
      <c r="M160"/>
      <c r="N160" s="161"/>
    </row>
    <row r="161" spans="1:14" ht="12.75" x14ac:dyDescent="0.2">
      <c r="A161" s="116" t="s">
        <v>1670</v>
      </c>
      <c r="B161" s="59" t="s">
        <v>1399</v>
      </c>
      <c r="C161" s="59" t="s">
        <v>807</v>
      </c>
      <c r="D161" s="116" t="s">
        <v>209</v>
      </c>
      <c r="E161" s="116" t="s">
        <v>929</v>
      </c>
      <c r="F161" s="117">
        <v>17.424458204999997</v>
      </c>
      <c r="G161" s="117">
        <v>13.46821937</v>
      </c>
      <c r="H161" s="74">
        <f t="shared" si="4"/>
        <v>0.29374624264083371</v>
      </c>
      <c r="I161" s="118">
        <f t="shared" si="5"/>
        <v>1.0079441824300528E-3</v>
      </c>
      <c r="J161" s="119">
        <v>154.1956849270272</v>
      </c>
      <c r="K161" s="119">
        <v>98.39</v>
      </c>
      <c r="M161"/>
      <c r="N161" s="161"/>
    </row>
    <row r="162" spans="1:14" ht="12.75" x14ac:dyDescent="0.2">
      <c r="A162" s="116" t="s">
        <v>1974</v>
      </c>
      <c r="B162" s="59" t="s">
        <v>514</v>
      </c>
      <c r="C162" s="59" t="s">
        <v>803</v>
      </c>
      <c r="D162" s="116" t="s">
        <v>208</v>
      </c>
      <c r="E162" s="116" t="s">
        <v>929</v>
      </c>
      <c r="F162" s="117">
        <v>17.325090469999999</v>
      </c>
      <c r="G162" s="117">
        <v>10.744003253000001</v>
      </c>
      <c r="H162" s="74">
        <f t="shared" si="4"/>
        <v>0.61253585484185247</v>
      </c>
      <c r="I162" s="118">
        <f t="shared" si="5"/>
        <v>1.0021961052596672E-3</v>
      </c>
      <c r="J162" s="119">
        <v>291.86046182000001</v>
      </c>
      <c r="K162" s="119">
        <v>18.760000000000002</v>
      </c>
      <c r="M162"/>
      <c r="N162" s="161"/>
    </row>
    <row r="163" spans="1:14" ht="12.75" x14ac:dyDescent="0.2">
      <c r="A163" s="116" t="s">
        <v>2253</v>
      </c>
      <c r="B163" s="116" t="s">
        <v>62</v>
      </c>
      <c r="C163" s="116" t="s">
        <v>802</v>
      </c>
      <c r="D163" s="116" t="s">
        <v>208</v>
      </c>
      <c r="E163" s="116" t="s">
        <v>929</v>
      </c>
      <c r="F163" s="117">
        <v>17.232794644999998</v>
      </c>
      <c r="G163" s="117">
        <v>13.887364191</v>
      </c>
      <c r="H163" s="74">
        <f t="shared" si="4"/>
        <v>0.24089743798668972</v>
      </c>
      <c r="I163" s="118">
        <f t="shared" si="5"/>
        <v>9.9685711343697517E-4</v>
      </c>
      <c r="J163" s="119">
        <v>1300.579505362</v>
      </c>
      <c r="K163" s="119">
        <v>7.94</v>
      </c>
      <c r="M163"/>
      <c r="N163" s="161"/>
    </row>
    <row r="164" spans="1:14" ht="12.75" x14ac:dyDescent="0.2">
      <c r="A164" s="116" t="s">
        <v>2149</v>
      </c>
      <c r="B164" s="116" t="s">
        <v>47</v>
      </c>
      <c r="C164" s="116" t="s">
        <v>1747</v>
      </c>
      <c r="D164" s="116" t="s">
        <v>209</v>
      </c>
      <c r="E164" s="116" t="s">
        <v>210</v>
      </c>
      <c r="F164" s="117">
        <v>17.061623386999997</v>
      </c>
      <c r="G164" s="117">
        <v>11.230246709000001</v>
      </c>
      <c r="H164" s="74">
        <f t="shared" si="4"/>
        <v>0.51925632883262374</v>
      </c>
      <c r="I164" s="118">
        <f t="shared" si="5"/>
        <v>9.869554526983459E-4</v>
      </c>
      <c r="J164" s="119">
        <v>80.482573930000001</v>
      </c>
      <c r="K164" s="119">
        <v>2.7</v>
      </c>
      <c r="M164"/>
      <c r="N164" s="161"/>
    </row>
    <row r="165" spans="1:14" ht="12.75" x14ac:dyDescent="0.2">
      <c r="A165" s="116" t="s">
        <v>1669</v>
      </c>
      <c r="B165" s="116" t="s">
        <v>2731</v>
      </c>
      <c r="C165" s="59" t="s">
        <v>807</v>
      </c>
      <c r="D165" s="116" t="s">
        <v>759</v>
      </c>
      <c r="E165" s="116" t="s">
        <v>210</v>
      </c>
      <c r="F165" s="117">
        <v>16.440040870000001</v>
      </c>
      <c r="G165" s="117">
        <v>13.84895264</v>
      </c>
      <c r="H165" s="74">
        <f t="shared" si="4"/>
        <v>0.18709633120674751</v>
      </c>
      <c r="I165" s="118">
        <f t="shared" si="5"/>
        <v>9.5099907032253155E-4</v>
      </c>
      <c r="J165" s="119">
        <v>2259.7585808006693</v>
      </c>
      <c r="K165" s="119">
        <v>28.19</v>
      </c>
      <c r="M165"/>
      <c r="N165" s="161"/>
    </row>
    <row r="166" spans="1:14" ht="12.75" x14ac:dyDescent="0.2">
      <c r="A166" s="116" t="s">
        <v>1516</v>
      </c>
      <c r="B166" s="59" t="s">
        <v>1009</v>
      </c>
      <c r="C166" s="59" t="s">
        <v>146</v>
      </c>
      <c r="D166" s="116" t="s">
        <v>209</v>
      </c>
      <c r="E166" s="116" t="s">
        <v>210</v>
      </c>
      <c r="F166" s="117">
        <v>16.398133235</v>
      </c>
      <c r="G166" s="117">
        <v>15.22370405</v>
      </c>
      <c r="H166" s="74">
        <f t="shared" si="4"/>
        <v>7.714477246422824E-2</v>
      </c>
      <c r="I166" s="118">
        <f t="shared" si="5"/>
        <v>9.4857485968707369E-4</v>
      </c>
      <c r="J166" s="119">
        <v>1832.4238674506489</v>
      </c>
      <c r="K166" s="119">
        <v>19.95</v>
      </c>
      <c r="M166"/>
      <c r="N166" s="161"/>
    </row>
    <row r="167" spans="1:14" ht="12.75" x14ac:dyDescent="0.2">
      <c r="A167" s="116" t="s">
        <v>2082</v>
      </c>
      <c r="B167" s="116" t="s">
        <v>837</v>
      </c>
      <c r="C167" s="116" t="s">
        <v>807</v>
      </c>
      <c r="D167" s="116" t="s">
        <v>209</v>
      </c>
      <c r="E167" s="116" t="s">
        <v>210</v>
      </c>
      <c r="F167" s="117">
        <v>16.236731452000001</v>
      </c>
      <c r="G167" s="117">
        <v>16.239166169000001</v>
      </c>
      <c r="H167" s="74">
        <f t="shared" si="4"/>
        <v>-1.499286955168877E-4</v>
      </c>
      <c r="I167" s="118">
        <f t="shared" si="5"/>
        <v>9.3923832903029813E-4</v>
      </c>
      <c r="J167" s="119">
        <v>199.44185732</v>
      </c>
      <c r="K167" s="119">
        <v>3.4</v>
      </c>
      <c r="M167"/>
      <c r="N167" s="161"/>
    </row>
    <row r="168" spans="1:14" ht="12.75" x14ac:dyDescent="0.2">
      <c r="A168" s="116" t="s">
        <v>1972</v>
      </c>
      <c r="B168" s="59" t="s">
        <v>519</v>
      </c>
      <c r="C168" s="59" t="s">
        <v>803</v>
      </c>
      <c r="D168" s="116" t="s">
        <v>208</v>
      </c>
      <c r="E168" s="116" t="s">
        <v>929</v>
      </c>
      <c r="F168" s="117">
        <v>16.20322492</v>
      </c>
      <c r="G168" s="117">
        <v>0.23117532399999999</v>
      </c>
      <c r="H168" s="74">
        <f t="shared" si="4"/>
        <v>69.090633548760593</v>
      </c>
      <c r="I168" s="118">
        <f t="shared" si="5"/>
        <v>9.373000929253089E-4</v>
      </c>
      <c r="J168" s="119">
        <v>33.123237029999999</v>
      </c>
      <c r="K168" s="119">
        <v>45.49</v>
      </c>
      <c r="M168"/>
      <c r="N168" s="161"/>
    </row>
    <row r="169" spans="1:14" ht="12.75" x14ac:dyDescent="0.2">
      <c r="A169" s="116" t="s">
        <v>2215</v>
      </c>
      <c r="B169" s="59" t="s">
        <v>290</v>
      </c>
      <c r="C169" s="59" t="s">
        <v>629</v>
      </c>
      <c r="D169" s="116" t="s">
        <v>209</v>
      </c>
      <c r="E169" s="116" t="s">
        <v>929</v>
      </c>
      <c r="F169" s="117">
        <v>16.164126012000001</v>
      </c>
      <c r="G169" s="117">
        <v>12.010867810000001</v>
      </c>
      <c r="H169" s="74">
        <f t="shared" si="4"/>
        <v>0.34579168364021817</v>
      </c>
      <c r="I169" s="118">
        <f t="shared" si="5"/>
        <v>9.3503835735830811E-4</v>
      </c>
      <c r="J169" s="119">
        <v>80.710123952399996</v>
      </c>
      <c r="K169" s="119">
        <v>40.409999999999997</v>
      </c>
      <c r="M169"/>
      <c r="N169" s="161"/>
    </row>
    <row r="170" spans="1:14" ht="12.75" x14ac:dyDescent="0.2">
      <c r="A170" s="116" t="s">
        <v>2410</v>
      </c>
      <c r="B170" s="59" t="s">
        <v>155</v>
      </c>
      <c r="C170" s="59" t="s">
        <v>808</v>
      </c>
      <c r="D170" s="116" t="s">
        <v>208</v>
      </c>
      <c r="E170" s="116" t="s">
        <v>210</v>
      </c>
      <c r="F170" s="117">
        <v>16.136085669</v>
      </c>
      <c r="G170" s="117">
        <v>14.699517953999999</v>
      </c>
      <c r="H170" s="74">
        <f t="shared" si="4"/>
        <v>9.7728899647970158E-2</v>
      </c>
      <c r="I170" s="118">
        <f t="shared" si="5"/>
        <v>9.3341632123714567E-4</v>
      </c>
      <c r="J170" s="119">
        <v>190.6176849</v>
      </c>
      <c r="K170" s="119">
        <v>28.95</v>
      </c>
      <c r="M170"/>
      <c r="N170" s="161"/>
    </row>
    <row r="171" spans="1:14" ht="12.75" x14ac:dyDescent="0.2">
      <c r="A171" s="116" t="s">
        <v>1531</v>
      </c>
      <c r="B171" s="59" t="s">
        <v>166</v>
      </c>
      <c r="C171" s="59" t="s">
        <v>629</v>
      </c>
      <c r="D171" s="116" t="s">
        <v>208</v>
      </c>
      <c r="E171" s="116" t="s">
        <v>929</v>
      </c>
      <c r="F171" s="117">
        <v>16.016561434</v>
      </c>
      <c r="G171" s="117">
        <v>8.5674441860000012</v>
      </c>
      <c r="H171" s="74">
        <f t="shared" si="4"/>
        <v>0.86946784668554322</v>
      </c>
      <c r="I171" s="118">
        <f t="shared" si="5"/>
        <v>9.2650226078773196E-4</v>
      </c>
      <c r="J171" s="119">
        <v>253.877015812</v>
      </c>
      <c r="K171" s="119">
        <v>21.21</v>
      </c>
      <c r="M171"/>
      <c r="N171" s="161"/>
    </row>
    <row r="172" spans="1:14" ht="12.75" x14ac:dyDescent="0.2">
      <c r="A172" s="116" t="s">
        <v>2035</v>
      </c>
      <c r="B172" s="59" t="s">
        <v>839</v>
      </c>
      <c r="C172" s="59" t="s">
        <v>807</v>
      </c>
      <c r="D172" s="116" t="s">
        <v>759</v>
      </c>
      <c r="E172" s="116" t="s">
        <v>210</v>
      </c>
      <c r="F172" s="117">
        <v>16.010257068000001</v>
      </c>
      <c r="G172" s="117">
        <v>32.301599097</v>
      </c>
      <c r="H172" s="74">
        <f t="shared" si="4"/>
        <v>-0.50435094498194832</v>
      </c>
      <c r="I172" s="118">
        <f t="shared" si="5"/>
        <v>9.2613757518552578E-4</v>
      </c>
      <c r="J172" s="119">
        <v>1012.54943658</v>
      </c>
      <c r="K172" s="119">
        <v>8.73</v>
      </c>
      <c r="M172"/>
      <c r="N172" s="161"/>
    </row>
    <row r="173" spans="1:14" ht="12.75" x14ac:dyDescent="0.2">
      <c r="A173" s="116" t="s">
        <v>2017</v>
      </c>
      <c r="B173" s="59" t="s">
        <v>117</v>
      </c>
      <c r="C173" s="59" t="s">
        <v>629</v>
      </c>
      <c r="D173" s="116" t="s">
        <v>209</v>
      </c>
      <c r="E173" s="116" t="s">
        <v>210</v>
      </c>
      <c r="F173" s="117">
        <v>15.954987701</v>
      </c>
      <c r="G173" s="117">
        <v>7.627571573</v>
      </c>
      <c r="H173" s="74">
        <f t="shared" si="4"/>
        <v>1.0917519486119676</v>
      </c>
      <c r="I173" s="118">
        <f t="shared" si="5"/>
        <v>9.2294043491988138E-4</v>
      </c>
      <c r="J173" s="119">
        <v>338.13902640000003</v>
      </c>
      <c r="K173" s="119">
        <v>20.190000000000001</v>
      </c>
      <c r="M173"/>
      <c r="N173" s="161"/>
    </row>
    <row r="174" spans="1:14" ht="12.75" x14ac:dyDescent="0.2">
      <c r="A174" s="116" t="s">
        <v>1797</v>
      </c>
      <c r="B174" s="59" t="s">
        <v>259</v>
      </c>
      <c r="C174" s="59" t="s">
        <v>271</v>
      </c>
      <c r="D174" s="116" t="s">
        <v>209</v>
      </c>
      <c r="E174" s="116" t="s">
        <v>210</v>
      </c>
      <c r="F174" s="117">
        <v>15.588174837999999</v>
      </c>
      <c r="G174" s="117">
        <v>16.757334531999998</v>
      </c>
      <c r="H174" s="74">
        <f t="shared" si="4"/>
        <v>-6.9770027671606005E-2</v>
      </c>
      <c r="I174" s="118">
        <f t="shared" si="5"/>
        <v>9.0172158914852366E-4</v>
      </c>
      <c r="J174" s="119">
        <v>1589.003517804</v>
      </c>
      <c r="K174" s="119">
        <v>11.28</v>
      </c>
      <c r="M174"/>
      <c r="N174" s="161"/>
    </row>
    <row r="175" spans="1:14" ht="12.75" x14ac:dyDescent="0.2">
      <c r="A175" s="116" t="s">
        <v>1705</v>
      </c>
      <c r="B175" s="59" t="s">
        <v>1596</v>
      </c>
      <c r="C175" s="59" t="s">
        <v>807</v>
      </c>
      <c r="D175" s="116" t="s">
        <v>759</v>
      </c>
      <c r="E175" s="116" t="s">
        <v>929</v>
      </c>
      <c r="F175" s="117">
        <v>15.581663929999999</v>
      </c>
      <c r="G175" s="117">
        <v>18.607817820000001</v>
      </c>
      <c r="H175" s="74">
        <f t="shared" si="4"/>
        <v>-0.16262809101384468</v>
      </c>
      <c r="I175" s="118">
        <f t="shared" si="5"/>
        <v>9.0134495581142208E-4</v>
      </c>
      <c r="J175" s="119">
        <v>441.50462092000004</v>
      </c>
      <c r="K175" s="119">
        <v>26.84</v>
      </c>
      <c r="M175"/>
      <c r="N175" s="161"/>
    </row>
    <row r="176" spans="1:14" ht="12.75" x14ac:dyDescent="0.2">
      <c r="A176" s="116" t="s">
        <v>1545</v>
      </c>
      <c r="B176" s="59" t="s">
        <v>132</v>
      </c>
      <c r="C176" s="59" t="s">
        <v>629</v>
      </c>
      <c r="D176" s="116" t="s">
        <v>208</v>
      </c>
      <c r="E176" s="116" t="s">
        <v>929</v>
      </c>
      <c r="F176" s="117">
        <v>15.519624614</v>
      </c>
      <c r="G176" s="117">
        <v>1.6879941299999999</v>
      </c>
      <c r="H176" s="74">
        <f t="shared" si="4"/>
        <v>8.1941223835890948</v>
      </c>
      <c r="I176" s="118">
        <f t="shared" si="5"/>
        <v>8.9775619758959138E-4</v>
      </c>
      <c r="J176" s="119">
        <v>28.4876462384</v>
      </c>
      <c r="K176" s="119">
        <v>30.21</v>
      </c>
      <c r="M176"/>
      <c r="N176" s="161"/>
    </row>
    <row r="177" spans="1:14" ht="12.75" x14ac:dyDescent="0.2">
      <c r="A177" s="116" t="s">
        <v>2154</v>
      </c>
      <c r="B177" s="59" t="s">
        <v>1481</v>
      </c>
      <c r="C177" s="59" t="s">
        <v>629</v>
      </c>
      <c r="D177" s="116" t="s">
        <v>209</v>
      </c>
      <c r="E177" s="116" t="s">
        <v>210</v>
      </c>
      <c r="F177" s="117">
        <v>14.986565359</v>
      </c>
      <c r="G177" s="117">
        <v>6.0748428580000002</v>
      </c>
      <c r="H177" s="74">
        <f t="shared" si="4"/>
        <v>1.4669881525024295</v>
      </c>
      <c r="I177" s="118">
        <f t="shared" si="5"/>
        <v>8.6692057741440739E-4</v>
      </c>
      <c r="J177" s="119">
        <v>27.700530000000001</v>
      </c>
      <c r="K177" s="119">
        <v>30.28</v>
      </c>
      <c r="M177"/>
      <c r="N177" s="161"/>
    </row>
    <row r="178" spans="1:14" ht="12.75" x14ac:dyDescent="0.2">
      <c r="A178" s="116" t="s">
        <v>2090</v>
      </c>
      <c r="B178" s="116" t="s">
        <v>45</v>
      </c>
      <c r="C178" s="116" t="s">
        <v>1747</v>
      </c>
      <c r="D178" s="116" t="s">
        <v>209</v>
      </c>
      <c r="E178" s="116" t="s">
        <v>210</v>
      </c>
      <c r="F178" s="117">
        <v>14.97055493</v>
      </c>
      <c r="G178" s="117">
        <v>78.781239864999989</v>
      </c>
      <c r="H178" s="74">
        <f t="shared" si="4"/>
        <v>-0.8099730982191492</v>
      </c>
      <c r="I178" s="118">
        <f t="shared" si="5"/>
        <v>8.6599442989355481E-4</v>
      </c>
      <c r="J178" s="119">
        <v>248.12506859999999</v>
      </c>
      <c r="K178" s="119">
        <v>4.3600000000000003</v>
      </c>
      <c r="M178"/>
      <c r="N178" s="161"/>
    </row>
    <row r="179" spans="1:14" ht="12.75" x14ac:dyDescent="0.2">
      <c r="A179" s="116" t="s">
        <v>2084</v>
      </c>
      <c r="B179" s="59" t="s">
        <v>487</v>
      </c>
      <c r="C179" s="59" t="s">
        <v>807</v>
      </c>
      <c r="D179" s="116" t="s">
        <v>209</v>
      </c>
      <c r="E179" s="116" t="s">
        <v>210</v>
      </c>
      <c r="F179" s="117">
        <v>14.916142625000001</v>
      </c>
      <c r="G179" s="117">
        <v>9.0267815859999985</v>
      </c>
      <c r="H179" s="74">
        <f t="shared" si="4"/>
        <v>0.65243198618365272</v>
      </c>
      <c r="I179" s="118">
        <f t="shared" si="5"/>
        <v>8.6284686767772525E-4</v>
      </c>
      <c r="J179" s="119">
        <v>196.06086640534002</v>
      </c>
      <c r="K179" s="119">
        <v>35.130000000000003</v>
      </c>
      <c r="M179"/>
      <c r="N179" s="161"/>
    </row>
    <row r="180" spans="1:14" ht="12.75" x14ac:dyDescent="0.2">
      <c r="A180" s="116" t="s">
        <v>2039</v>
      </c>
      <c r="B180" s="59" t="s">
        <v>392</v>
      </c>
      <c r="C180" s="59" t="s">
        <v>807</v>
      </c>
      <c r="D180" s="116" t="s">
        <v>209</v>
      </c>
      <c r="E180" s="116" t="s">
        <v>210</v>
      </c>
      <c r="F180" s="117">
        <v>14.813017636</v>
      </c>
      <c r="G180" s="117">
        <v>16.703277086</v>
      </c>
      <c r="H180" s="74">
        <f t="shared" si="4"/>
        <v>-0.11316698156102178</v>
      </c>
      <c r="I180" s="118">
        <f t="shared" si="5"/>
        <v>8.5688144645757586E-4</v>
      </c>
      <c r="J180" s="119">
        <v>101.91604348999999</v>
      </c>
      <c r="K180" s="119">
        <v>31.19</v>
      </c>
      <c r="M180"/>
      <c r="N180" s="161"/>
    </row>
    <row r="181" spans="1:14" ht="12.75" x14ac:dyDescent="0.2">
      <c r="A181" s="116" t="s">
        <v>1627</v>
      </c>
      <c r="B181" s="59" t="s">
        <v>1454</v>
      </c>
      <c r="C181" s="59" t="s">
        <v>807</v>
      </c>
      <c r="D181" s="116" t="s">
        <v>759</v>
      </c>
      <c r="E181" s="116" t="s">
        <v>210</v>
      </c>
      <c r="F181" s="117">
        <v>14.804963732999999</v>
      </c>
      <c r="G181" s="117">
        <v>17.319640767999999</v>
      </c>
      <c r="H181" s="74">
        <f t="shared" si="4"/>
        <v>-0.14519221666803572</v>
      </c>
      <c r="I181" s="118">
        <f t="shared" si="5"/>
        <v>8.5641555623710533E-4</v>
      </c>
      <c r="J181" s="119">
        <v>839.50589090999995</v>
      </c>
      <c r="K181" s="119">
        <v>11.32</v>
      </c>
      <c r="M181"/>
      <c r="N181" s="161"/>
    </row>
    <row r="182" spans="1:14" ht="12.75" x14ac:dyDescent="0.2">
      <c r="A182" s="116" t="s">
        <v>2704</v>
      </c>
      <c r="B182" s="59" t="s">
        <v>479</v>
      </c>
      <c r="C182" s="59" t="s">
        <v>807</v>
      </c>
      <c r="D182" s="116" t="s">
        <v>209</v>
      </c>
      <c r="E182" s="116" t="s">
        <v>210</v>
      </c>
      <c r="F182" s="117">
        <v>14.743073664000001</v>
      </c>
      <c r="G182" s="117">
        <v>7.0319409390000001</v>
      </c>
      <c r="H182" s="74">
        <f t="shared" si="4"/>
        <v>1.0965866738489112</v>
      </c>
      <c r="I182" s="118">
        <f t="shared" si="5"/>
        <v>8.5283543143409464E-4</v>
      </c>
      <c r="J182" s="119">
        <v>406.63462644087656</v>
      </c>
      <c r="K182" s="119">
        <v>28.31</v>
      </c>
      <c r="M182"/>
      <c r="N182" s="161"/>
    </row>
    <row r="183" spans="1:14" ht="12.75" x14ac:dyDescent="0.2">
      <c r="A183" s="116" t="s">
        <v>2111</v>
      </c>
      <c r="B183" s="59" t="s">
        <v>170</v>
      </c>
      <c r="C183" s="59" t="s">
        <v>807</v>
      </c>
      <c r="D183" s="116" t="s">
        <v>209</v>
      </c>
      <c r="E183" s="116" t="s">
        <v>929</v>
      </c>
      <c r="F183" s="117">
        <v>14.723558794000001</v>
      </c>
      <c r="G183" s="117">
        <v>10.939772482999999</v>
      </c>
      <c r="H183" s="74">
        <f t="shared" si="4"/>
        <v>0.34587431474282182</v>
      </c>
      <c r="I183" s="118">
        <f t="shared" si="5"/>
        <v>8.5170656421446804E-4</v>
      </c>
      <c r="J183" s="119">
        <v>707.29913570507392</v>
      </c>
      <c r="K183" s="119">
        <v>12.56</v>
      </c>
      <c r="M183"/>
      <c r="N183" s="161"/>
    </row>
    <row r="184" spans="1:14" ht="12.75" x14ac:dyDescent="0.2">
      <c r="A184" s="116" t="s">
        <v>2005</v>
      </c>
      <c r="B184" s="59" t="s">
        <v>127</v>
      </c>
      <c r="C184" s="59" t="s">
        <v>629</v>
      </c>
      <c r="D184" s="116" t="s">
        <v>208</v>
      </c>
      <c r="E184" s="116" t="s">
        <v>929</v>
      </c>
      <c r="F184" s="117">
        <v>14.598350757999999</v>
      </c>
      <c r="G184" s="117">
        <v>13.923799521999999</v>
      </c>
      <c r="H184" s="74">
        <f t="shared" si="4"/>
        <v>4.8445917002337469E-2</v>
      </c>
      <c r="I184" s="118">
        <f t="shared" si="5"/>
        <v>8.4446371568541137E-4</v>
      </c>
      <c r="J184" s="119">
        <v>185.5788706992</v>
      </c>
      <c r="K184" s="119">
        <v>7.92</v>
      </c>
      <c r="M184"/>
      <c r="N184" s="161"/>
    </row>
    <row r="185" spans="1:14" ht="12.75" x14ac:dyDescent="0.2">
      <c r="A185" s="116" t="s">
        <v>2130</v>
      </c>
      <c r="B185" s="59" t="s">
        <v>359</v>
      </c>
      <c r="C185" s="59" t="s">
        <v>629</v>
      </c>
      <c r="D185" s="116" t="s">
        <v>209</v>
      </c>
      <c r="E185" s="116" t="s">
        <v>210</v>
      </c>
      <c r="F185" s="117">
        <v>14.58582271</v>
      </c>
      <c r="G185" s="117">
        <v>8.6679298000000014</v>
      </c>
      <c r="H185" s="74">
        <f t="shared" si="4"/>
        <v>0.68273429141062003</v>
      </c>
      <c r="I185" s="118">
        <f t="shared" si="5"/>
        <v>8.437390117692127E-4</v>
      </c>
      <c r="J185" s="119">
        <v>54.663158354500005</v>
      </c>
      <c r="K185" s="119">
        <v>11.49</v>
      </c>
      <c r="M185"/>
      <c r="N185" s="161"/>
    </row>
    <row r="186" spans="1:14" ht="12.75" x14ac:dyDescent="0.2">
      <c r="A186" s="116" t="s">
        <v>1632</v>
      </c>
      <c r="B186" s="59" t="s">
        <v>844</v>
      </c>
      <c r="C186" s="59" t="s">
        <v>807</v>
      </c>
      <c r="D186" s="116" t="s">
        <v>209</v>
      </c>
      <c r="E186" s="116" t="s">
        <v>210</v>
      </c>
      <c r="F186" s="117">
        <v>14.574920779999999</v>
      </c>
      <c r="G186" s="117">
        <v>8.4217349779999999</v>
      </c>
      <c r="H186" s="74">
        <f t="shared" si="4"/>
        <v>0.73063161190347303</v>
      </c>
      <c r="I186" s="118">
        <f t="shared" si="5"/>
        <v>8.4310837311224679E-4</v>
      </c>
      <c r="J186" s="119">
        <v>2626.6372732068617</v>
      </c>
      <c r="K186" s="119">
        <v>33.44</v>
      </c>
      <c r="M186"/>
      <c r="N186" s="161"/>
    </row>
    <row r="187" spans="1:14" ht="12.75" x14ac:dyDescent="0.2">
      <c r="A187" s="116" t="s">
        <v>1645</v>
      </c>
      <c r="B187" s="59" t="s">
        <v>845</v>
      </c>
      <c r="C187" s="59" t="s">
        <v>807</v>
      </c>
      <c r="D187" s="116" t="s">
        <v>209</v>
      </c>
      <c r="E187" s="116" t="s">
        <v>210</v>
      </c>
      <c r="F187" s="117">
        <v>14.571045835000001</v>
      </c>
      <c r="G187" s="117">
        <v>26.029528662000001</v>
      </c>
      <c r="H187" s="74">
        <f t="shared" si="4"/>
        <v>-0.44021092259453831</v>
      </c>
      <c r="I187" s="118">
        <f t="shared" si="5"/>
        <v>8.4288422104828971E-4</v>
      </c>
      <c r="J187" s="119">
        <v>603.52675709692505</v>
      </c>
      <c r="K187" s="119">
        <v>41.51</v>
      </c>
      <c r="M187"/>
      <c r="N187" s="161"/>
    </row>
    <row r="188" spans="1:14" ht="12.75" x14ac:dyDescent="0.2">
      <c r="A188" s="116" t="s">
        <v>2298</v>
      </c>
      <c r="B188" s="59" t="s">
        <v>101</v>
      </c>
      <c r="C188" s="59" t="s">
        <v>629</v>
      </c>
      <c r="D188" s="116" t="s">
        <v>209</v>
      </c>
      <c r="E188" s="116" t="s">
        <v>210</v>
      </c>
      <c r="F188" s="117">
        <v>14.433649767999999</v>
      </c>
      <c r="G188" s="117">
        <v>7.1428663060000002</v>
      </c>
      <c r="H188" s="74">
        <f t="shared" si="4"/>
        <v>1.0207083752744674</v>
      </c>
      <c r="I188" s="118">
        <f t="shared" si="5"/>
        <v>8.3493633740151535E-4</v>
      </c>
      <c r="J188" s="119">
        <v>163.72947523230002</v>
      </c>
      <c r="K188" s="119">
        <v>21.81</v>
      </c>
      <c r="M188"/>
      <c r="N188" s="161"/>
    </row>
    <row r="189" spans="1:14" ht="12.75" x14ac:dyDescent="0.2">
      <c r="A189" s="116" t="s">
        <v>1725</v>
      </c>
      <c r="B189" s="59" t="s">
        <v>5</v>
      </c>
      <c r="C189" s="59" t="s">
        <v>807</v>
      </c>
      <c r="D189" s="116" t="s">
        <v>759</v>
      </c>
      <c r="E189" s="116" t="s">
        <v>929</v>
      </c>
      <c r="F189" s="117">
        <v>14.349559749999999</v>
      </c>
      <c r="G189" s="117">
        <v>0.24485520999999999</v>
      </c>
      <c r="H189" s="74">
        <f t="shared" si="4"/>
        <v>57.604265557592178</v>
      </c>
      <c r="I189" s="118">
        <f t="shared" si="5"/>
        <v>8.3007202291630422E-4</v>
      </c>
      <c r="J189" s="119">
        <v>85.290996374489183</v>
      </c>
      <c r="K189" s="119">
        <v>50.07</v>
      </c>
      <c r="M189"/>
      <c r="N189" s="161"/>
    </row>
    <row r="190" spans="1:14" ht="12.75" x14ac:dyDescent="0.2">
      <c r="A190" s="116" t="s">
        <v>2027</v>
      </c>
      <c r="B190" s="59" t="s">
        <v>347</v>
      </c>
      <c r="C190" s="59" t="s">
        <v>807</v>
      </c>
      <c r="D190" s="116" t="s">
        <v>209</v>
      </c>
      <c r="E190" s="116" t="s">
        <v>210</v>
      </c>
      <c r="F190" s="117">
        <v>14.236346677999999</v>
      </c>
      <c r="G190" s="117">
        <v>5.4606256919999998</v>
      </c>
      <c r="H190" s="74">
        <f t="shared" si="4"/>
        <v>1.6070907403260994</v>
      </c>
      <c r="I190" s="118">
        <f t="shared" si="5"/>
        <v>8.2352304125185908E-4</v>
      </c>
      <c r="J190" s="119">
        <v>209.91146318</v>
      </c>
      <c r="K190" s="119">
        <v>10.4</v>
      </c>
      <c r="M190"/>
      <c r="N190" s="161"/>
    </row>
    <row r="191" spans="1:14" ht="12.75" x14ac:dyDescent="0.2">
      <c r="A191" s="116" t="s">
        <v>2021</v>
      </c>
      <c r="B191" s="59" t="s">
        <v>572</v>
      </c>
      <c r="C191" s="59" t="s">
        <v>807</v>
      </c>
      <c r="D191" s="116" t="s">
        <v>209</v>
      </c>
      <c r="E191" s="116" t="s">
        <v>210</v>
      </c>
      <c r="F191" s="117">
        <v>14.146077335000001</v>
      </c>
      <c r="G191" s="117">
        <v>9.1515349310000005</v>
      </c>
      <c r="H191" s="74">
        <f t="shared" si="4"/>
        <v>0.54576007649617742</v>
      </c>
      <c r="I191" s="118">
        <f t="shared" si="5"/>
        <v>8.1830127435052029E-4</v>
      </c>
      <c r="J191" s="119">
        <v>165.24441783</v>
      </c>
      <c r="K191" s="119">
        <v>35.06</v>
      </c>
      <c r="M191"/>
      <c r="N191" s="161"/>
    </row>
    <row r="192" spans="1:14" ht="12.75" x14ac:dyDescent="0.2">
      <c r="A192" s="116" t="s">
        <v>1668</v>
      </c>
      <c r="B192" s="59" t="s">
        <v>354</v>
      </c>
      <c r="C192" s="59" t="s">
        <v>807</v>
      </c>
      <c r="D192" s="116" t="s">
        <v>209</v>
      </c>
      <c r="E192" s="116" t="s">
        <v>210</v>
      </c>
      <c r="F192" s="117">
        <v>14.101728398000001</v>
      </c>
      <c r="G192" s="117">
        <v>25.530491609999999</v>
      </c>
      <c r="H192" s="74">
        <f t="shared" si="4"/>
        <v>-0.44765151359339606</v>
      </c>
      <c r="I192" s="118">
        <f t="shared" si="5"/>
        <v>8.1573584290236883E-4</v>
      </c>
      <c r="J192" s="119">
        <v>1540.3860920100001</v>
      </c>
      <c r="K192" s="119">
        <v>5.62</v>
      </c>
      <c r="M192"/>
      <c r="N192" s="161"/>
    </row>
    <row r="193" spans="1:14" ht="12.75" x14ac:dyDescent="0.2">
      <c r="A193" s="116" t="s">
        <v>2458</v>
      </c>
      <c r="B193" s="59" t="s">
        <v>566</v>
      </c>
      <c r="C193" s="59" t="s">
        <v>808</v>
      </c>
      <c r="D193" s="116" t="s">
        <v>208</v>
      </c>
      <c r="E193" s="116" t="s">
        <v>929</v>
      </c>
      <c r="F193" s="117">
        <v>14.075630606000001</v>
      </c>
      <c r="G193" s="117">
        <v>9.3576758719999997</v>
      </c>
      <c r="H193" s="74">
        <f t="shared" si="4"/>
        <v>0.50418018304278367</v>
      </c>
      <c r="I193" s="118">
        <f t="shared" si="5"/>
        <v>8.1422617658671132E-4</v>
      </c>
      <c r="J193" s="119">
        <v>521.22804489999999</v>
      </c>
      <c r="K193" s="119">
        <v>17.47</v>
      </c>
      <c r="M193"/>
      <c r="N193" s="161"/>
    </row>
    <row r="194" spans="1:14" ht="12.75" x14ac:dyDescent="0.2">
      <c r="A194" s="116" t="s">
        <v>2058</v>
      </c>
      <c r="B194" s="59" t="s">
        <v>830</v>
      </c>
      <c r="C194" s="59" t="s">
        <v>807</v>
      </c>
      <c r="D194" s="116" t="s">
        <v>209</v>
      </c>
      <c r="E194" s="116" t="s">
        <v>210</v>
      </c>
      <c r="F194" s="117">
        <v>13.955131197</v>
      </c>
      <c r="G194" s="117">
        <v>16.978572305</v>
      </c>
      <c r="H194" s="74">
        <f t="shared" si="4"/>
        <v>-0.17807393069849753</v>
      </c>
      <c r="I194" s="118">
        <f t="shared" si="5"/>
        <v>8.0725570571990655E-4</v>
      </c>
      <c r="J194" s="119">
        <v>327.96795652999998</v>
      </c>
      <c r="K194" s="119">
        <v>15.1</v>
      </c>
      <c r="M194"/>
      <c r="N194" s="161"/>
    </row>
    <row r="195" spans="1:14" ht="12.75" x14ac:dyDescent="0.2">
      <c r="A195" s="116" t="s">
        <v>1655</v>
      </c>
      <c r="B195" s="59" t="s">
        <v>348</v>
      </c>
      <c r="C195" s="59" t="s">
        <v>807</v>
      </c>
      <c r="D195" s="116" t="s">
        <v>759</v>
      </c>
      <c r="E195" s="116" t="s">
        <v>210</v>
      </c>
      <c r="F195" s="117">
        <v>13.836904732000001</v>
      </c>
      <c r="G195" s="117">
        <v>12.094657345</v>
      </c>
      <c r="H195" s="74">
        <f t="shared" si="4"/>
        <v>0.14405099188033277</v>
      </c>
      <c r="I195" s="118">
        <f t="shared" si="5"/>
        <v>8.0041671674222783E-4</v>
      </c>
      <c r="J195" s="119">
        <v>2842.0930626508311</v>
      </c>
      <c r="K195" s="119">
        <v>18.48</v>
      </c>
      <c r="M195"/>
      <c r="N195" s="161"/>
    </row>
    <row r="196" spans="1:14" ht="12.75" x14ac:dyDescent="0.2">
      <c r="A196" s="116" t="s">
        <v>1852</v>
      </c>
      <c r="B196" s="59" t="s">
        <v>143</v>
      </c>
      <c r="C196" s="59" t="s">
        <v>883</v>
      </c>
      <c r="D196" s="116" t="s">
        <v>759</v>
      </c>
      <c r="E196" s="116" t="s">
        <v>210</v>
      </c>
      <c r="F196" s="117">
        <v>13.823581582000001</v>
      </c>
      <c r="G196" s="117">
        <v>16.475614399000001</v>
      </c>
      <c r="H196" s="74">
        <f t="shared" si="4"/>
        <v>-0.16096715744700651</v>
      </c>
      <c r="I196" s="118">
        <f t="shared" si="5"/>
        <v>7.9964601894628204E-4</v>
      </c>
      <c r="J196" s="119">
        <v>269.65304123999999</v>
      </c>
      <c r="K196" s="119">
        <v>29.02</v>
      </c>
      <c r="M196"/>
      <c r="N196" s="161"/>
    </row>
    <row r="197" spans="1:14" ht="12.75" x14ac:dyDescent="0.2">
      <c r="A197" s="116" t="s">
        <v>1562</v>
      </c>
      <c r="B197" s="59" t="s">
        <v>330</v>
      </c>
      <c r="C197" s="59" t="s">
        <v>629</v>
      </c>
      <c r="D197" s="116" t="s">
        <v>208</v>
      </c>
      <c r="E197" s="116" t="s">
        <v>929</v>
      </c>
      <c r="F197" s="117">
        <v>13.739990234999999</v>
      </c>
      <c r="G197" s="117">
        <v>13.565850273000001</v>
      </c>
      <c r="H197" s="74">
        <f t="shared" si="4"/>
        <v>1.2836641898266166E-2</v>
      </c>
      <c r="I197" s="118">
        <f t="shared" si="5"/>
        <v>7.9481055084053818E-4</v>
      </c>
      <c r="J197" s="119">
        <v>442.32250720117617</v>
      </c>
      <c r="K197" s="119">
        <v>16.149999999999999</v>
      </c>
      <c r="M197"/>
      <c r="N197" s="161"/>
    </row>
    <row r="198" spans="1:14" ht="12.75" x14ac:dyDescent="0.2">
      <c r="A198" s="116" t="s">
        <v>2267</v>
      </c>
      <c r="B198" s="59" t="s">
        <v>65</v>
      </c>
      <c r="C198" s="59" t="s">
        <v>802</v>
      </c>
      <c r="D198" s="116" t="s">
        <v>208</v>
      </c>
      <c r="E198" s="116" t="s">
        <v>2791</v>
      </c>
      <c r="F198" s="117">
        <v>13.578190895999999</v>
      </c>
      <c r="G198" s="117">
        <v>11.350331229</v>
      </c>
      <c r="H198" s="74">
        <f t="shared" si="4"/>
        <v>0.19628146721461626</v>
      </c>
      <c r="I198" s="118">
        <f t="shared" si="5"/>
        <v>7.8545102295465646E-4</v>
      </c>
      <c r="J198" s="119">
        <v>54.73861848</v>
      </c>
      <c r="K198" s="119">
        <v>46.88</v>
      </c>
      <c r="M198"/>
      <c r="N198" s="161"/>
    </row>
    <row r="199" spans="1:14" ht="12.75" x14ac:dyDescent="0.2">
      <c r="A199" s="116" t="s">
        <v>1640</v>
      </c>
      <c r="B199" s="59" t="s">
        <v>1452</v>
      </c>
      <c r="C199" s="59" t="s">
        <v>807</v>
      </c>
      <c r="D199" s="116" t="s">
        <v>759</v>
      </c>
      <c r="E199" s="116" t="s">
        <v>210</v>
      </c>
      <c r="F199" s="117">
        <v>13.568574130999998</v>
      </c>
      <c r="G199" s="117">
        <v>18.306795628</v>
      </c>
      <c r="H199" s="74">
        <f t="shared" ref="H199:H262" si="6">IF(ISERROR(F199/G199-1),"",IF((F199/G199-1)&gt;10000%,"",F199/G199-1))</f>
        <v>-0.25882309461918906</v>
      </c>
      <c r="I199" s="118">
        <f t="shared" ref="I199:I262" si="7">F199/$F$1083</f>
        <v>7.8489472661410424E-4</v>
      </c>
      <c r="J199" s="119">
        <v>880.23529186999997</v>
      </c>
      <c r="K199" s="119">
        <v>10.37</v>
      </c>
      <c r="M199"/>
      <c r="N199" s="161"/>
    </row>
    <row r="200" spans="1:14" ht="12.75" x14ac:dyDescent="0.2">
      <c r="A200" s="116" t="s">
        <v>1660</v>
      </c>
      <c r="B200" s="59" t="s">
        <v>33</v>
      </c>
      <c r="C200" s="59" t="s">
        <v>807</v>
      </c>
      <c r="D200" s="116" t="s">
        <v>209</v>
      </c>
      <c r="E200" s="116" t="s">
        <v>929</v>
      </c>
      <c r="F200" s="117">
        <v>13.550255527000001</v>
      </c>
      <c r="G200" s="117">
        <v>7.360746915</v>
      </c>
      <c r="H200" s="74">
        <f t="shared" si="6"/>
        <v>0.84088050893134136</v>
      </c>
      <c r="I200" s="118">
        <f t="shared" si="7"/>
        <v>7.8383505921355689E-4</v>
      </c>
      <c r="J200" s="119">
        <v>482.42549171957273</v>
      </c>
      <c r="K200" s="119">
        <v>22.95</v>
      </c>
      <c r="M200"/>
      <c r="N200" s="161"/>
    </row>
    <row r="201" spans="1:14" ht="12.75" x14ac:dyDescent="0.2">
      <c r="A201" s="116" t="s">
        <v>1542</v>
      </c>
      <c r="B201" s="59" t="s">
        <v>135</v>
      </c>
      <c r="C201" s="59" t="s">
        <v>629</v>
      </c>
      <c r="D201" s="116" t="s">
        <v>208</v>
      </c>
      <c r="E201" s="116" t="s">
        <v>929</v>
      </c>
      <c r="F201" s="117">
        <v>13.486715779999999</v>
      </c>
      <c r="G201" s="117">
        <v>16.591311689999998</v>
      </c>
      <c r="H201" s="74">
        <f t="shared" si="6"/>
        <v>-0.18712178807846858</v>
      </c>
      <c r="I201" s="118">
        <f t="shared" si="7"/>
        <v>7.8015950628742051E-4</v>
      </c>
      <c r="J201" s="119">
        <v>230.47596414500001</v>
      </c>
      <c r="K201" s="119">
        <v>11.67</v>
      </c>
      <c r="M201"/>
      <c r="N201" s="161"/>
    </row>
    <row r="202" spans="1:14" ht="12.75" x14ac:dyDescent="0.2">
      <c r="A202" s="116" t="s">
        <v>2099</v>
      </c>
      <c r="B202" s="59" t="s">
        <v>102</v>
      </c>
      <c r="C202" s="59" t="s">
        <v>629</v>
      </c>
      <c r="D202" s="116" t="s">
        <v>208</v>
      </c>
      <c r="E202" s="116" t="s">
        <v>929</v>
      </c>
      <c r="F202" s="117">
        <v>13.313566175</v>
      </c>
      <c r="G202" s="117">
        <v>13.722117357</v>
      </c>
      <c r="H202" s="74">
        <f t="shared" si="6"/>
        <v>-2.9773188158282893E-2</v>
      </c>
      <c r="I202" s="118">
        <f t="shared" si="7"/>
        <v>7.7014340506943659E-4</v>
      </c>
      <c r="J202" s="119">
        <v>205.30898885120001</v>
      </c>
      <c r="K202" s="119">
        <v>17.45</v>
      </c>
      <c r="M202"/>
      <c r="N202" s="161"/>
    </row>
    <row r="203" spans="1:14" ht="12.75" x14ac:dyDescent="0.2">
      <c r="A203" s="116" t="s">
        <v>2109</v>
      </c>
      <c r="B203" s="59" t="s">
        <v>281</v>
      </c>
      <c r="C203" s="59" t="s">
        <v>804</v>
      </c>
      <c r="D203" s="116" t="s">
        <v>208</v>
      </c>
      <c r="E203" s="116" t="s">
        <v>929</v>
      </c>
      <c r="F203" s="117">
        <v>13.256396268</v>
      </c>
      <c r="G203" s="117">
        <v>23.65559777</v>
      </c>
      <c r="H203" s="74">
        <f t="shared" si="6"/>
        <v>-0.43960848519280515</v>
      </c>
      <c r="I203" s="118">
        <f t="shared" si="7"/>
        <v>7.6683632518822781E-4</v>
      </c>
      <c r="J203" s="119">
        <v>535.22426960999996</v>
      </c>
      <c r="K203" s="119">
        <v>11.24</v>
      </c>
      <c r="M203"/>
      <c r="N203" s="161"/>
    </row>
    <row r="204" spans="1:14" ht="12.75" x14ac:dyDescent="0.2">
      <c r="A204" s="116" t="s">
        <v>2123</v>
      </c>
      <c r="B204" s="59" t="s">
        <v>139</v>
      </c>
      <c r="C204" s="59" t="s">
        <v>629</v>
      </c>
      <c r="D204" s="116" t="s">
        <v>208</v>
      </c>
      <c r="E204" s="116" t="s">
        <v>929</v>
      </c>
      <c r="F204" s="117">
        <v>13.075877029999999</v>
      </c>
      <c r="G204" s="117">
        <v>11.63596102</v>
      </c>
      <c r="H204" s="74">
        <f t="shared" si="6"/>
        <v>0.1237470637384448</v>
      </c>
      <c r="I204" s="118">
        <f t="shared" si="7"/>
        <v>7.563939163845731E-4</v>
      </c>
      <c r="J204" s="119">
        <v>264.65220142000004</v>
      </c>
      <c r="K204" s="119">
        <v>49.62</v>
      </c>
      <c r="M204"/>
      <c r="N204" s="161"/>
    </row>
    <row r="205" spans="1:14" ht="12.75" x14ac:dyDescent="0.2">
      <c r="A205" s="116" t="s">
        <v>2115</v>
      </c>
      <c r="B205" s="59" t="s">
        <v>762</v>
      </c>
      <c r="C205" s="59" t="s">
        <v>803</v>
      </c>
      <c r="D205" s="116" t="s">
        <v>208</v>
      </c>
      <c r="E205" s="116" t="s">
        <v>929</v>
      </c>
      <c r="F205" s="117">
        <v>13.073921035</v>
      </c>
      <c r="G205" s="117">
        <v>8.5917977400000005</v>
      </c>
      <c r="H205" s="74">
        <f t="shared" si="6"/>
        <v>0.52167467515360744</v>
      </c>
      <c r="I205" s="118">
        <f t="shared" si="7"/>
        <v>7.5628076889052093E-4</v>
      </c>
      <c r="J205" s="119">
        <v>36.007555359999998</v>
      </c>
      <c r="K205" s="119">
        <v>37.369999999999997</v>
      </c>
      <c r="M205"/>
      <c r="N205" s="161"/>
    </row>
    <row r="206" spans="1:14" ht="12.75" x14ac:dyDescent="0.2">
      <c r="A206" s="116" t="s">
        <v>2131</v>
      </c>
      <c r="B206" s="59" t="s">
        <v>357</v>
      </c>
      <c r="C206" s="59" t="s">
        <v>1747</v>
      </c>
      <c r="D206" s="116" t="s">
        <v>209</v>
      </c>
      <c r="E206" s="116" t="s">
        <v>210</v>
      </c>
      <c r="F206" s="117">
        <v>12.902865210000002</v>
      </c>
      <c r="G206" s="117">
        <v>9.8656181300000014</v>
      </c>
      <c r="H206" s="74">
        <f t="shared" si="6"/>
        <v>0.30786181260798506</v>
      </c>
      <c r="I206" s="118">
        <f t="shared" si="7"/>
        <v>7.4638578554865457E-4</v>
      </c>
      <c r="J206" s="119">
        <v>127.35339218</v>
      </c>
      <c r="K206" s="119">
        <v>20.69</v>
      </c>
      <c r="M206"/>
      <c r="N206" s="161"/>
    </row>
    <row r="207" spans="1:14" ht="12.75" x14ac:dyDescent="0.2">
      <c r="A207" s="116" t="s">
        <v>1924</v>
      </c>
      <c r="B207" s="116" t="s">
        <v>452</v>
      </c>
      <c r="C207" s="116" t="s">
        <v>803</v>
      </c>
      <c r="D207" s="116" t="s">
        <v>208</v>
      </c>
      <c r="E207" s="116" t="s">
        <v>929</v>
      </c>
      <c r="F207" s="117">
        <v>12.876921788000001</v>
      </c>
      <c r="G207" s="117">
        <v>7.7294063419999999</v>
      </c>
      <c r="H207" s="74">
        <f t="shared" si="6"/>
        <v>0.6659651748452482</v>
      </c>
      <c r="I207" s="118">
        <f t="shared" si="7"/>
        <v>7.4488504899951325E-4</v>
      </c>
      <c r="J207" s="119">
        <v>73.9359623</v>
      </c>
      <c r="K207" s="119">
        <v>0.97</v>
      </c>
      <c r="M207"/>
      <c r="N207" s="161"/>
    </row>
    <row r="208" spans="1:14" ht="12.75" x14ac:dyDescent="0.2">
      <c r="A208" s="116" t="s">
        <v>1923</v>
      </c>
      <c r="B208" s="59" t="s">
        <v>21</v>
      </c>
      <c r="C208" s="59" t="s">
        <v>803</v>
      </c>
      <c r="D208" s="116" t="s">
        <v>208</v>
      </c>
      <c r="E208" s="116" t="s">
        <v>929</v>
      </c>
      <c r="F208" s="117">
        <v>12.686875370999999</v>
      </c>
      <c r="G208" s="117">
        <v>12.925311709000001</v>
      </c>
      <c r="H208" s="74">
        <f t="shared" si="6"/>
        <v>-1.8447240837834222E-2</v>
      </c>
      <c r="I208" s="118">
        <f t="shared" si="7"/>
        <v>7.3389152609319654E-4</v>
      </c>
      <c r="J208" s="119">
        <v>293.69664165</v>
      </c>
      <c r="K208" s="119">
        <v>25.52</v>
      </c>
      <c r="M208"/>
      <c r="N208" s="161"/>
    </row>
    <row r="209" spans="1:14" ht="12.75" x14ac:dyDescent="0.2">
      <c r="A209" s="116" t="s">
        <v>1536</v>
      </c>
      <c r="B209" s="59" t="s">
        <v>865</v>
      </c>
      <c r="C209" s="59" t="s">
        <v>629</v>
      </c>
      <c r="D209" s="116" t="s">
        <v>208</v>
      </c>
      <c r="E209" s="116" t="s">
        <v>929</v>
      </c>
      <c r="F209" s="117">
        <v>12.643345984</v>
      </c>
      <c r="G209" s="117">
        <v>9.0977202599999991</v>
      </c>
      <c r="H209" s="74">
        <f t="shared" si="6"/>
        <v>0.38972683514891915</v>
      </c>
      <c r="I209" s="118">
        <f t="shared" si="7"/>
        <v>7.3137350275639024E-4</v>
      </c>
      <c r="J209" s="119">
        <v>163.91217362131499</v>
      </c>
      <c r="K209" s="119">
        <v>25.26</v>
      </c>
      <c r="M209"/>
      <c r="N209" s="161"/>
    </row>
    <row r="210" spans="1:14" ht="12.75" x14ac:dyDescent="0.2">
      <c r="A210" s="116" t="s">
        <v>1541</v>
      </c>
      <c r="B210" s="59" t="s">
        <v>151</v>
      </c>
      <c r="C210" s="59" t="s">
        <v>629</v>
      </c>
      <c r="D210" s="116" t="s">
        <v>208</v>
      </c>
      <c r="E210" s="116" t="s">
        <v>929</v>
      </c>
      <c r="F210" s="117">
        <v>12.584554668999999</v>
      </c>
      <c r="G210" s="117">
        <v>6.5449504110000003</v>
      </c>
      <c r="H210" s="74">
        <f t="shared" si="6"/>
        <v>0.92278839085615161</v>
      </c>
      <c r="I210" s="118">
        <f t="shared" si="7"/>
        <v>7.2797263007303413E-4</v>
      </c>
      <c r="J210" s="119">
        <v>54.598824949496375</v>
      </c>
      <c r="K210" s="119">
        <v>38.479999999999997</v>
      </c>
      <c r="M210"/>
      <c r="N210" s="161"/>
    </row>
    <row r="211" spans="1:14" ht="12.75" x14ac:dyDescent="0.2">
      <c r="A211" s="116" t="s">
        <v>2599</v>
      </c>
      <c r="B211" s="59" t="s">
        <v>923</v>
      </c>
      <c r="C211" s="59" t="s">
        <v>629</v>
      </c>
      <c r="D211" s="116" t="s">
        <v>208</v>
      </c>
      <c r="E211" s="116" t="s">
        <v>929</v>
      </c>
      <c r="F211" s="117">
        <v>12.566845017999999</v>
      </c>
      <c r="G211" s="117">
        <v>6.5844223049999995</v>
      </c>
      <c r="H211" s="74">
        <f t="shared" si="6"/>
        <v>0.90857214739357461</v>
      </c>
      <c r="I211" s="118">
        <f t="shared" si="7"/>
        <v>7.2694818848131827E-4</v>
      </c>
      <c r="J211" s="119">
        <v>6.0459543037500003</v>
      </c>
      <c r="K211" s="119">
        <v>68.430000000000007</v>
      </c>
      <c r="M211"/>
      <c r="N211" s="161"/>
    </row>
    <row r="212" spans="1:14" ht="12.75" x14ac:dyDescent="0.2">
      <c r="A212" s="116" t="s">
        <v>1635</v>
      </c>
      <c r="B212" s="59" t="s">
        <v>363</v>
      </c>
      <c r="C212" s="59" t="s">
        <v>807</v>
      </c>
      <c r="D212" s="116" t="s">
        <v>209</v>
      </c>
      <c r="E212" s="116" t="s">
        <v>210</v>
      </c>
      <c r="F212" s="117">
        <v>12.528804667999999</v>
      </c>
      <c r="G212" s="117">
        <v>42.988374106999999</v>
      </c>
      <c r="H212" s="74">
        <f t="shared" si="6"/>
        <v>-0.70855365134733317</v>
      </c>
      <c r="I212" s="118">
        <f t="shared" si="7"/>
        <v>7.2474768680551294E-4</v>
      </c>
      <c r="J212" s="119">
        <v>1841.0267870799998</v>
      </c>
      <c r="K212" s="119">
        <v>11.28</v>
      </c>
      <c r="M212"/>
      <c r="N212" s="161"/>
    </row>
    <row r="213" spans="1:14" ht="12.75" x14ac:dyDescent="0.2">
      <c r="A213" s="116" t="s">
        <v>2413</v>
      </c>
      <c r="B213" s="116" t="s">
        <v>242</v>
      </c>
      <c r="C213" s="116" t="s">
        <v>808</v>
      </c>
      <c r="D213" s="116" t="s">
        <v>208</v>
      </c>
      <c r="E213" s="116" t="s">
        <v>210</v>
      </c>
      <c r="F213" s="117">
        <v>12.44446383</v>
      </c>
      <c r="G213" s="117">
        <v>31.195778017000002</v>
      </c>
      <c r="H213" s="74">
        <f t="shared" si="6"/>
        <v>-0.60108499864249443</v>
      </c>
      <c r="I213" s="118">
        <f t="shared" si="7"/>
        <v>7.1986886325741664E-4</v>
      </c>
      <c r="J213" s="119">
        <v>486.09960839999997</v>
      </c>
      <c r="K213" s="119">
        <v>18.170000000000002</v>
      </c>
      <c r="M213"/>
      <c r="N213" s="161"/>
    </row>
    <row r="214" spans="1:14" ht="12.75" x14ac:dyDescent="0.2">
      <c r="A214" s="116" t="s">
        <v>2440</v>
      </c>
      <c r="B214" s="59" t="s">
        <v>565</v>
      </c>
      <c r="C214" s="59" t="s">
        <v>808</v>
      </c>
      <c r="D214" s="116" t="s">
        <v>209</v>
      </c>
      <c r="E214" s="116" t="s">
        <v>929</v>
      </c>
      <c r="F214" s="117">
        <v>12.335190624999999</v>
      </c>
      <c r="G214" s="117">
        <v>0.88920315099999991</v>
      </c>
      <c r="H214" s="74">
        <f t="shared" si="6"/>
        <v>12.872185013208529</v>
      </c>
      <c r="I214" s="118">
        <f t="shared" si="7"/>
        <v>7.1354778916837358E-4</v>
      </c>
      <c r="J214" s="119">
        <v>837.79107420000003</v>
      </c>
      <c r="K214" s="119">
        <v>10.51</v>
      </c>
      <c r="M214"/>
      <c r="N214" s="161"/>
    </row>
    <row r="215" spans="1:14" ht="12.75" x14ac:dyDescent="0.2">
      <c r="A215" s="116" t="s">
        <v>1630</v>
      </c>
      <c r="B215" s="59" t="s">
        <v>847</v>
      </c>
      <c r="C215" s="59" t="s">
        <v>807</v>
      </c>
      <c r="D215" s="116" t="s">
        <v>209</v>
      </c>
      <c r="E215" s="116" t="s">
        <v>210</v>
      </c>
      <c r="F215" s="117">
        <v>12.260902642000001</v>
      </c>
      <c r="G215" s="117">
        <v>8.3425577690000008</v>
      </c>
      <c r="H215" s="74">
        <f t="shared" si="6"/>
        <v>0.46968147916938929</v>
      </c>
      <c r="I215" s="118">
        <f t="shared" si="7"/>
        <v>7.0925048824754366E-4</v>
      </c>
      <c r="J215" s="119">
        <v>1345.7572379000001</v>
      </c>
      <c r="K215" s="119">
        <v>26.85</v>
      </c>
      <c r="M215"/>
      <c r="N215" s="161"/>
    </row>
    <row r="216" spans="1:14" ht="12.75" x14ac:dyDescent="0.2">
      <c r="A216" s="116" t="s">
        <v>2705</v>
      </c>
      <c r="B216" s="59" t="s">
        <v>66</v>
      </c>
      <c r="C216" s="59" t="s">
        <v>802</v>
      </c>
      <c r="D216" s="116" t="s">
        <v>208</v>
      </c>
      <c r="E216" s="116" t="s">
        <v>2791</v>
      </c>
      <c r="F216" s="117">
        <v>12.233639269999999</v>
      </c>
      <c r="G216" s="117">
        <v>7.8928024349999992</v>
      </c>
      <c r="H216" s="74">
        <f t="shared" si="6"/>
        <v>0.54997408977968432</v>
      </c>
      <c r="I216" s="118">
        <f t="shared" si="7"/>
        <v>7.0767339719096526E-4</v>
      </c>
      <c r="J216" s="119">
        <v>52.860171360000002</v>
      </c>
      <c r="K216" s="119">
        <v>28.43</v>
      </c>
      <c r="M216"/>
      <c r="N216" s="161"/>
    </row>
    <row r="217" spans="1:14" ht="12.75" x14ac:dyDescent="0.2">
      <c r="A217" s="116" t="s">
        <v>2056</v>
      </c>
      <c r="B217" s="59" t="s">
        <v>408</v>
      </c>
      <c r="C217" s="59" t="s">
        <v>807</v>
      </c>
      <c r="D217" s="116" t="s">
        <v>209</v>
      </c>
      <c r="E217" s="116" t="s">
        <v>210</v>
      </c>
      <c r="F217" s="117">
        <v>12.204396107000001</v>
      </c>
      <c r="G217" s="117">
        <v>17.916201524999998</v>
      </c>
      <c r="H217" s="74">
        <f t="shared" si="6"/>
        <v>-0.31880671860214504</v>
      </c>
      <c r="I217" s="118">
        <f t="shared" si="7"/>
        <v>7.0598178212466479E-4</v>
      </c>
      <c r="J217" s="119">
        <v>206.92277386000001</v>
      </c>
      <c r="K217" s="119">
        <v>20.63</v>
      </c>
      <c r="M217"/>
      <c r="N217" s="161"/>
    </row>
    <row r="218" spans="1:14" ht="12.75" x14ac:dyDescent="0.2">
      <c r="A218" s="116" t="s">
        <v>2633</v>
      </c>
      <c r="B218" s="59" t="s">
        <v>331</v>
      </c>
      <c r="C218" s="59" t="s">
        <v>629</v>
      </c>
      <c r="D218" s="116" t="s">
        <v>208</v>
      </c>
      <c r="E218" s="116" t="s">
        <v>929</v>
      </c>
      <c r="F218" s="117">
        <v>12.166748948</v>
      </c>
      <c r="G218" s="117">
        <v>19.712056105999999</v>
      </c>
      <c r="H218" s="74">
        <f t="shared" si="6"/>
        <v>-0.38277626227450423</v>
      </c>
      <c r="I218" s="118">
        <f t="shared" si="7"/>
        <v>7.038040251779276E-4</v>
      </c>
      <c r="J218" s="119">
        <v>209.91911506748903</v>
      </c>
      <c r="K218" s="119">
        <v>32.06</v>
      </c>
      <c r="M218"/>
      <c r="N218" s="161"/>
    </row>
    <row r="219" spans="1:14" ht="12.75" x14ac:dyDescent="0.2">
      <c r="A219" s="116" t="s">
        <v>2384</v>
      </c>
      <c r="B219" s="59" t="s">
        <v>498</v>
      </c>
      <c r="C219" s="59" t="s">
        <v>808</v>
      </c>
      <c r="D219" s="116" t="s">
        <v>208</v>
      </c>
      <c r="E219" s="116" t="s">
        <v>929</v>
      </c>
      <c r="F219" s="117">
        <v>12.107192960000001</v>
      </c>
      <c r="G219" s="117">
        <v>17.97480324</v>
      </c>
      <c r="H219" s="74">
        <f t="shared" si="6"/>
        <v>-0.3264352995499048</v>
      </c>
      <c r="I219" s="118">
        <f t="shared" si="7"/>
        <v>7.0035891882642867E-4</v>
      </c>
      <c r="J219" s="119">
        <v>506.59223430000003</v>
      </c>
      <c r="K219" s="119">
        <v>19.61</v>
      </c>
      <c r="M219"/>
      <c r="N219" s="161"/>
    </row>
    <row r="220" spans="1:14" ht="12.75" x14ac:dyDescent="0.2">
      <c r="A220" s="116" t="s">
        <v>2527</v>
      </c>
      <c r="B220" s="59" t="s">
        <v>149</v>
      </c>
      <c r="C220" s="59" t="s">
        <v>629</v>
      </c>
      <c r="D220" s="116" t="s">
        <v>209</v>
      </c>
      <c r="E220" s="116" t="s">
        <v>929</v>
      </c>
      <c r="F220" s="117">
        <v>12.062953271</v>
      </c>
      <c r="G220" s="117">
        <v>7.5541086780000004</v>
      </c>
      <c r="H220" s="74">
        <f t="shared" si="6"/>
        <v>0.59687314350284737</v>
      </c>
      <c r="I220" s="118">
        <f t="shared" si="7"/>
        <v>6.9779980699434475E-4</v>
      </c>
      <c r="J220" s="119">
        <v>72.36911271847228</v>
      </c>
      <c r="K220" s="119">
        <v>45.05</v>
      </c>
      <c r="M220"/>
      <c r="N220" s="161"/>
    </row>
    <row r="221" spans="1:14" ht="12.75" x14ac:dyDescent="0.2">
      <c r="A221" s="116" t="s">
        <v>1653</v>
      </c>
      <c r="B221" s="59" t="s">
        <v>776</v>
      </c>
      <c r="C221" s="59" t="s">
        <v>807</v>
      </c>
      <c r="D221" s="116" t="s">
        <v>209</v>
      </c>
      <c r="E221" s="116" t="s">
        <v>929</v>
      </c>
      <c r="F221" s="117">
        <v>11.948865509999999</v>
      </c>
      <c r="G221" s="117">
        <v>6.2480859000000004</v>
      </c>
      <c r="H221" s="74">
        <f t="shared" si="6"/>
        <v>0.91240416685052272</v>
      </c>
      <c r="I221" s="118">
        <f t="shared" si="7"/>
        <v>6.9120022761956555E-4</v>
      </c>
      <c r="J221" s="119">
        <v>58.383624460652989</v>
      </c>
      <c r="K221" s="119">
        <v>45.44</v>
      </c>
      <c r="M221"/>
      <c r="N221" s="161"/>
    </row>
    <row r="222" spans="1:14" ht="12.75" x14ac:dyDescent="0.2">
      <c r="A222" s="116" t="s">
        <v>2046</v>
      </c>
      <c r="B222" s="59" t="s">
        <v>399</v>
      </c>
      <c r="C222" s="59" t="s">
        <v>807</v>
      </c>
      <c r="D222" s="116" t="s">
        <v>209</v>
      </c>
      <c r="E222" s="116" t="s">
        <v>210</v>
      </c>
      <c r="F222" s="117">
        <v>11.76061934</v>
      </c>
      <c r="G222" s="117">
        <v>11.580748099999999</v>
      </c>
      <c r="H222" s="74">
        <f t="shared" si="6"/>
        <v>1.5531918874912787E-2</v>
      </c>
      <c r="I222" s="118">
        <f t="shared" si="7"/>
        <v>6.8031084272828727E-4</v>
      </c>
      <c r="J222" s="119">
        <v>71.417166680000008</v>
      </c>
      <c r="K222" s="119">
        <v>28.77</v>
      </c>
      <c r="M222"/>
      <c r="N222" s="161"/>
    </row>
    <row r="223" spans="1:14" ht="12.75" x14ac:dyDescent="0.2">
      <c r="A223" s="116" t="s">
        <v>2390</v>
      </c>
      <c r="B223" s="59" t="s">
        <v>158</v>
      </c>
      <c r="C223" s="59" t="s">
        <v>808</v>
      </c>
      <c r="D223" s="116" t="s">
        <v>208</v>
      </c>
      <c r="E223" s="116" t="s">
        <v>929</v>
      </c>
      <c r="F223" s="117">
        <v>11.735665346000001</v>
      </c>
      <c r="G223" s="117">
        <v>34.957210630000006</v>
      </c>
      <c r="H223" s="74">
        <f t="shared" si="6"/>
        <v>-0.66428484611616745</v>
      </c>
      <c r="I223" s="118">
        <f t="shared" si="7"/>
        <v>6.7886734114076146E-4</v>
      </c>
      <c r="J223" s="119">
        <v>277.37236710000002</v>
      </c>
      <c r="K223" s="119">
        <v>20.59</v>
      </c>
      <c r="M223"/>
      <c r="N223" s="161"/>
    </row>
    <row r="224" spans="1:14" ht="12.75" x14ac:dyDescent="0.2">
      <c r="A224" s="116" t="s">
        <v>2025</v>
      </c>
      <c r="B224" s="116" t="s">
        <v>588</v>
      </c>
      <c r="C224" s="116" t="s">
        <v>807</v>
      </c>
      <c r="D224" s="116" t="s">
        <v>209</v>
      </c>
      <c r="E224" s="116" t="s">
        <v>210</v>
      </c>
      <c r="F224" s="117">
        <v>11.721230198000001</v>
      </c>
      <c r="G224" s="117">
        <v>9.4378042989999997</v>
      </c>
      <c r="H224" s="74">
        <f t="shared" si="6"/>
        <v>0.24194461197314143</v>
      </c>
      <c r="I224" s="118">
        <f t="shared" si="7"/>
        <v>6.7803231813586017E-4</v>
      </c>
      <c r="J224" s="119">
        <v>193.74394173491879</v>
      </c>
      <c r="K224" s="119">
        <v>34.08</v>
      </c>
      <c r="M224"/>
      <c r="N224" s="161"/>
    </row>
    <row r="225" spans="1:14" ht="12.75" x14ac:dyDescent="0.2">
      <c r="A225" s="116" t="s">
        <v>1751</v>
      </c>
      <c r="B225" s="59" t="s">
        <v>162</v>
      </c>
      <c r="C225" s="59" t="s">
        <v>1747</v>
      </c>
      <c r="D225" s="116" t="s">
        <v>209</v>
      </c>
      <c r="E225" s="116" t="s">
        <v>210</v>
      </c>
      <c r="F225" s="117">
        <v>11.678617928</v>
      </c>
      <c r="G225" s="117">
        <v>14.329292565999999</v>
      </c>
      <c r="H225" s="74">
        <f t="shared" si="6"/>
        <v>-0.18498293797765142</v>
      </c>
      <c r="I225" s="118">
        <f t="shared" si="7"/>
        <v>6.755673468213251E-4</v>
      </c>
      <c r="J225" s="119">
        <v>201.59426283000002</v>
      </c>
      <c r="K225" s="119">
        <v>11.32</v>
      </c>
      <c r="M225"/>
      <c r="N225" s="161"/>
    </row>
    <row r="226" spans="1:14" ht="12.75" x14ac:dyDescent="0.2">
      <c r="A226" s="116" t="s">
        <v>2110</v>
      </c>
      <c r="B226" s="59" t="s">
        <v>148</v>
      </c>
      <c r="C226" s="59" t="s">
        <v>629</v>
      </c>
      <c r="D226" s="116" t="s">
        <v>208</v>
      </c>
      <c r="E226" s="116" t="s">
        <v>929</v>
      </c>
      <c r="F226" s="117">
        <v>11.668024920000001</v>
      </c>
      <c r="G226" s="117">
        <v>10.4479802</v>
      </c>
      <c r="H226" s="74">
        <f t="shared" si="6"/>
        <v>0.11677326111318642</v>
      </c>
      <c r="I226" s="118">
        <f t="shared" si="7"/>
        <v>6.7495457822545739E-4</v>
      </c>
      <c r="J226" s="119">
        <v>226.44703785940001</v>
      </c>
      <c r="K226" s="119">
        <v>41.24</v>
      </c>
      <c r="M226"/>
      <c r="N226" s="161"/>
    </row>
    <row r="227" spans="1:14" ht="12.75" x14ac:dyDescent="0.2">
      <c r="A227" s="116" t="s">
        <v>1564</v>
      </c>
      <c r="B227" s="59" t="s">
        <v>120</v>
      </c>
      <c r="C227" s="59" t="s">
        <v>629</v>
      </c>
      <c r="D227" s="116" t="s">
        <v>208</v>
      </c>
      <c r="E227" s="116" t="s">
        <v>929</v>
      </c>
      <c r="F227" s="117">
        <v>11.592481142999999</v>
      </c>
      <c r="G227" s="117">
        <v>11.973391982000001</v>
      </c>
      <c r="H227" s="74">
        <f t="shared" si="6"/>
        <v>-3.1813110234145681E-2</v>
      </c>
      <c r="I227" s="118">
        <f t="shared" si="7"/>
        <v>6.7058463399820463E-4</v>
      </c>
      <c r="J227" s="119">
        <v>325.10551644140531</v>
      </c>
      <c r="K227" s="119">
        <v>104.9</v>
      </c>
      <c r="M227"/>
      <c r="N227" s="161"/>
    </row>
    <row r="228" spans="1:14" ht="12.75" x14ac:dyDescent="0.2">
      <c r="A228" s="116" t="s">
        <v>1863</v>
      </c>
      <c r="B228" s="59" t="s">
        <v>90</v>
      </c>
      <c r="C228" s="59" t="s">
        <v>883</v>
      </c>
      <c r="D228" s="116" t="s">
        <v>209</v>
      </c>
      <c r="E228" s="116" t="s">
        <v>210</v>
      </c>
      <c r="F228" s="117">
        <v>11.515334618000001</v>
      </c>
      <c r="G228" s="117">
        <v>7.5364444000000006</v>
      </c>
      <c r="H228" s="74">
        <f t="shared" si="6"/>
        <v>0.52795323720559795</v>
      </c>
      <c r="I228" s="118">
        <f t="shared" si="7"/>
        <v>6.6612197638477434E-4</v>
      </c>
      <c r="J228" s="119">
        <v>1411.43948237</v>
      </c>
      <c r="K228" s="119">
        <v>8.93</v>
      </c>
      <c r="M228"/>
      <c r="N228" s="161"/>
    </row>
    <row r="229" spans="1:14" ht="12.75" x14ac:dyDescent="0.2">
      <c r="A229" s="116" t="s">
        <v>1495</v>
      </c>
      <c r="B229" s="59" t="s">
        <v>1261</v>
      </c>
      <c r="C229" s="59" t="s">
        <v>146</v>
      </c>
      <c r="D229" s="116" t="s">
        <v>209</v>
      </c>
      <c r="E229" s="116" t="s">
        <v>210</v>
      </c>
      <c r="F229" s="117">
        <v>11.495235490000001</v>
      </c>
      <c r="G229" s="117">
        <v>8.2661367699999992</v>
      </c>
      <c r="H229" s="74">
        <f t="shared" si="6"/>
        <v>0.39064182094340083</v>
      </c>
      <c r="I229" s="118">
        <f t="shared" si="7"/>
        <v>6.6495931187600334E-4</v>
      </c>
      <c r="J229" s="119">
        <v>175.62937428000001</v>
      </c>
      <c r="K229" s="119">
        <v>23.41</v>
      </c>
      <c r="M229"/>
      <c r="N229" s="161"/>
    </row>
    <row r="230" spans="1:14" ht="12.75" x14ac:dyDescent="0.2">
      <c r="A230" s="116" t="s">
        <v>2424</v>
      </c>
      <c r="B230" s="59" t="s">
        <v>51</v>
      </c>
      <c r="C230" s="59" t="s">
        <v>808</v>
      </c>
      <c r="D230" s="116" t="s">
        <v>208</v>
      </c>
      <c r="E230" s="116" t="s">
        <v>210</v>
      </c>
      <c r="F230" s="117">
        <v>11.263589803999999</v>
      </c>
      <c r="G230" s="117">
        <v>6.7234556059999999</v>
      </c>
      <c r="H230" s="74">
        <f t="shared" si="6"/>
        <v>0.67526796695859659</v>
      </c>
      <c r="I230" s="118">
        <f t="shared" si="7"/>
        <v>6.5155941623266434E-4</v>
      </c>
      <c r="J230" s="119">
        <v>240.5040079</v>
      </c>
      <c r="K230" s="119">
        <v>43.62</v>
      </c>
      <c r="M230"/>
      <c r="N230" s="161"/>
    </row>
    <row r="231" spans="1:14" ht="12.75" x14ac:dyDescent="0.2">
      <c r="A231" s="116" t="s">
        <v>2795</v>
      </c>
      <c r="B231" s="59" t="s">
        <v>2796</v>
      </c>
      <c r="C231" s="59" t="s">
        <v>629</v>
      </c>
      <c r="D231" s="116" t="s">
        <v>208</v>
      </c>
      <c r="E231" s="116" t="s">
        <v>929</v>
      </c>
      <c r="F231" s="117">
        <v>11.253050269999999</v>
      </c>
      <c r="G231" s="117">
        <v>13.624590320000001</v>
      </c>
      <c r="H231" s="74">
        <f t="shared" si="6"/>
        <v>-0.17406321909868638</v>
      </c>
      <c r="I231" s="118">
        <f t="shared" si="7"/>
        <v>6.5094974092133823E-4</v>
      </c>
      <c r="J231" s="119">
        <v>131.6797597536</v>
      </c>
      <c r="K231" s="119">
        <v>36.28</v>
      </c>
      <c r="M231"/>
      <c r="N231" s="161"/>
    </row>
    <row r="232" spans="1:14" ht="12.75" x14ac:dyDescent="0.2">
      <c r="A232" s="116" t="s">
        <v>1752</v>
      </c>
      <c r="B232" s="59" t="s">
        <v>457</v>
      </c>
      <c r="C232" s="59" t="s">
        <v>1747</v>
      </c>
      <c r="D232" s="116" t="s">
        <v>209</v>
      </c>
      <c r="E232" s="116" t="s">
        <v>210</v>
      </c>
      <c r="F232" s="117">
        <v>11.244829259999999</v>
      </c>
      <c r="G232" s="117">
        <v>9.8333085600000008</v>
      </c>
      <c r="H232" s="74">
        <f t="shared" si="6"/>
        <v>0.14354483960177888</v>
      </c>
      <c r="I232" s="118">
        <f t="shared" si="7"/>
        <v>6.5047418414329041E-4</v>
      </c>
      <c r="J232" s="119">
        <v>492.79277066000003</v>
      </c>
      <c r="K232" s="119">
        <v>16.98</v>
      </c>
      <c r="M232"/>
      <c r="N232" s="161"/>
    </row>
    <row r="233" spans="1:14" ht="12.75" x14ac:dyDescent="0.2">
      <c r="A233" s="116" t="s">
        <v>2127</v>
      </c>
      <c r="B233" s="59" t="s">
        <v>106</v>
      </c>
      <c r="C233" s="59" t="s">
        <v>629</v>
      </c>
      <c r="D233" s="116" t="s">
        <v>208</v>
      </c>
      <c r="E233" s="116" t="s">
        <v>929</v>
      </c>
      <c r="F233" s="117">
        <v>11.206112986999999</v>
      </c>
      <c r="G233" s="117">
        <v>18.025068204</v>
      </c>
      <c r="H233" s="74">
        <f t="shared" si="6"/>
        <v>-0.37830398974505874</v>
      </c>
      <c r="I233" s="118">
        <f t="shared" si="7"/>
        <v>6.4823458267754578E-4</v>
      </c>
      <c r="J233" s="119">
        <v>180.31193890439999</v>
      </c>
      <c r="K233" s="119">
        <v>23.03</v>
      </c>
      <c r="M233"/>
      <c r="N233" s="161"/>
    </row>
    <row r="234" spans="1:14" ht="12.75" x14ac:dyDescent="0.2">
      <c r="A234" s="116" t="s">
        <v>2240</v>
      </c>
      <c r="B234" s="59" t="s">
        <v>2241</v>
      </c>
      <c r="C234" s="59" t="s">
        <v>803</v>
      </c>
      <c r="D234" s="116" t="s">
        <v>208</v>
      </c>
      <c r="E234" s="116" t="s">
        <v>929</v>
      </c>
      <c r="F234" s="117">
        <v>11.150122739</v>
      </c>
      <c r="G234" s="117">
        <v>11.19752319</v>
      </c>
      <c r="H234" s="74">
        <f t="shared" si="6"/>
        <v>-4.2331192528657358E-3</v>
      </c>
      <c r="I234" s="118">
        <f t="shared" si="7"/>
        <v>6.4499574195834219E-4</v>
      </c>
      <c r="J234" s="119">
        <v>36.399716179999999</v>
      </c>
      <c r="K234" s="119">
        <v>26.7</v>
      </c>
      <c r="M234"/>
      <c r="N234" s="161"/>
    </row>
    <row r="235" spans="1:14" ht="12.75" x14ac:dyDescent="0.2">
      <c r="A235" s="116" t="s">
        <v>2713</v>
      </c>
      <c r="B235" s="59" t="s">
        <v>1102</v>
      </c>
      <c r="C235" s="59" t="s">
        <v>802</v>
      </c>
      <c r="D235" s="116" t="s">
        <v>208</v>
      </c>
      <c r="E235" s="116" t="s">
        <v>2791</v>
      </c>
      <c r="F235" s="117">
        <v>11.100960791999999</v>
      </c>
      <c r="G235" s="117">
        <v>6.4274999450000001</v>
      </c>
      <c r="H235" s="74">
        <f t="shared" si="6"/>
        <v>0.72710398864110748</v>
      </c>
      <c r="I235" s="118">
        <f t="shared" si="7"/>
        <v>6.4215189465516656E-4</v>
      </c>
      <c r="J235" s="119">
        <v>386.50990521</v>
      </c>
      <c r="K235" s="119">
        <v>31.16</v>
      </c>
      <c r="M235"/>
      <c r="N235" s="161"/>
    </row>
    <row r="236" spans="1:14" ht="12.75" x14ac:dyDescent="0.2">
      <c r="A236" s="116" t="s">
        <v>1757</v>
      </c>
      <c r="B236" s="59" t="s">
        <v>38</v>
      </c>
      <c r="C236" s="59" t="s">
        <v>1747</v>
      </c>
      <c r="D236" s="116" t="s">
        <v>209</v>
      </c>
      <c r="E236" s="116" t="s">
        <v>210</v>
      </c>
      <c r="F236" s="117">
        <v>11.08273797</v>
      </c>
      <c r="G236" s="117">
        <v>1.844084E-2</v>
      </c>
      <c r="H236" s="74" t="str">
        <f t="shared" si="6"/>
        <v/>
      </c>
      <c r="I236" s="118">
        <f t="shared" si="7"/>
        <v>6.4109776790951623E-4</v>
      </c>
      <c r="J236" s="119">
        <v>8.8123715849288367</v>
      </c>
      <c r="K236" s="119">
        <v>41.54</v>
      </c>
      <c r="M236"/>
      <c r="N236" s="161"/>
    </row>
    <row r="237" spans="1:14" ht="12.75" x14ac:dyDescent="0.2">
      <c r="A237" s="116" t="s">
        <v>2023</v>
      </c>
      <c r="B237" s="59" t="s">
        <v>584</v>
      </c>
      <c r="C237" s="59" t="s">
        <v>807</v>
      </c>
      <c r="D237" s="116" t="s">
        <v>209</v>
      </c>
      <c r="E237" s="116" t="s">
        <v>210</v>
      </c>
      <c r="F237" s="117">
        <v>10.905072240000001</v>
      </c>
      <c r="G237" s="117">
        <v>13.87572475</v>
      </c>
      <c r="H237" s="74">
        <f t="shared" si="6"/>
        <v>-0.21408989897987118</v>
      </c>
      <c r="I237" s="118">
        <f t="shared" si="7"/>
        <v>6.3082042459910548E-4</v>
      </c>
      <c r="J237" s="119">
        <v>131.27392972999999</v>
      </c>
      <c r="K237" s="119">
        <v>24.29</v>
      </c>
      <c r="M237"/>
      <c r="N237" s="161"/>
    </row>
    <row r="238" spans="1:14" ht="12.75" x14ac:dyDescent="0.2">
      <c r="A238" s="116" t="s">
        <v>1488</v>
      </c>
      <c r="B238" s="59" t="s">
        <v>1094</v>
      </c>
      <c r="C238" s="59" t="s">
        <v>146</v>
      </c>
      <c r="D238" s="116" t="s">
        <v>759</v>
      </c>
      <c r="E238" s="116" t="s">
        <v>210</v>
      </c>
      <c r="F238" s="117">
        <v>10.843572699999999</v>
      </c>
      <c r="G238" s="117">
        <v>7.1156384299999997</v>
      </c>
      <c r="H238" s="74">
        <f t="shared" si="6"/>
        <v>0.52390720898391674</v>
      </c>
      <c r="I238" s="118">
        <f t="shared" si="7"/>
        <v>6.2726289053774008E-4</v>
      </c>
      <c r="J238" s="119">
        <v>240.39069738000001</v>
      </c>
      <c r="K238" s="119">
        <v>7.39</v>
      </c>
      <c r="M238"/>
      <c r="N238" s="161"/>
    </row>
    <row r="239" spans="1:14" ht="12.75" x14ac:dyDescent="0.2">
      <c r="A239" s="116" t="s">
        <v>2091</v>
      </c>
      <c r="B239" s="116" t="s">
        <v>835</v>
      </c>
      <c r="C239" s="116" t="s">
        <v>807</v>
      </c>
      <c r="D239" s="116" t="s">
        <v>209</v>
      </c>
      <c r="E239" s="116" t="s">
        <v>210</v>
      </c>
      <c r="F239" s="117">
        <v>10.826646263000001</v>
      </c>
      <c r="G239" s="117">
        <v>26.827683618999998</v>
      </c>
      <c r="H239" s="74">
        <f t="shared" si="6"/>
        <v>-0.5964375300992325</v>
      </c>
      <c r="I239" s="118">
        <f t="shared" si="7"/>
        <v>6.262837551464013E-4</v>
      </c>
      <c r="J239" s="119">
        <v>360.19990912999998</v>
      </c>
      <c r="K239" s="119">
        <v>2.72</v>
      </c>
      <c r="M239"/>
      <c r="N239" s="161"/>
    </row>
    <row r="240" spans="1:14" ht="12.75" x14ac:dyDescent="0.2">
      <c r="A240" s="116" t="s">
        <v>1761</v>
      </c>
      <c r="B240" s="59" t="s">
        <v>167</v>
      </c>
      <c r="C240" s="59" t="s">
        <v>1747</v>
      </c>
      <c r="D240" s="116" t="s">
        <v>209</v>
      </c>
      <c r="E240" s="116" t="s">
        <v>210</v>
      </c>
      <c r="F240" s="117">
        <v>10.644610249999999</v>
      </c>
      <c r="G240" s="117">
        <v>18.478468875000001</v>
      </c>
      <c r="H240" s="74">
        <f t="shared" si="6"/>
        <v>-0.42394522392483669</v>
      </c>
      <c r="I240" s="118">
        <f t="shared" si="7"/>
        <v>6.1575360619500025E-4</v>
      </c>
      <c r="J240" s="119">
        <v>196.21041713999998</v>
      </c>
      <c r="K240" s="119">
        <v>18.510000000000002</v>
      </c>
      <c r="M240"/>
      <c r="N240" s="161"/>
    </row>
    <row r="241" spans="1:14" ht="12.75" x14ac:dyDescent="0.2">
      <c r="A241" s="116" t="s">
        <v>1995</v>
      </c>
      <c r="B241" s="59" t="s">
        <v>412</v>
      </c>
      <c r="C241" s="59" t="s">
        <v>803</v>
      </c>
      <c r="D241" s="116" t="s">
        <v>208</v>
      </c>
      <c r="E241" s="116" t="s">
        <v>929</v>
      </c>
      <c r="F241" s="117">
        <v>10.563277019999999</v>
      </c>
      <c r="G241" s="117">
        <v>7.9845502399999999</v>
      </c>
      <c r="H241" s="74">
        <f t="shared" si="6"/>
        <v>0.32296456312359556</v>
      </c>
      <c r="I241" s="118">
        <f t="shared" si="7"/>
        <v>6.1104876228810503E-4</v>
      </c>
      <c r="J241" s="119">
        <v>167.02722394999998</v>
      </c>
      <c r="K241" s="119">
        <v>18.61</v>
      </c>
      <c r="M241"/>
      <c r="N241" s="161"/>
    </row>
    <row r="242" spans="1:14" ht="12.75" x14ac:dyDescent="0.2">
      <c r="A242" s="116" t="s">
        <v>1699</v>
      </c>
      <c r="B242" s="59" t="s">
        <v>177</v>
      </c>
      <c r="C242" s="59" t="s">
        <v>807</v>
      </c>
      <c r="D242" s="116" t="s">
        <v>209</v>
      </c>
      <c r="E242" s="116" t="s">
        <v>929</v>
      </c>
      <c r="F242" s="117">
        <v>10.533348778000001</v>
      </c>
      <c r="G242" s="117">
        <v>6.338967266</v>
      </c>
      <c r="H242" s="74">
        <f t="shared" si="6"/>
        <v>0.6616821535736892</v>
      </c>
      <c r="I242" s="118">
        <f t="shared" si="7"/>
        <v>6.0931751778917412E-4</v>
      </c>
      <c r="J242" s="119">
        <v>447.08163117338876</v>
      </c>
      <c r="K242" s="119">
        <v>7.84</v>
      </c>
      <c r="M242"/>
      <c r="N242" s="161"/>
    </row>
    <row r="243" spans="1:14" ht="12.75" x14ac:dyDescent="0.2">
      <c r="A243" s="116" t="s">
        <v>1672</v>
      </c>
      <c r="B243" s="59" t="s">
        <v>172</v>
      </c>
      <c r="C243" s="59" t="s">
        <v>807</v>
      </c>
      <c r="D243" s="116" t="s">
        <v>209</v>
      </c>
      <c r="E243" s="116" t="s">
        <v>929</v>
      </c>
      <c r="F243" s="117">
        <v>10.491192154999998</v>
      </c>
      <c r="G243" s="117">
        <v>10.941618330000001</v>
      </c>
      <c r="H243" s="74">
        <f t="shared" si="6"/>
        <v>-4.1166321234676229E-2</v>
      </c>
      <c r="I243" s="118">
        <f t="shared" si="7"/>
        <v>6.0687890406564628E-4</v>
      </c>
      <c r="J243" s="119">
        <v>230.73564084999998</v>
      </c>
      <c r="K243" s="119">
        <v>11.48</v>
      </c>
      <c r="M243"/>
      <c r="N243" s="161"/>
    </row>
    <row r="244" spans="1:14" ht="12.75" x14ac:dyDescent="0.2">
      <c r="A244" s="116" t="s">
        <v>1546</v>
      </c>
      <c r="B244" s="59" t="s">
        <v>128</v>
      </c>
      <c r="C244" s="59" t="s">
        <v>629</v>
      </c>
      <c r="D244" s="116" t="s">
        <v>208</v>
      </c>
      <c r="E244" s="116" t="s">
        <v>929</v>
      </c>
      <c r="F244" s="117">
        <v>10.444311710000001</v>
      </c>
      <c r="G244" s="117">
        <v>9.7687869840000001</v>
      </c>
      <c r="H244" s="74">
        <f t="shared" si="6"/>
        <v>6.9151341625774299E-2</v>
      </c>
      <c r="I244" s="118">
        <f t="shared" si="7"/>
        <v>6.0416703370207191E-4</v>
      </c>
      <c r="J244" s="119">
        <v>288.50653355999998</v>
      </c>
      <c r="K244" s="119">
        <v>31.38</v>
      </c>
      <c r="M244"/>
      <c r="N244" s="161"/>
    </row>
    <row r="245" spans="1:14" ht="12.75" x14ac:dyDescent="0.2">
      <c r="A245" s="116" t="s">
        <v>2598</v>
      </c>
      <c r="B245" s="59" t="s">
        <v>299</v>
      </c>
      <c r="C245" s="59" t="s">
        <v>629</v>
      </c>
      <c r="D245" s="116" t="s">
        <v>209</v>
      </c>
      <c r="E245" s="116" t="s">
        <v>929</v>
      </c>
      <c r="F245" s="117">
        <v>10.421662161</v>
      </c>
      <c r="G245" s="117">
        <v>8.369643086</v>
      </c>
      <c r="H245" s="74">
        <f t="shared" si="6"/>
        <v>0.2451740240193081</v>
      </c>
      <c r="I245" s="118">
        <f t="shared" si="7"/>
        <v>6.0285683622674023E-4</v>
      </c>
      <c r="J245" s="119">
        <v>311.96151248465128</v>
      </c>
      <c r="K245" s="119">
        <v>39.369999999999997</v>
      </c>
      <c r="M245"/>
      <c r="N245" s="161"/>
    </row>
    <row r="246" spans="1:14" ht="12.75" x14ac:dyDescent="0.2">
      <c r="A246" s="116" t="s">
        <v>2790</v>
      </c>
      <c r="B246" s="59" t="s">
        <v>927</v>
      </c>
      <c r="C246" s="59" t="s">
        <v>629</v>
      </c>
      <c r="D246" s="116" t="s">
        <v>209</v>
      </c>
      <c r="E246" s="116" t="s">
        <v>929</v>
      </c>
      <c r="F246" s="117">
        <v>10.405285280999999</v>
      </c>
      <c r="G246" s="117">
        <v>40.374935799999996</v>
      </c>
      <c r="H246" s="74">
        <f t="shared" si="6"/>
        <v>-0.74228354609544667</v>
      </c>
      <c r="I246" s="118">
        <f t="shared" si="7"/>
        <v>6.0190949079262971E-4</v>
      </c>
      <c r="J246" s="119">
        <v>173.75234437471201</v>
      </c>
      <c r="K246" s="119">
        <v>53.78</v>
      </c>
      <c r="M246"/>
      <c r="N246" s="161"/>
    </row>
    <row r="247" spans="1:14" ht="12.75" x14ac:dyDescent="0.2">
      <c r="A247" s="116" t="s">
        <v>1643</v>
      </c>
      <c r="B247" s="59" t="s">
        <v>369</v>
      </c>
      <c r="C247" s="59" t="s">
        <v>807</v>
      </c>
      <c r="D247" s="116" t="s">
        <v>759</v>
      </c>
      <c r="E247" s="116" t="s">
        <v>929</v>
      </c>
      <c r="F247" s="117">
        <v>10.324689771999999</v>
      </c>
      <c r="G247" s="117">
        <v>6.052639654</v>
      </c>
      <c r="H247" s="74">
        <f t="shared" si="6"/>
        <v>0.70581603436060081</v>
      </c>
      <c r="I247" s="118">
        <f t="shared" si="7"/>
        <v>5.9724732147460591E-4</v>
      </c>
      <c r="J247" s="119">
        <v>227.74111933264436</v>
      </c>
      <c r="K247" s="119">
        <v>48.14</v>
      </c>
      <c r="M247"/>
      <c r="N247" s="161"/>
    </row>
    <row r="248" spans="1:14" ht="12.75" x14ac:dyDescent="0.2">
      <c r="A248" s="116" t="s">
        <v>1916</v>
      </c>
      <c r="B248" s="59" t="s">
        <v>811</v>
      </c>
      <c r="C248" s="59" t="s">
        <v>803</v>
      </c>
      <c r="D248" s="116" t="s">
        <v>208</v>
      </c>
      <c r="E248" s="116" t="s">
        <v>929</v>
      </c>
      <c r="F248" s="117">
        <v>10.24972971</v>
      </c>
      <c r="G248" s="117">
        <v>4.58218953</v>
      </c>
      <c r="H248" s="74">
        <f t="shared" si="6"/>
        <v>1.2368628889953404</v>
      </c>
      <c r="I248" s="118">
        <f t="shared" si="7"/>
        <v>5.9291114312584017E-4</v>
      </c>
      <c r="J248" s="119">
        <v>5.9418589800000001</v>
      </c>
      <c r="K248" s="119">
        <v>33.32</v>
      </c>
      <c r="M248"/>
      <c r="N248" s="161"/>
    </row>
    <row r="249" spans="1:14" ht="12.75" x14ac:dyDescent="0.2">
      <c r="A249" s="116" t="s">
        <v>2757</v>
      </c>
      <c r="B249" s="59" t="s">
        <v>327</v>
      </c>
      <c r="C249" s="59" t="s">
        <v>629</v>
      </c>
      <c r="D249" s="116" t="s">
        <v>209</v>
      </c>
      <c r="E249" s="116" t="s">
        <v>929</v>
      </c>
      <c r="F249" s="117">
        <v>10.155047357000001</v>
      </c>
      <c r="G249" s="117">
        <v>11.382538839</v>
      </c>
      <c r="H249" s="74">
        <f t="shared" si="6"/>
        <v>-0.1078398676571386</v>
      </c>
      <c r="I249" s="118">
        <f t="shared" si="7"/>
        <v>5.874340989754657E-4</v>
      </c>
      <c r="J249" s="119">
        <v>142.15423038107562</v>
      </c>
      <c r="K249" s="119">
        <v>36.47</v>
      </c>
      <c r="M249"/>
      <c r="N249" s="161"/>
    </row>
    <row r="250" spans="1:14" ht="12.75" x14ac:dyDescent="0.2">
      <c r="A250" s="116" t="s">
        <v>1566</v>
      </c>
      <c r="B250" s="59" t="s">
        <v>126</v>
      </c>
      <c r="C250" s="59" t="s">
        <v>629</v>
      </c>
      <c r="D250" s="116" t="s">
        <v>208</v>
      </c>
      <c r="E250" s="116" t="s">
        <v>929</v>
      </c>
      <c r="F250" s="117">
        <v>10.09922817</v>
      </c>
      <c r="G250" s="117">
        <v>6.0333910099999999</v>
      </c>
      <c r="H250" s="74">
        <f t="shared" si="6"/>
        <v>0.67388921972090121</v>
      </c>
      <c r="I250" s="118">
        <f t="shared" si="7"/>
        <v>5.8420515353895962E-4</v>
      </c>
      <c r="J250" s="119">
        <v>813.99287277187102</v>
      </c>
      <c r="K250" s="119">
        <v>24.94</v>
      </c>
      <c r="M250"/>
      <c r="N250" s="161"/>
    </row>
    <row r="251" spans="1:14" ht="12.75" x14ac:dyDescent="0.2">
      <c r="A251" s="116" t="s">
        <v>2615</v>
      </c>
      <c r="B251" s="59" t="s">
        <v>1911</v>
      </c>
      <c r="C251" s="59" t="s">
        <v>1783</v>
      </c>
      <c r="D251" s="116" t="s">
        <v>208</v>
      </c>
      <c r="E251" s="116" t="s">
        <v>210</v>
      </c>
      <c r="F251" s="117">
        <v>9.9462604999999993</v>
      </c>
      <c r="G251" s="117">
        <v>0.76244135000000002</v>
      </c>
      <c r="H251" s="74">
        <f t="shared" si="6"/>
        <v>12.045279482808741</v>
      </c>
      <c r="I251" s="118">
        <f t="shared" si="7"/>
        <v>5.7535650692611183E-4</v>
      </c>
      <c r="J251" s="119">
        <v>3.2516006806000002</v>
      </c>
      <c r="K251" s="119">
        <v>8.44</v>
      </c>
      <c r="M251"/>
      <c r="N251" s="161"/>
    </row>
    <row r="252" spans="1:14" ht="12.75" x14ac:dyDescent="0.2">
      <c r="A252" s="116" t="s">
        <v>1764</v>
      </c>
      <c r="B252" s="59" t="s">
        <v>35</v>
      </c>
      <c r="C252" s="59" t="s">
        <v>1747</v>
      </c>
      <c r="D252" s="116" t="s">
        <v>209</v>
      </c>
      <c r="E252" s="116" t="s">
        <v>210</v>
      </c>
      <c r="F252" s="117">
        <v>9.9328893460000014</v>
      </c>
      <c r="G252" s="117">
        <v>36.724397813000003</v>
      </c>
      <c r="H252" s="74">
        <f t="shared" si="6"/>
        <v>-0.72952887079107187</v>
      </c>
      <c r="I252" s="118">
        <f t="shared" si="7"/>
        <v>5.745830322660615E-4</v>
      </c>
      <c r="J252" s="119">
        <v>302.79117814999995</v>
      </c>
      <c r="K252" s="119">
        <v>21.36</v>
      </c>
      <c r="M252"/>
      <c r="N252" s="161"/>
    </row>
    <row r="253" spans="1:14" ht="12.75" x14ac:dyDescent="0.2">
      <c r="A253" s="116" t="s">
        <v>1620</v>
      </c>
      <c r="B253" s="59" t="s">
        <v>483</v>
      </c>
      <c r="C253" s="59" t="s">
        <v>807</v>
      </c>
      <c r="D253" s="116" t="s">
        <v>209</v>
      </c>
      <c r="E253" s="116" t="s">
        <v>210</v>
      </c>
      <c r="F253" s="117">
        <v>9.8930937980000007</v>
      </c>
      <c r="G253" s="117">
        <v>9.0692238639999996</v>
      </c>
      <c r="H253" s="74">
        <f t="shared" si="6"/>
        <v>9.0842385892615063E-2</v>
      </c>
      <c r="I253" s="118">
        <f t="shared" si="7"/>
        <v>5.7228099850287065E-4</v>
      </c>
      <c r="J253" s="119">
        <v>209.1856411428912</v>
      </c>
      <c r="K253" s="119">
        <v>41.94</v>
      </c>
      <c r="M253"/>
      <c r="N253" s="161"/>
    </row>
    <row r="254" spans="1:14" ht="12.75" x14ac:dyDescent="0.2">
      <c r="A254" s="116" t="s">
        <v>2026</v>
      </c>
      <c r="B254" s="59" t="s">
        <v>832</v>
      </c>
      <c r="C254" s="59" t="s">
        <v>807</v>
      </c>
      <c r="D254" s="116" t="s">
        <v>209</v>
      </c>
      <c r="E254" s="116" t="s">
        <v>210</v>
      </c>
      <c r="F254" s="117">
        <v>9.8813589089999994</v>
      </c>
      <c r="G254" s="117">
        <v>27.412308754999998</v>
      </c>
      <c r="H254" s="74">
        <f t="shared" si="6"/>
        <v>-0.63952839589997534</v>
      </c>
      <c r="I254" s="118">
        <f t="shared" si="7"/>
        <v>5.7160217607064043E-4</v>
      </c>
      <c r="J254" s="119">
        <v>279.56638300082574</v>
      </c>
      <c r="K254" s="119">
        <v>34.46</v>
      </c>
      <c r="M254"/>
      <c r="N254" s="161"/>
    </row>
    <row r="255" spans="1:14" ht="12.75" x14ac:dyDescent="0.2">
      <c r="A255" s="116" t="s">
        <v>2699</v>
      </c>
      <c r="B255" s="59" t="s">
        <v>121</v>
      </c>
      <c r="C255" s="59" t="s">
        <v>629</v>
      </c>
      <c r="D255" s="116" t="s">
        <v>759</v>
      </c>
      <c r="E255" s="116" t="s">
        <v>929</v>
      </c>
      <c r="F255" s="117">
        <v>9.7839064639999993</v>
      </c>
      <c r="G255" s="117">
        <v>13.536750507999999</v>
      </c>
      <c r="H255" s="74">
        <f t="shared" si="6"/>
        <v>-0.27723374540899826</v>
      </c>
      <c r="I255" s="118">
        <f t="shared" si="7"/>
        <v>5.659648917519149E-4</v>
      </c>
      <c r="J255" s="119">
        <v>353.92116497024625</v>
      </c>
      <c r="K255" s="119">
        <v>35.229999999999997</v>
      </c>
      <c r="M255"/>
      <c r="N255" s="161"/>
    </row>
    <row r="256" spans="1:14" ht="12.75" x14ac:dyDescent="0.2">
      <c r="A256" s="116" t="s">
        <v>2040</v>
      </c>
      <c r="B256" s="59" t="s">
        <v>393</v>
      </c>
      <c r="C256" s="59" t="s">
        <v>807</v>
      </c>
      <c r="D256" s="116" t="s">
        <v>209</v>
      </c>
      <c r="E256" s="116" t="s">
        <v>210</v>
      </c>
      <c r="F256" s="117">
        <v>9.6982590799999997</v>
      </c>
      <c r="G256" s="117">
        <v>6.5540176350000001</v>
      </c>
      <c r="H256" s="74">
        <f t="shared" si="6"/>
        <v>0.47974259761051119</v>
      </c>
      <c r="I256" s="118">
        <f t="shared" si="7"/>
        <v>5.6101048907106817E-4</v>
      </c>
      <c r="J256" s="119">
        <v>53.961471549999999</v>
      </c>
      <c r="K256" s="119">
        <v>15.22</v>
      </c>
      <c r="M256"/>
      <c r="N256" s="161"/>
    </row>
    <row r="257" spans="1:14" ht="12.75" x14ac:dyDescent="0.2">
      <c r="A257" s="116" t="s">
        <v>2611</v>
      </c>
      <c r="B257" s="59" t="s">
        <v>137</v>
      </c>
      <c r="C257" s="59" t="s">
        <v>629</v>
      </c>
      <c r="D257" s="116" t="s">
        <v>208</v>
      </c>
      <c r="E257" s="116" t="s">
        <v>929</v>
      </c>
      <c r="F257" s="117">
        <v>9.3948886640000016</v>
      </c>
      <c r="G257" s="117">
        <v>11.473342441</v>
      </c>
      <c r="H257" s="74">
        <f t="shared" si="6"/>
        <v>-0.18115503722547688</v>
      </c>
      <c r="I257" s="118">
        <f t="shared" si="7"/>
        <v>5.4346156775994026E-4</v>
      </c>
      <c r="J257" s="119">
        <v>444.36016124999998</v>
      </c>
      <c r="K257" s="119">
        <v>36.08</v>
      </c>
      <c r="M257"/>
      <c r="N257" s="161"/>
    </row>
    <row r="258" spans="1:14" ht="12.75" x14ac:dyDescent="0.2">
      <c r="A258" s="116" t="s">
        <v>1657</v>
      </c>
      <c r="B258" s="59" t="s">
        <v>19</v>
      </c>
      <c r="C258" s="59" t="s">
        <v>807</v>
      </c>
      <c r="D258" s="116" t="s">
        <v>759</v>
      </c>
      <c r="E258" s="116" t="s">
        <v>210</v>
      </c>
      <c r="F258" s="117">
        <v>9.2848814649999998</v>
      </c>
      <c r="G258" s="117">
        <v>5.3792724000000005</v>
      </c>
      <c r="H258" s="74">
        <f t="shared" si="6"/>
        <v>0.72604783223099068</v>
      </c>
      <c r="I258" s="118">
        <f t="shared" si="7"/>
        <v>5.3709803467598708E-4</v>
      </c>
      <c r="J258" s="119">
        <v>625.80858219137747</v>
      </c>
      <c r="K258" s="119">
        <v>13.02</v>
      </c>
      <c r="M258"/>
      <c r="N258" s="161"/>
    </row>
    <row r="259" spans="1:14" ht="12.75" x14ac:dyDescent="0.2">
      <c r="A259" s="116" t="s">
        <v>1702</v>
      </c>
      <c r="B259" s="59" t="s">
        <v>7</v>
      </c>
      <c r="C259" s="59" t="s">
        <v>807</v>
      </c>
      <c r="D259" s="116" t="s">
        <v>759</v>
      </c>
      <c r="E259" s="116" t="s">
        <v>929</v>
      </c>
      <c r="F259" s="117">
        <v>9.2063965830000001</v>
      </c>
      <c r="G259" s="117">
        <v>7.9815362319999998</v>
      </c>
      <c r="H259" s="74">
        <f t="shared" si="6"/>
        <v>0.15346172909536193</v>
      </c>
      <c r="I259" s="118">
        <f t="shared" si="7"/>
        <v>5.3255795777431853E-4</v>
      </c>
      <c r="J259" s="119">
        <v>462.46612558999999</v>
      </c>
      <c r="K259" s="119">
        <v>35.049999999999997</v>
      </c>
      <c r="M259"/>
      <c r="N259" s="161"/>
    </row>
    <row r="260" spans="1:14" ht="12.75" x14ac:dyDescent="0.2">
      <c r="A260" s="116" t="s">
        <v>1875</v>
      </c>
      <c r="B260" s="59" t="s">
        <v>1876</v>
      </c>
      <c r="C260" s="59" t="s">
        <v>807</v>
      </c>
      <c r="D260" s="116" t="s">
        <v>759</v>
      </c>
      <c r="E260" s="116" t="s">
        <v>210</v>
      </c>
      <c r="F260" s="117">
        <v>9.1559770799999995</v>
      </c>
      <c r="G260" s="117">
        <v>4.3082383399999999</v>
      </c>
      <c r="H260" s="74">
        <f t="shared" si="6"/>
        <v>1.1252252910408851</v>
      </c>
      <c r="I260" s="118">
        <f t="shared" si="7"/>
        <v>5.2964136523916115E-4</v>
      </c>
      <c r="J260" s="119">
        <v>459.1340847166008</v>
      </c>
      <c r="K260" s="119">
        <v>17.79</v>
      </c>
      <c r="M260"/>
      <c r="N260" s="161"/>
    </row>
    <row r="261" spans="1:14" ht="12.75" x14ac:dyDescent="0.2">
      <c r="A261" s="116" t="s">
        <v>2070</v>
      </c>
      <c r="B261" s="59" t="s">
        <v>2071</v>
      </c>
      <c r="C261" s="116" t="s">
        <v>629</v>
      </c>
      <c r="D261" s="116" t="s">
        <v>759</v>
      </c>
      <c r="E261" s="116" t="s">
        <v>929</v>
      </c>
      <c r="F261" s="117">
        <v>9.0983126999999993</v>
      </c>
      <c r="G261" s="117">
        <v>4.9740947000000002</v>
      </c>
      <c r="H261" s="74">
        <f t="shared" si="6"/>
        <v>0.82913942108902727</v>
      </c>
      <c r="I261" s="118">
        <f t="shared" si="7"/>
        <v>5.263056818181548E-4</v>
      </c>
      <c r="J261" s="119">
        <v>102.544</v>
      </c>
      <c r="K261" s="119">
        <v>23.22</v>
      </c>
      <c r="M261"/>
      <c r="N261" s="161"/>
    </row>
    <row r="262" spans="1:14" ht="12.75" x14ac:dyDescent="0.2">
      <c r="A262" s="116" t="s">
        <v>2698</v>
      </c>
      <c r="B262" s="59" t="s">
        <v>858</v>
      </c>
      <c r="C262" s="59" t="s">
        <v>807</v>
      </c>
      <c r="D262" s="116" t="s">
        <v>209</v>
      </c>
      <c r="E262" s="116" t="s">
        <v>210</v>
      </c>
      <c r="F262" s="117">
        <v>9.0379236160000005</v>
      </c>
      <c r="G262" s="117">
        <v>14.241330777</v>
      </c>
      <c r="H262" s="74">
        <f t="shared" si="6"/>
        <v>-0.36537366082414102</v>
      </c>
      <c r="I262" s="118">
        <f t="shared" si="7"/>
        <v>5.2281238376641903E-4</v>
      </c>
      <c r="J262" s="119">
        <v>191.35398725583238</v>
      </c>
      <c r="K262" s="119">
        <v>54.14</v>
      </c>
      <c r="M262"/>
      <c r="N262" s="161"/>
    </row>
    <row r="263" spans="1:14" ht="12.75" x14ac:dyDescent="0.2">
      <c r="A263" s="116" t="s">
        <v>2619</v>
      </c>
      <c r="B263" s="59" t="s">
        <v>618</v>
      </c>
      <c r="C263" s="59" t="s">
        <v>629</v>
      </c>
      <c r="D263" s="116" t="s">
        <v>208</v>
      </c>
      <c r="E263" s="116" t="s">
        <v>929</v>
      </c>
      <c r="F263" s="117">
        <v>8.9952401850000001</v>
      </c>
      <c r="G263" s="117">
        <v>8.084245975</v>
      </c>
      <c r="H263" s="74">
        <f t="shared" ref="H263:H326" si="8">IF(ISERROR(F263/G263-1),"",IF((F263/G263-1)&gt;10000%,"",F263/G263-1))</f>
        <v>0.11268759174537601</v>
      </c>
      <c r="I263" s="118">
        <f t="shared" ref="I263:I326" si="9">F263/$F$1083</f>
        <v>5.203432960360321E-4</v>
      </c>
      <c r="J263" s="119">
        <v>342.7200494475</v>
      </c>
      <c r="K263" s="119">
        <v>26.77</v>
      </c>
      <c r="M263"/>
      <c r="N263" s="161"/>
    </row>
    <row r="264" spans="1:14" ht="12.75" x14ac:dyDescent="0.2">
      <c r="A264" s="116" t="s">
        <v>1535</v>
      </c>
      <c r="B264" s="59" t="s">
        <v>867</v>
      </c>
      <c r="C264" s="59" t="s">
        <v>629</v>
      </c>
      <c r="D264" s="116" t="s">
        <v>208</v>
      </c>
      <c r="E264" s="116" t="s">
        <v>929</v>
      </c>
      <c r="F264" s="117">
        <v>8.9338854649999995</v>
      </c>
      <c r="G264" s="117">
        <v>4.5355606040000005</v>
      </c>
      <c r="H264" s="74">
        <f t="shared" si="8"/>
        <v>0.96974227554605474</v>
      </c>
      <c r="I264" s="118">
        <f t="shared" si="9"/>
        <v>5.1679413930696494E-4</v>
      </c>
      <c r="J264" s="119">
        <v>45.795407141599995</v>
      </c>
      <c r="K264" s="119">
        <v>17.57</v>
      </c>
      <c r="M264"/>
      <c r="N264" s="161"/>
    </row>
    <row r="265" spans="1:14" ht="12.75" x14ac:dyDescent="0.2">
      <c r="A265" s="116" t="s">
        <v>2362</v>
      </c>
      <c r="B265" s="59" t="s">
        <v>368</v>
      </c>
      <c r="C265" s="59" t="s">
        <v>807</v>
      </c>
      <c r="D265" s="116" t="s">
        <v>759</v>
      </c>
      <c r="E265" s="116" t="s">
        <v>210</v>
      </c>
      <c r="F265" s="117">
        <v>8.9214156730000003</v>
      </c>
      <c r="G265" s="117">
        <v>9.7553052670000007</v>
      </c>
      <c r="H265" s="74">
        <f t="shared" si="8"/>
        <v>-8.5480625277905009E-2</v>
      </c>
      <c r="I265" s="118">
        <f t="shared" si="9"/>
        <v>5.1607280529734239E-4</v>
      </c>
      <c r="J265" s="119">
        <v>1473.6513626800001</v>
      </c>
      <c r="K265" s="119">
        <v>9.59</v>
      </c>
      <c r="M265"/>
      <c r="N265" s="161"/>
    </row>
    <row r="266" spans="1:14" ht="12.75" x14ac:dyDescent="0.2">
      <c r="A266" s="116" t="s">
        <v>1625</v>
      </c>
      <c r="B266" s="59" t="s">
        <v>850</v>
      </c>
      <c r="C266" s="59" t="s">
        <v>807</v>
      </c>
      <c r="D266" s="116" t="s">
        <v>209</v>
      </c>
      <c r="E266" s="116" t="s">
        <v>210</v>
      </c>
      <c r="F266" s="117">
        <v>8.886111463999999</v>
      </c>
      <c r="G266" s="117">
        <v>24.051568280000001</v>
      </c>
      <c r="H266" s="74">
        <f t="shared" si="8"/>
        <v>-0.63053920806531294</v>
      </c>
      <c r="I266" s="118">
        <f t="shared" si="9"/>
        <v>5.1403057984285825E-4</v>
      </c>
      <c r="J266" s="119">
        <v>611.86975154370293</v>
      </c>
      <c r="K266" s="119">
        <v>28.69</v>
      </c>
      <c r="M266"/>
      <c r="N266" s="161"/>
    </row>
    <row r="267" spans="1:14" ht="12.75" x14ac:dyDescent="0.2">
      <c r="A267" s="116" t="s">
        <v>2621</v>
      </c>
      <c r="B267" s="59" t="s">
        <v>2244</v>
      </c>
      <c r="C267" s="59" t="s">
        <v>1783</v>
      </c>
      <c r="D267" s="116" t="s">
        <v>208</v>
      </c>
      <c r="E267" s="116" t="s">
        <v>929</v>
      </c>
      <c r="F267" s="117">
        <v>8.8561552300000006</v>
      </c>
      <c r="G267" s="117">
        <v>14.291473539999998</v>
      </c>
      <c r="H267" s="74">
        <f t="shared" si="8"/>
        <v>-0.38031895694920748</v>
      </c>
      <c r="I267" s="118">
        <f t="shared" si="9"/>
        <v>5.1229771610428036E-4</v>
      </c>
      <c r="J267" s="119">
        <v>226.01534814869999</v>
      </c>
      <c r="K267" s="119">
        <v>35.729999999999997</v>
      </c>
      <c r="M267"/>
      <c r="N267" s="161"/>
    </row>
    <row r="268" spans="1:14" ht="12.75" x14ac:dyDescent="0.2">
      <c r="A268" s="116" t="s">
        <v>2006</v>
      </c>
      <c r="B268" s="59" t="s">
        <v>265</v>
      </c>
      <c r="C268" s="59" t="s">
        <v>629</v>
      </c>
      <c r="D268" s="116" t="s">
        <v>208</v>
      </c>
      <c r="E268" s="116" t="s">
        <v>929</v>
      </c>
      <c r="F268" s="117">
        <v>8.77283334</v>
      </c>
      <c r="G268" s="117">
        <v>1.4097729299999999</v>
      </c>
      <c r="H268" s="74">
        <f t="shared" si="8"/>
        <v>5.2228697638562265</v>
      </c>
      <c r="I268" s="118">
        <f t="shared" si="9"/>
        <v>5.0747783514692134E-4</v>
      </c>
      <c r="J268" s="119">
        <v>106.0037464629</v>
      </c>
      <c r="K268" s="119">
        <v>8.44</v>
      </c>
      <c r="M268"/>
      <c r="N268" s="161"/>
    </row>
    <row r="269" spans="1:14" ht="12.75" x14ac:dyDescent="0.2">
      <c r="A269" s="116" t="s">
        <v>2117</v>
      </c>
      <c r="B269" s="116" t="s">
        <v>288</v>
      </c>
      <c r="C269" s="116" t="s">
        <v>804</v>
      </c>
      <c r="D269" s="116" t="s">
        <v>208</v>
      </c>
      <c r="E269" s="116" t="s">
        <v>929</v>
      </c>
      <c r="F269" s="117">
        <v>8.7272930999999989</v>
      </c>
      <c r="G269" s="117">
        <v>11.919410789999999</v>
      </c>
      <c r="H269" s="74">
        <f t="shared" si="8"/>
        <v>-0.26780834608687898</v>
      </c>
      <c r="I269" s="118">
        <f t="shared" si="9"/>
        <v>5.0484349097194446E-4</v>
      </c>
      <c r="J269" s="119">
        <v>134.10083294240519</v>
      </c>
      <c r="K269" s="119">
        <v>12.07</v>
      </c>
      <c r="M269"/>
      <c r="N269" s="161"/>
    </row>
    <row r="270" spans="1:14" ht="12.75" x14ac:dyDescent="0.2">
      <c r="A270" s="116" t="s">
        <v>1611</v>
      </c>
      <c r="B270" s="59" t="s">
        <v>1612</v>
      </c>
      <c r="C270" s="59" t="s">
        <v>146</v>
      </c>
      <c r="D270" s="116" t="s">
        <v>759</v>
      </c>
      <c r="E270" s="116" t="s">
        <v>210</v>
      </c>
      <c r="F270" s="117">
        <v>8.7251662499999991</v>
      </c>
      <c r="G270" s="117">
        <v>1.4988982900000001</v>
      </c>
      <c r="H270" s="74">
        <f t="shared" si="8"/>
        <v>4.8210529081329456</v>
      </c>
      <c r="I270" s="118">
        <f t="shared" si="9"/>
        <v>5.0472046011157683E-4</v>
      </c>
      <c r="J270" s="119">
        <v>31.638028391275501</v>
      </c>
      <c r="K270" s="119">
        <v>36.549999999999997</v>
      </c>
      <c r="M270"/>
      <c r="N270" s="161"/>
    </row>
    <row r="271" spans="1:14" ht="12.75" x14ac:dyDescent="0.2">
      <c r="A271" s="116" t="s">
        <v>2100</v>
      </c>
      <c r="B271" s="59" t="s">
        <v>232</v>
      </c>
      <c r="C271" s="59" t="s">
        <v>804</v>
      </c>
      <c r="D271" s="116" t="s">
        <v>208</v>
      </c>
      <c r="E271" s="116" t="s">
        <v>929</v>
      </c>
      <c r="F271" s="117">
        <v>8.7076408199999999</v>
      </c>
      <c r="G271" s="117">
        <v>9.2111411699999994</v>
      </c>
      <c r="H271" s="74">
        <f t="shared" si="8"/>
        <v>-5.4662103284212282E-2</v>
      </c>
      <c r="I271" s="118">
        <f t="shared" si="9"/>
        <v>5.0370667506269566E-4</v>
      </c>
      <c r="J271" s="119">
        <v>18.704618610000001</v>
      </c>
      <c r="K271" s="119">
        <v>14.95</v>
      </c>
      <c r="M271"/>
      <c r="N271" s="161"/>
    </row>
    <row r="272" spans="1:14" ht="12.75" x14ac:dyDescent="0.2">
      <c r="A272" s="116" t="s">
        <v>1919</v>
      </c>
      <c r="B272" s="59" t="s">
        <v>262</v>
      </c>
      <c r="C272" s="59" t="s">
        <v>803</v>
      </c>
      <c r="D272" s="116" t="s">
        <v>208</v>
      </c>
      <c r="E272" s="116" t="s">
        <v>929</v>
      </c>
      <c r="F272" s="117">
        <v>8.5871268000000001</v>
      </c>
      <c r="G272" s="117">
        <v>20.01052052</v>
      </c>
      <c r="H272" s="74">
        <f t="shared" si="8"/>
        <v>-0.57086939385622737</v>
      </c>
      <c r="I272" s="118">
        <f t="shared" si="9"/>
        <v>4.9673535900046065E-4</v>
      </c>
      <c r="J272" s="119">
        <v>58.574959590000006</v>
      </c>
      <c r="K272" s="119">
        <v>11.55</v>
      </c>
      <c r="M272"/>
      <c r="N272" s="161"/>
    </row>
    <row r="273" spans="1:14" ht="12.75" x14ac:dyDescent="0.2">
      <c r="A273" s="116" t="s">
        <v>1634</v>
      </c>
      <c r="B273" s="116" t="s">
        <v>2734</v>
      </c>
      <c r="C273" s="59" t="s">
        <v>807</v>
      </c>
      <c r="D273" s="116" t="s">
        <v>759</v>
      </c>
      <c r="E273" s="116" t="s">
        <v>929</v>
      </c>
      <c r="F273" s="117">
        <v>8.5251744399999989</v>
      </c>
      <c r="G273" s="117">
        <v>11.901272689999999</v>
      </c>
      <c r="H273" s="74">
        <f t="shared" si="8"/>
        <v>-0.28367539656802876</v>
      </c>
      <c r="I273" s="118">
        <f t="shared" si="9"/>
        <v>4.9315163088018571E-4</v>
      </c>
      <c r="J273" s="119">
        <v>886.86087738000003</v>
      </c>
      <c r="K273" s="119">
        <v>13.81</v>
      </c>
      <c r="M273"/>
      <c r="N273" s="161"/>
    </row>
    <row r="274" spans="1:14" ht="12.75" x14ac:dyDescent="0.2">
      <c r="A274" s="116" t="s">
        <v>1662</v>
      </c>
      <c r="B274" s="59" t="s">
        <v>2531</v>
      </c>
      <c r="C274" s="59" t="s">
        <v>807</v>
      </c>
      <c r="D274" s="116" t="s">
        <v>759</v>
      </c>
      <c r="E274" s="116" t="s">
        <v>929</v>
      </c>
      <c r="F274" s="117">
        <v>8.5245386700000001</v>
      </c>
      <c r="G274" s="117">
        <v>9.2930955199999996</v>
      </c>
      <c r="H274" s="74">
        <f t="shared" si="8"/>
        <v>-8.2701920834232334E-2</v>
      </c>
      <c r="I274" s="118">
        <f t="shared" si="9"/>
        <v>4.9311485380136219E-4</v>
      </c>
      <c r="J274" s="119">
        <v>575.87562004999995</v>
      </c>
      <c r="K274" s="119">
        <v>20.079999999999998</v>
      </c>
      <c r="M274"/>
      <c r="N274" s="161"/>
    </row>
    <row r="275" spans="1:14" ht="12.75" x14ac:dyDescent="0.2">
      <c r="A275" s="116" t="s">
        <v>1758</v>
      </c>
      <c r="B275" s="59" t="s">
        <v>25</v>
      </c>
      <c r="C275" s="59" t="s">
        <v>1747</v>
      </c>
      <c r="D275" s="116" t="s">
        <v>209</v>
      </c>
      <c r="E275" s="116" t="s">
        <v>210</v>
      </c>
      <c r="F275" s="117">
        <v>8.49976895</v>
      </c>
      <c r="G275" s="117">
        <v>12.51026774</v>
      </c>
      <c r="H275" s="74">
        <f t="shared" si="8"/>
        <v>-0.32057657544585849</v>
      </c>
      <c r="I275" s="118">
        <f t="shared" si="9"/>
        <v>4.9168201182253634E-4</v>
      </c>
      <c r="J275" s="119">
        <v>74.298923340000002</v>
      </c>
      <c r="K275" s="119">
        <v>6.78</v>
      </c>
      <c r="M275"/>
      <c r="N275" s="161"/>
    </row>
    <row r="276" spans="1:14" ht="12.75" x14ac:dyDescent="0.2">
      <c r="A276" s="116" t="s">
        <v>2269</v>
      </c>
      <c r="B276" s="59" t="s">
        <v>461</v>
      </c>
      <c r="C276" s="59" t="s">
        <v>802</v>
      </c>
      <c r="D276" s="116" t="s">
        <v>208</v>
      </c>
      <c r="E276" s="116" t="s">
        <v>2791</v>
      </c>
      <c r="F276" s="117">
        <v>8.4803752140000004</v>
      </c>
      <c r="G276" s="117">
        <v>4.7558046019999995</v>
      </c>
      <c r="H276" s="74">
        <f t="shared" si="8"/>
        <v>0.78316308673272128</v>
      </c>
      <c r="I276" s="118">
        <f t="shared" si="9"/>
        <v>4.9056015178265428E-4</v>
      </c>
      <c r="J276" s="119">
        <v>229.28574486400001</v>
      </c>
      <c r="K276" s="119">
        <v>28.81</v>
      </c>
      <c r="M276"/>
      <c r="N276" s="161"/>
    </row>
    <row r="277" spans="1:14" ht="12.75" x14ac:dyDescent="0.2">
      <c r="A277" s="116" t="s">
        <v>2327</v>
      </c>
      <c r="B277" s="116" t="s">
        <v>2321</v>
      </c>
      <c r="C277" s="59" t="s">
        <v>1747</v>
      </c>
      <c r="D277" s="116" t="s">
        <v>209</v>
      </c>
      <c r="E277" s="116" t="s">
        <v>929</v>
      </c>
      <c r="F277" s="117">
        <v>8.4696133800000002</v>
      </c>
      <c r="G277" s="117">
        <v>7.8668119800000005</v>
      </c>
      <c r="H277" s="74">
        <f t="shared" si="8"/>
        <v>7.6625881174294808E-2</v>
      </c>
      <c r="I277" s="118">
        <f t="shared" si="9"/>
        <v>4.8993761719104986E-4</v>
      </c>
      <c r="J277" s="119">
        <v>114.78593836</v>
      </c>
      <c r="K277" s="119">
        <v>15.03</v>
      </c>
      <c r="M277"/>
      <c r="N277" s="161"/>
    </row>
    <row r="278" spans="1:14" ht="12.75" x14ac:dyDescent="0.2">
      <c r="A278" s="116" t="s">
        <v>2395</v>
      </c>
      <c r="B278" s="59" t="s">
        <v>496</v>
      </c>
      <c r="C278" s="59" t="s">
        <v>808</v>
      </c>
      <c r="D278" s="116" t="s">
        <v>208</v>
      </c>
      <c r="E278" s="116" t="s">
        <v>929</v>
      </c>
      <c r="F278" s="117">
        <v>8.4322770270000014</v>
      </c>
      <c r="G278" s="117">
        <v>4.903366568</v>
      </c>
      <c r="H278" s="74">
        <f t="shared" si="8"/>
        <v>0.71969134064545037</v>
      </c>
      <c r="I278" s="118">
        <f t="shared" si="9"/>
        <v>4.8777783928824513E-4</v>
      </c>
      <c r="J278" s="119">
        <v>160.97670930000001</v>
      </c>
      <c r="K278" s="119">
        <v>56.04</v>
      </c>
      <c r="M278"/>
      <c r="N278" s="161"/>
    </row>
    <row r="279" spans="1:14" ht="12.75" x14ac:dyDescent="0.2">
      <c r="A279" s="116" t="s">
        <v>1684</v>
      </c>
      <c r="B279" s="59" t="s">
        <v>1594</v>
      </c>
      <c r="C279" s="59" t="s">
        <v>807</v>
      </c>
      <c r="D279" s="116" t="s">
        <v>759</v>
      </c>
      <c r="E279" s="116" t="s">
        <v>210</v>
      </c>
      <c r="F279" s="117">
        <v>8.3794029699999992</v>
      </c>
      <c r="G279" s="117">
        <v>4.9831593200000004</v>
      </c>
      <c r="H279" s="74">
        <f t="shared" si="8"/>
        <v>0.68154426377039834</v>
      </c>
      <c r="I279" s="118">
        <f t="shared" si="9"/>
        <v>4.8471925935837765E-4</v>
      </c>
      <c r="J279" s="119">
        <v>287.99813978007415</v>
      </c>
      <c r="K279" s="119">
        <v>33.1</v>
      </c>
      <c r="M279"/>
      <c r="N279" s="161"/>
    </row>
    <row r="280" spans="1:14" ht="12.75" x14ac:dyDescent="0.2">
      <c r="A280" s="116" t="s">
        <v>1937</v>
      </c>
      <c r="B280" s="59" t="s">
        <v>596</v>
      </c>
      <c r="C280" s="59" t="s">
        <v>803</v>
      </c>
      <c r="D280" s="116" t="s">
        <v>208</v>
      </c>
      <c r="E280" s="116" t="s">
        <v>929</v>
      </c>
      <c r="F280" s="117">
        <v>8.2887350429999991</v>
      </c>
      <c r="G280" s="117">
        <v>3.9647937799999999</v>
      </c>
      <c r="H280" s="74">
        <f t="shared" si="8"/>
        <v>1.0905841521472524</v>
      </c>
      <c r="I280" s="118">
        <f t="shared" si="9"/>
        <v>4.794744357617152E-4</v>
      </c>
      <c r="J280" s="119">
        <v>22.13591924</v>
      </c>
      <c r="K280" s="119">
        <v>46.27</v>
      </c>
      <c r="M280"/>
      <c r="N280" s="161"/>
    </row>
    <row r="281" spans="1:14" ht="12.75" x14ac:dyDescent="0.2">
      <c r="A281" s="116" t="s">
        <v>2288</v>
      </c>
      <c r="B281" s="59" t="s">
        <v>1103</v>
      </c>
      <c r="C281" s="59" t="s">
        <v>802</v>
      </c>
      <c r="D281" s="116" t="s">
        <v>208</v>
      </c>
      <c r="E281" s="116" t="s">
        <v>2791</v>
      </c>
      <c r="F281" s="117">
        <v>8.2766222900000006</v>
      </c>
      <c r="G281" s="117">
        <v>6.3432436210000001</v>
      </c>
      <c r="H281" s="74">
        <f t="shared" si="8"/>
        <v>0.30479338088156349</v>
      </c>
      <c r="I281" s="118">
        <f t="shared" si="9"/>
        <v>4.7877375521395175E-4</v>
      </c>
      <c r="J281" s="119">
        <v>143.7744476</v>
      </c>
      <c r="K281" s="119">
        <v>17.37</v>
      </c>
      <c r="M281"/>
      <c r="N281" s="161"/>
    </row>
    <row r="282" spans="1:14" ht="12.75" x14ac:dyDescent="0.2">
      <c r="A282" s="116" t="s">
        <v>2049</v>
      </c>
      <c r="B282" s="59" t="s">
        <v>402</v>
      </c>
      <c r="C282" s="59" t="s">
        <v>807</v>
      </c>
      <c r="D282" s="116" t="s">
        <v>209</v>
      </c>
      <c r="E282" s="116" t="s">
        <v>210</v>
      </c>
      <c r="F282" s="117">
        <v>8.2277121300000005</v>
      </c>
      <c r="G282" s="117">
        <v>3.5110633</v>
      </c>
      <c r="H282" s="74">
        <f t="shared" si="8"/>
        <v>1.3433676430726842</v>
      </c>
      <c r="I282" s="118">
        <f t="shared" si="9"/>
        <v>4.7594447291124137E-4</v>
      </c>
      <c r="J282" s="119">
        <v>43.129708149999999</v>
      </c>
      <c r="K282" s="119">
        <v>30.66</v>
      </c>
      <c r="M282"/>
      <c r="N282" s="161"/>
    </row>
    <row r="283" spans="1:14" ht="12.75" x14ac:dyDescent="0.2">
      <c r="A283" s="116" t="s">
        <v>2404</v>
      </c>
      <c r="B283" s="59" t="s">
        <v>533</v>
      </c>
      <c r="C283" s="59" t="s">
        <v>808</v>
      </c>
      <c r="D283" s="116" t="s">
        <v>208</v>
      </c>
      <c r="E283" s="116" t="s">
        <v>929</v>
      </c>
      <c r="F283" s="117">
        <v>8.2058680489999993</v>
      </c>
      <c r="G283" s="117">
        <v>11.134926220000001</v>
      </c>
      <c r="H283" s="74">
        <f t="shared" si="8"/>
        <v>-0.26305142154772188</v>
      </c>
      <c r="I283" s="118">
        <f t="shared" si="9"/>
        <v>4.7468086895263083E-4</v>
      </c>
      <c r="J283" s="119">
        <v>1068.954751</v>
      </c>
      <c r="K283" s="119">
        <v>17.739999999999998</v>
      </c>
      <c r="M283"/>
      <c r="N283" s="161"/>
    </row>
    <row r="284" spans="1:14" ht="12.75" x14ac:dyDescent="0.2">
      <c r="A284" s="116" t="s">
        <v>2140</v>
      </c>
      <c r="B284" s="59" t="s">
        <v>84</v>
      </c>
      <c r="C284" s="59" t="s">
        <v>809</v>
      </c>
      <c r="D284" s="116" t="s">
        <v>209</v>
      </c>
      <c r="E284" s="116" t="s">
        <v>210</v>
      </c>
      <c r="F284" s="117">
        <v>8.200359658</v>
      </c>
      <c r="G284" s="117">
        <v>1.546694813</v>
      </c>
      <c r="H284" s="74">
        <f t="shared" si="8"/>
        <v>4.3018601918593236</v>
      </c>
      <c r="I284" s="118">
        <f t="shared" si="9"/>
        <v>4.7436222773017915E-4</v>
      </c>
      <c r="J284" s="119">
        <v>218.26801269000001</v>
      </c>
      <c r="K284" s="119">
        <v>36.369999999999997</v>
      </c>
      <c r="M284"/>
      <c r="N284" s="161"/>
    </row>
    <row r="285" spans="1:14" ht="12.75" x14ac:dyDescent="0.2">
      <c r="A285" s="116" t="s">
        <v>1745</v>
      </c>
      <c r="B285" s="59" t="s">
        <v>1746</v>
      </c>
      <c r="C285" s="59" t="s">
        <v>807</v>
      </c>
      <c r="D285" s="116" t="s">
        <v>759</v>
      </c>
      <c r="E285" s="116" t="s">
        <v>210</v>
      </c>
      <c r="F285" s="117">
        <v>8.1467334900000008</v>
      </c>
      <c r="G285" s="117">
        <v>16.14796393</v>
      </c>
      <c r="H285" s="74">
        <f t="shared" si="8"/>
        <v>-0.49549469361491194</v>
      </c>
      <c r="I285" s="118">
        <f t="shared" si="9"/>
        <v>4.7126014080008994E-4</v>
      </c>
      <c r="J285" s="119">
        <v>674.72060199999999</v>
      </c>
      <c r="K285" s="119">
        <v>31.78</v>
      </c>
      <c r="M285"/>
      <c r="N285" s="161"/>
    </row>
    <row r="286" spans="1:14" ht="12.75" x14ac:dyDescent="0.2">
      <c r="A286" s="116" t="s">
        <v>2389</v>
      </c>
      <c r="B286" s="59" t="s">
        <v>48</v>
      </c>
      <c r="C286" s="59" t="s">
        <v>808</v>
      </c>
      <c r="D286" s="116" t="s">
        <v>208</v>
      </c>
      <c r="E286" s="116" t="s">
        <v>929</v>
      </c>
      <c r="F286" s="117">
        <v>8.11541727</v>
      </c>
      <c r="G286" s="117">
        <v>5.1447640960000003</v>
      </c>
      <c r="H286" s="74">
        <f t="shared" si="8"/>
        <v>0.57741290340399698</v>
      </c>
      <c r="I286" s="118">
        <f t="shared" si="9"/>
        <v>4.6944860661100152E-4</v>
      </c>
      <c r="J286" s="119">
        <v>273.98116269999997</v>
      </c>
      <c r="K286" s="119">
        <v>33.18</v>
      </c>
      <c r="M286"/>
      <c r="N286" s="161"/>
    </row>
    <row r="287" spans="1:14" ht="12.75" x14ac:dyDescent="0.2">
      <c r="A287" s="116" t="s">
        <v>2430</v>
      </c>
      <c r="B287" s="59" t="s">
        <v>159</v>
      </c>
      <c r="C287" s="59" t="s">
        <v>808</v>
      </c>
      <c r="D287" s="116" t="s">
        <v>208</v>
      </c>
      <c r="E287" s="116" t="s">
        <v>929</v>
      </c>
      <c r="F287" s="117">
        <v>7.8894153190000003</v>
      </c>
      <c r="G287" s="117">
        <v>2.45191888</v>
      </c>
      <c r="H287" s="74">
        <f t="shared" si="8"/>
        <v>2.2176494024141613</v>
      </c>
      <c r="I287" s="118">
        <f t="shared" si="9"/>
        <v>4.5637518136883674E-4</v>
      </c>
      <c r="J287" s="119">
        <v>225.18892540000002</v>
      </c>
      <c r="K287" s="119">
        <v>28.63</v>
      </c>
      <c r="M287"/>
      <c r="N287" s="161"/>
    </row>
    <row r="288" spans="1:14" ht="12.75" x14ac:dyDescent="0.2">
      <c r="A288" s="116" t="s">
        <v>1652</v>
      </c>
      <c r="B288" s="59" t="s">
        <v>1397</v>
      </c>
      <c r="C288" s="59" t="s">
        <v>807</v>
      </c>
      <c r="D288" s="116" t="s">
        <v>759</v>
      </c>
      <c r="E288" s="116" t="s">
        <v>929</v>
      </c>
      <c r="F288" s="117">
        <v>7.7430708200000007</v>
      </c>
      <c r="G288" s="117">
        <v>12.776589749999999</v>
      </c>
      <c r="H288" s="74">
        <f t="shared" si="8"/>
        <v>-0.39396419768428415</v>
      </c>
      <c r="I288" s="118">
        <f t="shared" si="9"/>
        <v>4.4790966211640096E-4</v>
      </c>
      <c r="J288" s="119">
        <v>288.41242278481076</v>
      </c>
      <c r="K288" s="119">
        <v>45.38</v>
      </c>
      <c r="M288"/>
      <c r="N288" s="161"/>
    </row>
    <row r="289" spans="1:14" ht="12.75" x14ac:dyDescent="0.2">
      <c r="A289" s="116" t="s">
        <v>2728</v>
      </c>
      <c r="B289" s="59" t="s">
        <v>516</v>
      </c>
      <c r="C289" s="59" t="s">
        <v>629</v>
      </c>
      <c r="D289" s="116" t="s">
        <v>209</v>
      </c>
      <c r="E289" s="116" t="s">
        <v>929</v>
      </c>
      <c r="F289" s="117">
        <v>7.7389221699999995</v>
      </c>
      <c r="G289" s="117">
        <v>6.8526606900000004</v>
      </c>
      <c r="H289" s="74">
        <f t="shared" si="8"/>
        <v>0.12933100296258782</v>
      </c>
      <c r="I289" s="118">
        <f t="shared" si="9"/>
        <v>4.4766967717206336E-4</v>
      </c>
      <c r="J289" s="119">
        <v>427.21964713406811</v>
      </c>
      <c r="K289" s="119">
        <v>30.74</v>
      </c>
      <c r="M289"/>
      <c r="N289" s="161"/>
    </row>
    <row r="290" spans="1:14" ht="12.75" x14ac:dyDescent="0.2">
      <c r="A290" s="116" t="s">
        <v>1631</v>
      </c>
      <c r="B290" s="116" t="s">
        <v>352</v>
      </c>
      <c r="C290" s="116" t="s">
        <v>807</v>
      </c>
      <c r="D290" s="116" t="s">
        <v>209</v>
      </c>
      <c r="E290" s="116" t="s">
        <v>210</v>
      </c>
      <c r="F290" s="117">
        <v>7.6287421990000004</v>
      </c>
      <c r="G290" s="117">
        <v>11.139213736</v>
      </c>
      <c r="H290" s="74">
        <f t="shared" si="8"/>
        <v>-0.31514536126142967</v>
      </c>
      <c r="I290" s="118">
        <f t="shared" si="9"/>
        <v>4.4129614983002565E-4</v>
      </c>
      <c r="J290" s="119">
        <v>1036.2643952599999</v>
      </c>
      <c r="K290" s="119">
        <v>5.61</v>
      </c>
      <c r="M290"/>
      <c r="N290" s="161"/>
    </row>
    <row r="291" spans="1:14" ht="12.75" x14ac:dyDescent="0.2">
      <c r="A291" s="116" t="s">
        <v>1887</v>
      </c>
      <c r="B291" s="59" t="s">
        <v>1888</v>
      </c>
      <c r="C291" s="59" t="s">
        <v>883</v>
      </c>
      <c r="D291" s="116" t="s">
        <v>209</v>
      </c>
      <c r="E291" s="116" t="s">
        <v>929</v>
      </c>
      <c r="F291" s="117">
        <v>7.62755837</v>
      </c>
      <c r="G291" s="117">
        <v>0.60389746</v>
      </c>
      <c r="H291" s="74">
        <f t="shared" si="8"/>
        <v>11.630552163607378</v>
      </c>
      <c r="I291" s="118">
        <f t="shared" si="9"/>
        <v>4.4122766944805313E-4</v>
      </c>
      <c r="J291" s="119">
        <v>160.52901446999999</v>
      </c>
      <c r="K291" s="119">
        <v>48.28</v>
      </c>
      <c r="M291"/>
      <c r="N291" s="161"/>
    </row>
    <row r="292" spans="1:14" ht="12.75" x14ac:dyDescent="0.2">
      <c r="A292" s="116" t="s">
        <v>1557</v>
      </c>
      <c r="B292" s="59" t="s">
        <v>332</v>
      </c>
      <c r="C292" s="59" t="s">
        <v>629</v>
      </c>
      <c r="D292" s="116" t="s">
        <v>208</v>
      </c>
      <c r="E292" s="116" t="s">
        <v>929</v>
      </c>
      <c r="F292" s="117">
        <v>7.5995406250000004</v>
      </c>
      <c r="G292" s="117">
        <v>1.7052214750000001</v>
      </c>
      <c r="H292" s="74">
        <f t="shared" si="8"/>
        <v>3.4566296732804167</v>
      </c>
      <c r="I292" s="118">
        <f t="shared" si="9"/>
        <v>4.3960694054243619E-4</v>
      </c>
      <c r="J292" s="119">
        <v>107.97826256940976</v>
      </c>
      <c r="K292" s="119">
        <v>38.270000000000003</v>
      </c>
      <c r="M292"/>
      <c r="N292" s="161"/>
    </row>
    <row r="293" spans="1:14" ht="12.75" x14ac:dyDescent="0.2">
      <c r="A293" s="116" t="s">
        <v>2153</v>
      </c>
      <c r="B293" s="59" t="s">
        <v>1095</v>
      </c>
      <c r="C293" s="59" t="s">
        <v>804</v>
      </c>
      <c r="D293" s="116" t="s">
        <v>208</v>
      </c>
      <c r="E293" s="116" t="s">
        <v>929</v>
      </c>
      <c r="F293" s="117">
        <v>7.5355632699999999</v>
      </c>
      <c r="G293" s="117">
        <v>5.6762991600000001</v>
      </c>
      <c r="H293" s="74">
        <f t="shared" si="8"/>
        <v>0.32754864703078823</v>
      </c>
      <c r="I293" s="118">
        <f t="shared" si="9"/>
        <v>4.3590607351857611E-4</v>
      </c>
      <c r="J293" s="119">
        <v>207.67757535079892</v>
      </c>
      <c r="K293" s="119">
        <v>29.99</v>
      </c>
      <c r="M293"/>
      <c r="N293" s="161"/>
    </row>
    <row r="294" spans="1:14" ht="12.75" x14ac:dyDescent="0.2">
      <c r="A294" s="116" t="s">
        <v>2120</v>
      </c>
      <c r="B294" s="116" t="s">
        <v>80</v>
      </c>
      <c r="C294" s="116" t="s">
        <v>809</v>
      </c>
      <c r="D294" s="116" t="s">
        <v>209</v>
      </c>
      <c r="E294" s="116" t="s">
        <v>210</v>
      </c>
      <c r="F294" s="117">
        <v>7.5148151809999995</v>
      </c>
      <c r="G294" s="117">
        <v>22.192128545000003</v>
      </c>
      <c r="H294" s="74">
        <f t="shared" si="8"/>
        <v>-0.66137474529485252</v>
      </c>
      <c r="I294" s="118">
        <f t="shared" si="9"/>
        <v>4.3470586887760248E-4</v>
      </c>
      <c r="J294" s="119">
        <v>1149.972</v>
      </c>
      <c r="K294" s="119">
        <v>12.7</v>
      </c>
      <c r="M294"/>
      <c r="N294" s="161"/>
    </row>
    <row r="295" spans="1:14" ht="12.75" x14ac:dyDescent="0.2">
      <c r="A295" s="116" t="s">
        <v>1966</v>
      </c>
      <c r="B295" s="59" t="s">
        <v>507</v>
      </c>
      <c r="C295" s="59" t="s">
        <v>803</v>
      </c>
      <c r="D295" s="116" t="s">
        <v>208</v>
      </c>
      <c r="E295" s="116" t="s">
        <v>929</v>
      </c>
      <c r="F295" s="117">
        <v>7.4997920000000002</v>
      </c>
      <c r="G295" s="117">
        <v>3.780438025</v>
      </c>
      <c r="H295" s="74">
        <f t="shared" si="8"/>
        <v>0.98384207078755126</v>
      </c>
      <c r="I295" s="118">
        <f t="shared" si="9"/>
        <v>4.3383683021296283E-4</v>
      </c>
      <c r="J295" s="119">
        <v>229.56739162</v>
      </c>
      <c r="K295" s="119">
        <v>22.48</v>
      </c>
      <c r="M295"/>
      <c r="N295" s="161"/>
    </row>
    <row r="296" spans="1:14" ht="12.75" x14ac:dyDescent="0.2">
      <c r="A296" s="116" t="s">
        <v>2523</v>
      </c>
      <c r="B296" s="59" t="s">
        <v>2524</v>
      </c>
      <c r="C296" s="59" t="s">
        <v>1783</v>
      </c>
      <c r="D296" s="116" t="s">
        <v>209</v>
      </c>
      <c r="E296" s="116" t="s">
        <v>929</v>
      </c>
      <c r="F296" s="117">
        <v>7.47882683</v>
      </c>
      <c r="G296" s="117">
        <v>2.6687496500000001</v>
      </c>
      <c r="H296" s="74">
        <f t="shared" si="8"/>
        <v>1.8023710766575651</v>
      </c>
      <c r="I296" s="118">
        <f t="shared" si="9"/>
        <v>4.3262406819267264E-4</v>
      </c>
      <c r="J296" s="119">
        <v>299.23950629999996</v>
      </c>
      <c r="K296" s="119">
        <v>37.9</v>
      </c>
      <c r="M296"/>
      <c r="N296" s="161"/>
    </row>
    <row r="297" spans="1:14" ht="12.75" x14ac:dyDescent="0.2">
      <c r="A297" s="116" t="s">
        <v>2262</v>
      </c>
      <c r="B297" s="59" t="s">
        <v>455</v>
      </c>
      <c r="C297" s="59" t="s">
        <v>802</v>
      </c>
      <c r="D297" s="116" t="s">
        <v>208</v>
      </c>
      <c r="E297" s="116" t="s">
        <v>929</v>
      </c>
      <c r="F297" s="117">
        <v>7.4473789649999995</v>
      </c>
      <c r="G297" s="117">
        <v>11.080581759999999</v>
      </c>
      <c r="H297" s="74">
        <f t="shared" si="8"/>
        <v>-0.32788917348325219</v>
      </c>
      <c r="I297" s="118">
        <f t="shared" si="9"/>
        <v>4.3080491879912079E-4</v>
      </c>
      <c r="J297" s="119">
        <v>153.49145999999999</v>
      </c>
      <c r="K297" s="119">
        <v>6.69</v>
      </c>
      <c r="M297"/>
      <c r="N297" s="161"/>
    </row>
    <row r="298" spans="1:14" ht="12.75" x14ac:dyDescent="0.2">
      <c r="A298" s="116" t="s">
        <v>2201</v>
      </c>
      <c r="B298" s="59" t="s">
        <v>908</v>
      </c>
      <c r="C298" s="59" t="s">
        <v>883</v>
      </c>
      <c r="D298" s="116" t="s">
        <v>208</v>
      </c>
      <c r="E298" s="116" t="s">
        <v>929</v>
      </c>
      <c r="F298" s="117">
        <v>7.3886875300000003</v>
      </c>
      <c r="G298" s="117">
        <v>0.38763892</v>
      </c>
      <c r="H298" s="74">
        <f t="shared" si="8"/>
        <v>18.060747383157501</v>
      </c>
      <c r="I298" s="118">
        <f t="shared" si="9"/>
        <v>4.2740982382568021E-4</v>
      </c>
      <c r="J298" s="119">
        <v>193.93649269999997</v>
      </c>
      <c r="K298" s="119">
        <v>47.07</v>
      </c>
      <c r="M298"/>
      <c r="N298" s="161"/>
    </row>
    <row r="299" spans="1:14" ht="12.75" x14ac:dyDescent="0.2">
      <c r="A299" s="116" t="s">
        <v>1658</v>
      </c>
      <c r="B299" s="59" t="s">
        <v>580</v>
      </c>
      <c r="C299" s="59" t="s">
        <v>807</v>
      </c>
      <c r="D299" s="116" t="s">
        <v>209</v>
      </c>
      <c r="E299" s="116" t="s">
        <v>210</v>
      </c>
      <c r="F299" s="117">
        <v>7.381787042</v>
      </c>
      <c r="G299" s="117">
        <v>8.4614914499999987</v>
      </c>
      <c r="H299" s="74">
        <f t="shared" si="8"/>
        <v>-0.12760213898224748</v>
      </c>
      <c r="I299" s="118">
        <f t="shared" si="9"/>
        <v>4.2701065464327586E-4</v>
      </c>
      <c r="J299" s="119">
        <v>426.73916277999996</v>
      </c>
      <c r="K299" s="119">
        <v>21.52</v>
      </c>
      <c r="M299"/>
      <c r="N299" s="161"/>
    </row>
    <row r="300" spans="1:14" ht="12.75" x14ac:dyDescent="0.2">
      <c r="A300" s="116" t="s">
        <v>2198</v>
      </c>
      <c r="B300" s="59" t="s">
        <v>138</v>
      </c>
      <c r="C300" s="59" t="s">
        <v>629</v>
      </c>
      <c r="D300" s="116" t="s">
        <v>208</v>
      </c>
      <c r="E300" s="116" t="s">
        <v>929</v>
      </c>
      <c r="F300" s="117">
        <v>7.3727617400000005</v>
      </c>
      <c r="G300" s="117">
        <v>7.8889921300000001</v>
      </c>
      <c r="H300" s="74">
        <f t="shared" si="8"/>
        <v>-6.5436798705489352E-2</v>
      </c>
      <c r="I300" s="118">
        <f t="shared" si="9"/>
        <v>4.2648857237600834E-4</v>
      </c>
      <c r="J300" s="119">
        <v>35.236918000000003</v>
      </c>
      <c r="K300" s="119">
        <v>59.98</v>
      </c>
      <c r="M300"/>
      <c r="N300" s="161"/>
    </row>
    <row r="301" spans="1:14" ht="12.75" x14ac:dyDescent="0.2">
      <c r="A301" s="116" t="s">
        <v>2588</v>
      </c>
      <c r="B301" s="59" t="s">
        <v>916</v>
      </c>
      <c r="C301" s="59" t="s">
        <v>629</v>
      </c>
      <c r="D301" s="116" t="s">
        <v>208</v>
      </c>
      <c r="E301" s="116" t="s">
        <v>929</v>
      </c>
      <c r="F301" s="117">
        <v>7.3059031150000004</v>
      </c>
      <c r="G301" s="117">
        <v>3.1534685570000001</v>
      </c>
      <c r="H301" s="74">
        <f t="shared" si="8"/>
        <v>1.3167832445268934</v>
      </c>
      <c r="I301" s="118">
        <f t="shared" si="9"/>
        <v>4.2262103392395569E-4</v>
      </c>
      <c r="J301" s="119">
        <v>135.05483495504001</v>
      </c>
      <c r="K301" s="119">
        <v>47.57</v>
      </c>
      <c r="M301"/>
      <c r="N301" s="161"/>
    </row>
    <row r="302" spans="1:14" ht="12.75" x14ac:dyDescent="0.2">
      <c r="A302" s="116" t="s">
        <v>2114</v>
      </c>
      <c r="B302" s="59" t="s">
        <v>239</v>
      </c>
      <c r="C302" s="59" t="s">
        <v>804</v>
      </c>
      <c r="D302" s="116" t="s">
        <v>208</v>
      </c>
      <c r="E302" s="116" t="s">
        <v>929</v>
      </c>
      <c r="F302" s="117">
        <v>7.2653827499999997</v>
      </c>
      <c r="G302" s="117">
        <v>9.4050782500000008</v>
      </c>
      <c r="H302" s="74">
        <f t="shared" si="8"/>
        <v>-0.22750427408724649</v>
      </c>
      <c r="I302" s="118">
        <f t="shared" si="9"/>
        <v>4.2027707202332262E-4</v>
      </c>
      <c r="J302" s="119">
        <v>112.72075595999999</v>
      </c>
      <c r="K302" s="119">
        <v>17.2</v>
      </c>
      <c r="M302"/>
      <c r="N302" s="161"/>
    </row>
    <row r="303" spans="1:14" ht="12.75" x14ac:dyDescent="0.2">
      <c r="A303" s="116" t="s">
        <v>2287</v>
      </c>
      <c r="B303" s="59" t="s">
        <v>868</v>
      </c>
      <c r="C303" s="59" t="s">
        <v>802</v>
      </c>
      <c r="D303" s="116" t="s">
        <v>208</v>
      </c>
      <c r="E303" s="116" t="s">
        <v>2791</v>
      </c>
      <c r="F303" s="117">
        <v>7.2182659940000002</v>
      </c>
      <c r="G303" s="117">
        <v>4.066196573</v>
      </c>
      <c r="H303" s="74">
        <f t="shared" si="8"/>
        <v>0.77518864728038328</v>
      </c>
      <c r="I303" s="118">
        <f t="shared" si="9"/>
        <v>4.1755153189194867E-4</v>
      </c>
      <c r="J303" s="119">
        <v>375.96130335999999</v>
      </c>
      <c r="K303" s="119">
        <v>18.57</v>
      </c>
      <c r="M303"/>
      <c r="N303" s="161"/>
    </row>
    <row r="304" spans="1:14" ht="12.75" x14ac:dyDescent="0.2">
      <c r="A304" s="116" t="s">
        <v>2260</v>
      </c>
      <c r="B304" s="59" t="s">
        <v>187</v>
      </c>
      <c r="C304" s="59" t="s">
        <v>802</v>
      </c>
      <c r="D304" s="116" t="s">
        <v>208</v>
      </c>
      <c r="E304" s="116" t="s">
        <v>929</v>
      </c>
      <c r="F304" s="117">
        <v>7.0886492199999998</v>
      </c>
      <c r="G304" s="117">
        <v>6.1879756800000001</v>
      </c>
      <c r="H304" s="74">
        <f t="shared" si="8"/>
        <v>0.14555221070293545</v>
      </c>
      <c r="I304" s="118">
        <f t="shared" si="9"/>
        <v>4.1005365323416854E-4</v>
      </c>
      <c r="J304" s="119">
        <v>135.033886</v>
      </c>
      <c r="K304" s="119">
        <v>6.62</v>
      </c>
      <c r="M304"/>
      <c r="N304" s="161"/>
    </row>
    <row r="305" spans="1:14" ht="12.75" x14ac:dyDescent="0.2">
      <c r="A305" s="116" t="s">
        <v>1756</v>
      </c>
      <c r="B305" s="59" t="s">
        <v>593</v>
      </c>
      <c r="C305" s="59" t="s">
        <v>1747</v>
      </c>
      <c r="D305" s="116" t="s">
        <v>209</v>
      </c>
      <c r="E305" s="116" t="s">
        <v>210</v>
      </c>
      <c r="F305" s="117">
        <v>7.0214152729999997</v>
      </c>
      <c r="G305" s="117">
        <v>2.3282432259999997</v>
      </c>
      <c r="H305" s="74">
        <f t="shared" si="8"/>
        <v>2.0157567708520849</v>
      </c>
      <c r="I305" s="118">
        <f t="shared" si="9"/>
        <v>4.0616440371242361E-4</v>
      </c>
      <c r="J305" s="119">
        <v>19.599420662256229</v>
      </c>
      <c r="K305" s="119">
        <v>49.25</v>
      </c>
      <c r="M305"/>
      <c r="N305" s="161"/>
    </row>
    <row r="306" spans="1:14" ht="12.75" x14ac:dyDescent="0.2">
      <c r="A306" s="116" t="s">
        <v>1694</v>
      </c>
      <c r="B306" s="59" t="s">
        <v>849</v>
      </c>
      <c r="C306" s="59" t="s">
        <v>807</v>
      </c>
      <c r="D306" s="116" t="s">
        <v>209</v>
      </c>
      <c r="E306" s="116" t="s">
        <v>210</v>
      </c>
      <c r="F306" s="117">
        <v>6.9677011500000008</v>
      </c>
      <c r="G306" s="117">
        <v>2.922615892</v>
      </c>
      <c r="H306" s="74">
        <f t="shared" si="8"/>
        <v>1.384063252743033</v>
      </c>
      <c r="I306" s="118">
        <f t="shared" si="9"/>
        <v>4.0305722889211009E-4</v>
      </c>
      <c r="J306" s="119">
        <v>360.33462386702638</v>
      </c>
      <c r="K306" s="119">
        <v>49.04</v>
      </c>
      <c r="M306"/>
      <c r="N306" s="161"/>
    </row>
    <row r="307" spans="1:14" ht="12.75" x14ac:dyDescent="0.2">
      <c r="A307" s="116" t="s">
        <v>1709</v>
      </c>
      <c r="B307" s="59" t="s">
        <v>568</v>
      </c>
      <c r="C307" s="59" t="s">
        <v>807</v>
      </c>
      <c r="D307" s="116" t="s">
        <v>209</v>
      </c>
      <c r="E307" s="116" t="s">
        <v>210</v>
      </c>
      <c r="F307" s="117">
        <v>6.903708097</v>
      </c>
      <c r="G307" s="117">
        <v>14.571237960000001</v>
      </c>
      <c r="H307" s="74">
        <f t="shared" si="8"/>
        <v>-0.52620991325846145</v>
      </c>
      <c r="I307" s="118">
        <f t="shared" si="9"/>
        <v>3.9935545379365798E-4</v>
      </c>
      <c r="J307" s="119">
        <v>443.88147047000001</v>
      </c>
      <c r="K307" s="119">
        <v>7.4</v>
      </c>
      <c r="M307"/>
      <c r="N307" s="161"/>
    </row>
    <row r="308" spans="1:14" ht="12.75" x14ac:dyDescent="0.2">
      <c r="A308" s="116" t="s">
        <v>2609</v>
      </c>
      <c r="B308" s="59" t="s">
        <v>1909</v>
      </c>
      <c r="C308" s="59" t="s">
        <v>1783</v>
      </c>
      <c r="D308" s="116" t="s">
        <v>208</v>
      </c>
      <c r="E308" s="116" t="s">
        <v>210</v>
      </c>
      <c r="F308" s="117">
        <v>6.8990925800000005</v>
      </c>
      <c r="G308" s="117">
        <v>7.43182616</v>
      </c>
      <c r="H308" s="74">
        <f t="shared" si="8"/>
        <v>-7.1682728918944449E-2</v>
      </c>
      <c r="I308" s="118">
        <f t="shared" si="9"/>
        <v>3.9908846222041513E-4</v>
      </c>
      <c r="J308" s="119">
        <v>78.962578636800004</v>
      </c>
      <c r="K308" s="119">
        <v>9.4</v>
      </c>
      <c r="M308"/>
      <c r="N308" s="161"/>
    </row>
    <row r="309" spans="1:14" ht="12.75" x14ac:dyDescent="0.2">
      <c r="A309" s="116" t="s">
        <v>2479</v>
      </c>
      <c r="B309" s="59" t="s">
        <v>628</v>
      </c>
      <c r="C309" s="59" t="s">
        <v>808</v>
      </c>
      <c r="D309" s="116" t="s">
        <v>208</v>
      </c>
      <c r="E309" s="116" t="s">
        <v>929</v>
      </c>
      <c r="F309" s="117">
        <v>6.8732329600000002</v>
      </c>
      <c r="G309" s="117">
        <v>1.8331673400000001</v>
      </c>
      <c r="H309" s="74">
        <f t="shared" si="8"/>
        <v>2.7493756352870653</v>
      </c>
      <c r="I309" s="118">
        <f t="shared" si="9"/>
        <v>3.9759257332492155E-4</v>
      </c>
      <c r="J309" s="119">
        <v>180.22034410000001</v>
      </c>
      <c r="K309" s="119">
        <v>30.65</v>
      </c>
      <c r="M309"/>
      <c r="N309" s="161"/>
    </row>
    <row r="310" spans="1:14" ht="12.75" x14ac:dyDescent="0.2">
      <c r="A310" s="116" t="s">
        <v>2544</v>
      </c>
      <c r="B310" s="59" t="s">
        <v>2545</v>
      </c>
      <c r="C310" s="59" t="s">
        <v>804</v>
      </c>
      <c r="D310" s="116" t="s">
        <v>208</v>
      </c>
      <c r="E310" s="116" t="s">
        <v>929</v>
      </c>
      <c r="F310" s="117">
        <v>6.7497858200000005</v>
      </c>
      <c r="G310" s="117">
        <v>2.25020205</v>
      </c>
      <c r="H310" s="74">
        <f t="shared" si="8"/>
        <v>1.9996354416262312</v>
      </c>
      <c r="I310" s="118">
        <f t="shared" si="9"/>
        <v>3.9045158649269262E-4</v>
      </c>
      <c r="J310" s="119">
        <v>253.70675104352</v>
      </c>
      <c r="K310" s="119">
        <v>25.03</v>
      </c>
      <c r="M310"/>
      <c r="N310" s="161"/>
    </row>
    <row r="311" spans="1:14" ht="12.75" x14ac:dyDescent="0.2">
      <c r="A311" s="116" t="s">
        <v>2256</v>
      </c>
      <c r="B311" s="59" t="s">
        <v>183</v>
      </c>
      <c r="C311" s="59" t="s">
        <v>802</v>
      </c>
      <c r="D311" s="116" t="s">
        <v>208</v>
      </c>
      <c r="E311" s="116" t="s">
        <v>929</v>
      </c>
      <c r="F311" s="117">
        <v>6.700080904</v>
      </c>
      <c r="G311" s="117">
        <v>7.4365162800000002</v>
      </c>
      <c r="H311" s="74">
        <f t="shared" si="8"/>
        <v>-9.9029619282968939E-2</v>
      </c>
      <c r="I311" s="118">
        <f t="shared" si="9"/>
        <v>3.8757633032512933E-4</v>
      </c>
      <c r="J311" s="119">
        <v>152.713448</v>
      </c>
      <c r="K311" s="119">
        <v>8.3699999999999992</v>
      </c>
      <c r="M311"/>
      <c r="N311" s="161"/>
    </row>
    <row r="312" spans="1:14" ht="12.75" x14ac:dyDescent="0.2">
      <c r="A312" s="116" t="s">
        <v>2453</v>
      </c>
      <c r="B312" s="59" t="s">
        <v>321</v>
      </c>
      <c r="C312" s="59" t="s">
        <v>808</v>
      </c>
      <c r="D312" s="116" t="s">
        <v>208</v>
      </c>
      <c r="E312" s="116" t="s">
        <v>929</v>
      </c>
      <c r="F312" s="117">
        <v>6.6675267819999995</v>
      </c>
      <c r="G312" s="117">
        <v>11.382525626</v>
      </c>
      <c r="H312" s="74">
        <f t="shared" si="8"/>
        <v>-0.41423134011927765</v>
      </c>
      <c r="I312" s="118">
        <f t="shared" si="9"/>
        <v>3.8569318781946435E-4</v>
      </c>
      <c r="J312" s="119">
        <v>244.45476280000003</v>
      </c>
      <c r="K312" s="119">
        <v>58.11</v>
      </c>
      <c r="M312"/>
      <c r="N312" s="161"/>
    </row>
    <row r="313" spans="1:14" ht="12.75" x14ac:dyDescent="0.2">
      <c r="A313" s="116" t="s">
        <v>1648</v>
      </c>
      <c r="B313" s="59" t="s">
        <v>860</v>
      </c>
      <c r="C313" s="59" t="s">
        <v>807</v>
      </c>
      <c r="D313" s="116" t="s">
        <v>759</v>
      </c>
      <c r="E313" s="116" t="s">
        <v>210</v>
      </c>
      <c r="F313" s="117">
        <v>6.6098189000000005</v>
      </c>
      <c r="G313" s="117">
        <v>8.7540390629999987</v>
      </c>
      <c r="H313" s="74">
        <f t="shared" si="8"/>
        <v>-0.24494066653903834</v>
      </c>
      <c r="I313" s="118">
        <f t="shared" si="9"/>
        <v>3.8235498795936379E-4</v>
      </c>
      <c r="J313" s="119">
        <v>1596.0306841600002</v>
      </c>
      <c r="K313" s="119">
        <v>19.18</v>
      </c>
      <c r="M313"/>
      <c r="N313" s="161"/>
    </row>
    <row r="314" spans="1:14" ht="12.75" x14ac:dyDescent="0.2">
      <c r="A314" s="116" t="s">
        <v>1987</v>
      </c>
      <c r="B314" s="59" t="s">
        <v>416</v>
      </c>
      <c r="C314" s="59" t="s">
        <v>803</v>
      </c>
      <c r="D314" s="116" t="s">
        <v>208</v>
      </c>
      <c r="E314" s="116" t="s">
        <v>929</v>
      </c>
      <c r="F314" s="117">
        <v>6.49172774</v>
      </c>
      <c r="G314" s="117">
        <v>0.54615221999999997</v>
      </c>
      <c r="H314" s="74">
        <f t="shared" si="8"/>
        <v>10.886297450187056</v>
      </c>
      <c r="I314" s="118">
        <f t="shared" si="9"/>
        <v>3.7552382590439316E-4</v>
      </c>
      <c r="J314" s="119">
        <v>14.63854042</v>
      </c>
      <c r="K314" s="119">
        <v>17.309999999999999</v>
      </c>
      <c r="M314"/>
      <c r="N314" s="161"/>
    </row>
    <row r="315" spans="1:14" ht="12.75" x14ac:dyDescent="0.2">
      <c r="A315" s="116" t="s">
        <v>2825</v>
      </c>
      <c r="B315" s="59" t="s">
        <v>2826</v>
      </c>
      <c r="C315" s="59" t="s">
        <v>807</v>
      </c>
      <c r="D315" s="116" t="s">
        <v>759</v>
      </c>
      <c r="E315" s="116" t="s">
        <v>210</v>
      </c>
      <c r="F315" s="117">
        <v>6.4761162939999997</v>
      </c>
      <c r="G315" s="117">
        <v>5.5625600360000007</v>
      </c>
      <c r="H315" s="74">
        <f t="shared" si="8"/>
        <v>0.16423306033330132</v>
      </c>
      <c r="I315" s="118">
        <f t="shared" si="9"/>
        <v>3.7462075815962361E-4</v>
      </c>
      <c r="J315" s="119">
        <v>246.4907235</v>
      </c>
      <c r="K315" s="119">
        <v>28</v>
      </c>
      <c r="M315"/>
      <c r="N315" s="161"/>
    </row>
    <row r="316" spans="1:14" ht="12.75" x14ac:dyDescent="0.2">
      <c r="A316" s="116" t="s">
        <v>1985</v>
      </c>
      <c r="B316" s="59" t="s">
        <v>414</v>
      </c>
      <c r="C316" s="59" t="s">
        <v>803</v>
      </c>
      <c r="D316" s="116" t="s">
        <v>208</v>
      </c>
      <c r="E316" s="116" t="s">
        <v>929</v>
      </c>
      <c r="F316" s="117">
        <v>6.4738051900000002</v>
      </c>
      <c r="G316" s="117">
        <v>5.76828056</v>
      </c>
      <c r="H316" s="74">
        <f t="shared" si="8"/>
        <v>0.12231108086046349</v>
      </c>
      <c r="I316" s="118">
        <f t="shared" si="9"/>
        <v>3.7448706884748637E-4</v>
      </c>
      <c r="J316" s="119">
        <v>65.248826129999998</v>
      </c>
      <c r="K316" s="119">
        <v>12.47</v>
      </c>
      <c r="M316"/>
      <c r="N316" s="161"/>
    </row>
    <row r="317" spans="1:14" ht="12.75" x14ac:dyDescent="0.2">
      <c r="A317" s="116" t="s">
        <v>2416</v>
      </c>
      <c r="B317" s="59" t="s">
        <v>539</v>
      </c>
      <c r="C317" s="59" t="s">
        <v>808</v>
      </c>
      <c r="D317" s="116" t="s">
        <v>208</v>
      </c>
      <c r="E317" s="116" t="s">
        <v>929</v>
      </c>
      <c r="F317" s="117">
        <v>6.4041043669999995</v>
      </c>
      <c r="G317" s="117">
        <v>6.9170646639999998</v>
      </c>
      <c r="H317" s="74">
        <f t="shared" si="8"/>
        <v>-7.4158667284073831E-2</v>
      </c>
      <c r="I317" s="118">
        <f t="shared" si="9"/>
        <v>3.7045511914627396E-4</v>
      </c>
      <c r="J317" s="119">
        <v>321.56931910000003</v>
      </c>
      <c r="K317" s="119">
        <v>15.64</v>
      </c>
      <c r="M317"/>
      <c r="N317" s="161"/>
    </row>
    <row r="318" spans="1:14" ht="12.75" x14ac:dyDescent="0.2">
      <c r="A318" s="116" t="s">
        <v>1704</v>
      </c>
      <c r="B318" s="59" t="s">
        <v>583</v>
      </c>
      <c r="C318" s="59" t="s">
        <v>807</v>
      </c>
      <c r="D318" s="116" t="s">
        <v>209</v>
      </c>
      <c r="E318" s="116" t="s">
        <v>210</v>
      </c>
      <c r="F318" s="117">
        <v>6.3911428859999999</v>
      </c>
      <c r="G318" s="117">
        <v>5.9260118729999993</v>
      </c>
      <c r="H318" s="74">
        <f t="shared" si="8"/>
        <v>7.8489720062699053E-2</v>
      </c>
      <c r="I318" s="118">
        <f t="shared" si="9"/>
        <v>3.6970534264155154E-4</v>
      </c>
      <c r="J318" s="119">
        <v>537.91712253999992</v>
      </c>
      <c r="K318" s="119">
        <v>25.58</v>
      </c>
      <c r="M318"/>
      <c r="N318" s="161"/>
    </row>
    <row r="319" spans="1:14" ht="12.75" x14ac:dyDescent="0.2">
      <c r="A319" s="116" t="s">
        <v>3221</v>
      </c>
      <c r="B319" s="59" t="s">
        <v>3202</v>
      </c>
      <c r="C319" s="59" t="s">
        <v>146</v>
      </c>
      <c r="D319" s="116" t="s">
        <v>209</v>
      </c>
      <c r="E319" s="116" t="s">
        <v>929</v>
      </c>
      <c r="F319" s="117">
        <v>6.3652632800000006</v>
      </c>
      <c r="G319" s="117">
        <v>0.18931829</v>
      </c>
      <c r="H319" s="74">
        <f t="shared" si="8"/>
        <v>32.622019721390892</v>
      </c>
      <c r="I319" s="118">
        <f t="shared" si="9"/>
        <v>3.6820829762560978E-4</v>
      </c>
      <c r="J319" s="119">
        <v>6.4405396080911004</v>
      </c>
      <c r="K319" s="119">
        <v>69.819999999999993</v>
      </c>
      <c r="M319"/>
      <c r="N319" s="161"/>
    </row>
    <row r="320" spans="1:14" ht="12.75" x14ac:dyDescent="0.2">
      <c r="A320" s="116" t="s">
        <v>3111</v>
      </c>
      <c r="B320" s="59" t="s">
        <v>3118</v>
      </c>
      <c r="C320" s="59" t="s">
        <v>804</v>
      </c>
      <c r="D320" s="116" t="s">
        <v>208</v>
      </c>
      <c r="E320" s="116" t="s">
        <v>929</v>
      </c>
      <c r="F320" s="117">
        <v>6.3642712100000001</v>
      </c>
      <c r="G320" s="117">
        <v>12.551583390000001</v>
      </c>
      <c r="H320" s="74">
        <f t="shared" si="8"/>
        <v>-0.49295072882434166</v>
      </c>
      <c r="I320" s="118">
        <f t="shared" si="9"/>
        <v>3.681509098335017E-4</v>
      </c>
      <c r="J320" s="119">
        <v>45.428575000000002</v>
      </c>
      <c r="K320" s="119">
        <v>42.95</v>
      </c>
      <c r="M320"/>
      <c r="N320" s="161"/>
    </row>
    <row r="321" spans="1:14" ht="12.75" x14ac:dyDescent="0.2">
      <c r="A321" s="116" t="s">
        <v>2271</v>
      </c>
      <c r="B321" s="59" t="s">
        <v>67</v>
      </c>
      <c r="C321" s="59" t="s">
        <v>802</v>
      </c>
      <c r="D321" s="116" t="s">
        <v>208</v>
      </c>
      <c r="E321" s="116" t="s">
        <v>2791</v>
      </c>
      <c r="F321" s="117">
        <v>6.3135040299999998</v>
      </c>
      <c r="G321" s="117">
        <v>14.929369449999999</v>
      </c>
      <c r="H321" s="74">
        <f t="shared" si="8"/>
        <v>-0.57710846053180087</v>
      </c>
      <c r="I321" s="118">
        <f t="shared" si="9"/>
        <v>3.6521420539555846E-4</v>
      </c>
      <c r="J321" s="119">
        <v>970.39927029</v>
      </c>
      <c r="K321" s="119">
        <v>12.62</v>
      </c>
      <c r="M321"/>
      <c r="N321" s="161"/>
    </row>
    <row r="322" spans="1:14" ht="12.75" x14ac:dyDescent="0.2">
      <c r="A322" s="116" t="s">
        <v>2050</v>
      </c>
      <c r="B322" s="59" t="s">
        <v>403</v>
      </c>
      <c r="C322" s="59" t="s">
        <v>807</v>
      </c>
      <c r="D322" s="116" t="s">
        <v>209</v>
      </c>
      <c r="E322" s="116" t="s">
        <v>210</v>
      </c>
      <c r="F322" s="117">
        <v>6.2908339</v>
      </c>
      <c r="G322" s="117">
        <v>3.3264188519999998</v>
      </c>
      <c r="H322" s="74">
        <f t="shared" si="8"/>
        <v>0.89117311435920166</v>
      </c>
      <c r="I322" s="118">
        <f t="shared" si="9"/>
        <v>3.6390281738110213E-4</v>
      </c>
      <c r="J322" s="119">
        <v>99.692706849999993</v>
      </c>
      <c r="K322" s="119">
        <v>38.630000000000003</v>
      </c>
      <c r="M322"/>
      <c r="N322" s="161"/>
    </row>
    <row r="323" spans="1:14" ht="12.75" x14ac:dyDescent="0.2">
      <c r="A323" s="116" t="s">
        <v>2129</v>
      </c>
      <c r="B323" s="59" t="s">
        <v>1468</v>
      </c>
      <c r="C323" s="59" t="s">
        <v>883</v>
      </c>
      <c r="D323" s="116" t="s">
        <v>208</v>
      </c>
      <c r="E323" s="116" t="s">
        <v>929</v>
      </c>
      <c r="F323" s="117">
        <v>6.2592525019302796</v>
      </c>
      <c r="G323" s="117">
        <v>3.8012300265570103</v>
      </c>
      <c r="H323" s="74">
        <f t="shared" si="8"/>
        <v>0.64663870857603412</v>
      </c>
      <c r="I323" s="118">
        <f t="shared" si="9"/>
        <v>3.6207594356483342E-4</v>
      </c>
      <c r="J323" s="119">
        <v>54.332164249506697</v>
      </c>
      <c r="K323" s="119">
        <v>90.99</v>
      </c>
      <c r="M323"/>
      <c r="N323" s="161"/>
    </row>
    <row r="324" spans="1:14" ht="12.75" x14ac:dyDescent="0.2">
      <c r="A324" s="116" t="s">
        <v>1651</v>
      </c>
      <c r="B324" s="59" t="s">
        <v>1440</v>
      </c>
      <c r="C324" s="59" t="s">
        <v>807</v>
      </c>
      <c r="D324" s="116" t="s">
        <v>759</v>
      </c>
      <c r="E324" s="116" t="s">
        <v>210</v>
      </c>
      <c r="F324" s="117">
        <v>6.2394736500000008</v>
      </c>
      <c r="G324" s="117">
        <v>2.1778787000000004</v>
      </c>
      <c r="H324" s="74">
        <f t="shared" si="8"/>
        <v>1.8649316649269769</v>
      </c>
      <c r="I324" s="118">
        <f t="shared" si="9"/>
        <v>3.6093180591052467E-4</v>
      </c>
      <c r="J324" s="119">
        <v>145.04048281582618</v>
      </c>
      <c r="K324" s="119">
        <v>57.33</v>
      </c>
      <c r="M324"/>
      <c r="N324" s="161"/>
    </row>
    <row r="325" spans="1:14" ht="12.75" x14ac:dyDescent="0.2">
      <c r="A325" s="116" t="s">
        <v>2299</v>
      </c>
      <c r="B325" s="59" t="s">
        <v>295</v>
      </c>
      <c r="C325" s="59" t="s">
        <v>629</v>
      </c>
      <c r="D325" s="116" t="s">
        <v>759</v>
      </c>
      <c r="E325" s="116" t="s">
        <v>929</v>
      </c>
      <c r="F325" s="117">
        <v>6.2344352240000003</v>
      </c>
      <c r="G325" s="117">
        <v>1.0231565730000001</v>
      </c>
      <c r="H325" s="74">
        <f t="shared" si="8"/>
        <v>5.0933344793162947</v>
      </c>
      <c r="I325" s="118">
        <f t="shared" si="9"/>
        <v>3.6064035052548165E-4</v>
      </c>
      <c r="J325" s="119">
        <v>35.386721981350007</v>
      </c>
      <c r="K325" s="119">
        <v>20.46</v>
      </c>
      <c r="M325"/>
      <c r="N325" s="161"/>
    </row>
    <row r="326" spans="1:14" ht="12.75" x14ac:dyDescent="0.2">
      <c r="A326" s="116" t="s">
        <v>2462</v>
      </c>
      <c r="B326" s="59" t="s">
        <v>538</v>
      </c>
      <c r="C326" s="59" t="s">
        <v>808</v>
      </c>
      <c r="D326" s="116" t="s">
        <v>208</v>
      </c>
      <c r="E326" s="116" t="s">
        <v>929</v>
      </c>
      <c r="F326" s="117">
        <v>6.2314787200000001</v>
      </c>
      <c r="G326" s="117">
        <v>3.8312228399999997</v>
      </c>
      <c r="H326" s="74">
        <f t="shared" si="8"/>
        <v>0.62649863509375003</v>
      </c>
      <c r="I326" s="118">
        <f t="shared" si="9"/>
        <v>3.6046932707258162E-4</v>
      </c>
      <c r="J326" s="119">
        <v>118.7285777</v>
      </c>
      <c r="K326" s="119">
        <v>48.53</v>
      </c>
      <c r="M326"/>
      <c r="N326" s="161"/>
    </row>
    <row r="327" spans="1:14" ht="12.75" x14ac:dyDescent="0.2">
      <c r="A327" s="116" t="s">
        <v>1491</v>
      </c>
      <c r="B327" s="59" t="s">
        <v>763</v>
      </c>
      <c r="C327" s="59" t="s">
        <v>146</v>
      </c>
      <c r="D327" s="116" t="s">
        <v>759</v>
      </c>
      <c r="E327" s="116" t="s">
        <v>210</v>
      </c>
      <c r="F327" s="117">
        <v>6.174174668</v>
      </c>
      <c r="G327" s="117">
        <v>12.085315361999999</v>
      </c>
      <c r="H327" s="74">
        <f t="shared" ref="H327:H390" si="10">IF(ISERROR(F327/G327-1),"",IF((F327/G327-1)&gt;10000%,"",F327/G327-1))</f>
        <v>-0.48911762059486419</v>
      </c>
      <c r="I327" s="118">
        <f t="shared" ref="I327:I390" si="11">F327/$F$1083</f>
        <v>3.5715448737062204E-4</v>
      </c>
      <c r="J327" s="119">
        <v>919.8461063011116</v>
      </c>
      <c r="K327" s="119">
        <v>40.82</v>
      </c>
      <c r="M327"/>
      <c r="N327" s="161"/>
    </row>
    <row r="328" spans="1:14" ht="12.75" x14ac:dyDescent="0.2">
      <c r="A328" s="116" t="s">
        <v>2729</v>
      </c>
      <c r="B328" s="59" t="s">
        <v>1460</v>
      </c>
      <c r="C328" s="59" t="s">
        <v>629</v>
      </c>
      <c r="D328" s="116" t="s">
        <v>209</v>
      </c>
      <c r="E328" s="116" t="s">
        <v>929</v>
      </c>
      <c r="F328" s="117">
        <v>6.1598271890000005</v>
      </c>
      <c r="G328" s="117">
        <v>3.231224922</v>
      </c>
      <c r="H328" s="74">
        <f t="shared" si="10"/>
        <v>0.90634429285947449</v>
      </c>
      <c r="I328" s="118">
        <f t="shared" si="11"/>
        <v>3.5632453571184179E-4</v>
      </c>
      <c r="J328" s="119">
        <v>41.748189000000004</v>
      </c>
      <c r="K328" s="119">
        <v>96.47</v>
      </c>
      <c r="M328"/>
      <c r="N328" s="161"/>
    </row>
    <row r="329" spans="1:14" ht="12.75" x14ac:dyDescent="0.2">
      <c r="A329" s="116" t="s">
        <v>3233</v>
      </c>
      <c r="B329" s="59" t="s">
        <v>3214</v>
      </c>
      <c r="C329" s="59" t="s">
        <v>805</v>
      </c>
      <c r="D329" s="116" t="s">
        <v>209</v>
      </c>
      <c r="E329" s="116" t="s">
        <v>929</v>
      </c>
      <c r="F329" s="117">
        <v>6.1581065599999993</v>
      </c>
      <c r="G329" s="117">
        <v>0.90852943999999991</v>
      </c>
      <c r="H329" s="74">
        <f t="shared" si="10"/>
        <v>5.7781034811596195</v>
      </c>
      <c r="I329" s="118">
        <f t="shared" si="11"/>
        <v>3.562250033206324E-4</v>
      </c>
      <c r="J329" s="119">
        <v>477.13766566000004</v>
      </c>
      <c r="K329" s="119">
        <v>15.3</v>
      </c>
      <c r="M329"/>
      <c r="N329" s="161"/>
    </row>
    <row r="330" spans="1:14" ht="12.75" x14ac:dyDescent="0.2">
      <c r="A330" s="116" t="s">
        <v>1676</v>
      </c>
      <c r="B330" s="59" t="s">
        <v>581</v>
      </c>
      <c r="C330" s="59" t="s">
        <v>807</v>
      </c>
      <c r="D330" s="116" t="s">
        <v>209</v>
      </c>
      <c r="E330" s="116" t="s">
        <v>210</v>
      </c>
      <c r="F330" s="117">
        <v>6.1222835870000001</v>
      </c>
      <c r="G330" s="117">
        <v>4.4740049280000003</v>
      </c>
      <c r="H330" s="74">
        <f t="shared" si="10"/>
        <v>0.36841234766740061</v>
      </c>
      <c r="I330" s="118">
        <f t="shared" si="11"/>
        <v>3.5415276917665558E-4</v>
      </c>
      <c r="J330" s="119">
        <v>656.69414380000001</v>
      </c>
      <c r="K330" s="119">
        <v>19.899999999999999</v>
      </c>
      <c r="M330"/>
      <c r="N330" s="161"/>
    </row>
    <row r="331" spans="1:14" ht="12.75" x14ac:dyDescent="0.2">
      <c r="A331" s="116" t="s">
        <v>1849</v>
      </c>
      <c r="B331" s="59" t="s">
        <v>1270</v>
      </c>
      <c r="C331" s="59" t="s">
        <v>883</v>
      </c>
      <c r="D331" s="116" t="s">
        <v>209</v>
      </c>
      <c r="E331" s="116" t="s">
        <v>210</v>
      </c>
      <c r="F331" s="117">
        <v>6.1101741900000004</v>
      </c>
      <c r="G331" s="117">
        <v>2.3277999999999999</v>
      </c>
      <c r="H331" s="74">
        <f t="shared" si="10"/>
        <v>1.6248707749806686</v>
      </c>
      <c r="I331" s="118">
        <f t="shared" si="11"/>
        <v>3.5345228276179627E-4</v>
      </c>
      <c r="J331" s="119">
        <v>2.3096210499999996</v>
      </c>
      <c r="K331" s="119">
        <v>5.53</v>
      </c>
      <c r="M331"/>
      <c r="N331" s="161"/>
    </row>
    <row r="332" spans="1:14" ht="12.75" x14ac:dyDescent="0.2">
      <c r="A332" s="116" t="s">
        <v>1576</v>
      </c>
      <c r="B332" s="59" t="s">
        <v>1467</v>
      </c>
      <c r="C332" s="59" t="s">
        <v>629</v>
      </c>
      <c r="D332" s="116" t="s">
        <v>208</v>
      </c>
      <c r="E332" s="116" t="s">
        <v>210</v>
      </c>
      <c r="F332" s="117">
        <v>6.0317305690000005</v>
      </c>
      <c r="G332" s="117">
        <v>5.2599850880000005</v>
      </c>
      <c r="H332" s="74">
        <f t="shared" si="10"/>
        <v>0.14672008914257972</v>
      </c>
      <c r="I332" s="118">
        <f t="shared" si="11"/>
        <v>3.4891459266518204E-4</v>
      </c>
      <c r="J332" s="119">
        <v>184.89798330160002</v>
      </c>
      <c r="K332" s="119">
        <v>13.62</v>
      </c>
      <c r="M332"/>
      <c r="N332" s="161"/>
    </row>
    <row r="333" spans="1:14" ht="12.75" x14ac:dyDescent="0.2">
      <c r="A333" s="116" t="s">
        <v>2623</v>
      </c>
      <c r="B333" s="59" t="s">
        <v>98</v>
      </c>
      <c r="C333" s="59" t="s">
        <v>629</v>
      </c>
      <c r="D333" s="116" t="s">
        <v>208</v>
      </c>
      <c r="E333" s="116" t="s">
        <v>929</v>
      </c>
      <c r="F333" s="117">
        <v>6.0049357949999997</v>
      </c>
      <c r="G333" s="117">
        <v>11.165918278000001</v>
      </c>
      <c r="H333" s="74">
        <f t="shared" si="10"/>
        <v>-0.46220851295039367</v>
      </c>
      <c r="I333" s="118">
        <f t="shared" si="11"/>
        <v>3.4736460836982648E-4</v>
      </c>
      <c r="J333" s="119">
        <v>213.37321594220001</v>
      </c>
      <c r="K333" s="119">
        <v>39.01</v>
      </c>
      <c r="M333"/>
      <c r="N333" s="161"/>
    </row>
    <row r="334" spans="1:14" ht="12.75" x14ac:dyDescent="0.2">
      <c r="A334" s="116" t="s">
        <v>1613</v>
      </c>
      <c r="B334" s="59" t="s">
        <v>1614</v>
      </c>
      <c r="C334" s="59" t="s">
        <v>146</v>
      </c>
      <c r="D334" s="116" t="s">
        <v>759</v>
      </c>
      <c r="E334" s="116" t="s">
        <v>210</v>
      </c>
      <c r="F334" s="117">
        <v>5.9911243899999995</v>
      </c>
      <c r="G334" s="117">
        <v>4.9264191900000007</v>
      </c>
      <c r="H334" s="74">
        <f t="shared" si="10"/>
        <v>0.21612151928955092</v>
      </c>
      <c r="I334" s="118">
        <f t="shared" si="11"/>
        <v>3.4656566672371314E-4</v>
      </c>
      <c r="J334" s="119">
        <v>117.00787019204971</v>
      </c>
      <c r="K334" s="119">
        <v>36.880000000000003</v>
      </c>
      <c r="M334"/>
      <c r="N334" s="161"/>
    </row>
    <row r="335" spans="1:14" ht="12.75" x14ac:dyDescent="0.2">
      <c r="A335" s="116" t="s">
        <v>2189</v>
      </c>
      <c r="B335" s="59" t="s">
        <v>235</v>
      </c>
      <c r="C335" s="59" t="s">
        <v>804</v>
      </c>
      <c r="D335" s="116" t="s">
        <v>208</v>
      </c>
      <c r="E335" s="116" t="s">
        <v>929</v>
      </c>
      <c r="F335" s="117">
        <v>5.9749162300000007</v>
      </c>
      <c r="G335" s="117">
        <v>0.10496939</v>
      </c>
      <c r="H335" s="74">
        <f t="shared" si="10"/>
        <v>55.920557793086168</v>
      </c>
      <c r="I335" s="118">
        <f t="shared" si="11"/>
        <v>3.4562808115360879E-4</v>
      </c>
      <c r="J335" s="119">
        <v>146.28889041999997</v>
      </c>
      <c r="K335" s="119">
        <v>16.73</v>
      </c>
      <c r="M335"/>
      <c r="N335" s="161"/>
    </row>
    <row r="336" spans="1:14" ht="12.75" x14ac:dyDescent="0.2">
      <c r="A336" s="116" t="s">
        <v>2449</v>
      </c>
      <c r="B336" s="59" t="s">
        <v>884</v>
      </c>
      <c r="C336" s="59" t="s">
        <v>808</v>
      </c>
      <c r="D336" s="116" t="s">
        <v>208</v>
      </c>
      <c r="E336" s="116" t="s">
        <v>929</v>
      </c>
      <c r="F336" s="117">
        <v>5.9466023099999994</v>
      </c>
      <c r="G336" s="117">
        <v>6.7381461199999997</v>
      </c>
      <c r="H336" s="74">
        <f t="shared" si="10"/>
        <v>-0.11747204585702875</v>
      </c>
      <c r="I336" s="118">
        <f t="shared" si="11"/>
        <v>3.4399021955641999E-4</v>
      </c>
      <c r="J336" s="119">
        <v>21.226664109999998</v>
      </c>
      <c r="K336" s="119">
        <v>5.75</v>
      </c>
      <c r="M336"/>
      <c r="N336" s="161"/>
    </row>
    <row r="337" spans="1:14" ht="12.75" x14ac:dyDescent="0.2">
      <c r="A337" s="116" t="s">
        <v>2402</v>
      </c>
      <c r="B337" s="59" t="s">
        <v>240</v>
      </c>
      <c r="C337" s="59" t="s">
        <v>808</v>
      </c>
      <c r="D337" s="116" t="s">
        <v>208</v>
      </c>
      <c r="E337" s="116" t="s">
        <v>929</v>
      </c>
      <c r="F337" s="117">
        <v>5.9346181299999996</v>
      </c>
      <c r="G337" s="117">
        <v>3.6206765029999999</v>
      </c>
      <c r="H337" s="74">
        <f t="shared" si="10"/>
        <v>0.63909096133905563</v>
      </c>
      <c r="I337" s="118">
        <f t="shared" si="11"/>
        <v>3.4329697650862596E-4</v>
      </c>
      <c r="J337" s="119">
        <v>65.468358670000001</v>
      </c>
      <c r="K337" s="119">
        <v>40.119999999999997</v>
      </c>
      <c r="M337"/>
      <c r="N337" s="161"/>
    </row>
    <row r="338" spans="1:14" ht="12.75" x14ac:dyDescent="0.2">
      <c r="A338" s="116" t="s">
        <v>1850</v>
      </c>
      <c r="B338" s="59" t="s">
        <v>1271</v>
      </c>
      <c r="C338" s="59" t="s">
        <v>883</v>
      </c>
      <c r="D338" s="116" t="s">
        <v>209</v>
      </c>
      <c r="E338" s="116" t="s">
        <v>210</v>
      </c>
      <c r="F338" s="117">
        <v>5.93162346</v>
      </c>
      <c r="G338" s="117">
        <v>4.5271317199999999</v>
      </c>
      <c r="H338" s="74">
        <f t="shared" si="10"/>
        <v>0.31023876195057998</v>
      </c>
      <c r="I338" s="118">
        <f t="shared" si="11"/>
        <v>3.4312374528563553E-4</v>
      </c>
      <c r="J338" s="119">
        <v>102.48414200000001</v>
      </c>
      <c r="K338" s="119">
        <v>15.58</v>
      </c>
      <c r="M338"/>
      <c r="N338" s="161"/>
    </row>
    <row r="339" spans="1:14" ht="12.75" x14ac:dyDescent="0.2">
      <c r="A339" s="116" t="s">
        <v>2366</v>
      </c>
      <c r="B339" s="59" t="s">
        <v>494</v>
      </c>
      <c r="C339" s="59" t="s">
        <v>807</v>
      </c>
      <c r="D339" s="116" t="s">
        <v>209</v>
      </c>
      <c r="E339" s="116" t="s">
        <v>210</v>
      </c>
      <c r="F339" s="117">
        <v>5.865865372</v>
      </c>
      <c r="G339" s="117">
        <v>1.633183864</v>
      </c>
      <c r="H339" s="74">
        <f t="shared" si="10"/>
        <v>2.5916748268828109</v>
      </c>
      <c r="I339" s="118">
        <f t="shared" si="11"/>
        <v>3.3931986906363029E-4</v>
      </c>
      <c r="J339" s="119">
        <v>196.17875245148161</v>
      </c>
      <c r="K339" s="119">
        <v>26.45</v>
      </c>
      <c r="M339"/>
      <c r="N339" s="161"/>
    </row>
    <row r="340" spans="1:14" ht="12.75" x14ac:dyDescent="0.2">
      <c r="A340" s="116" t="s">
        <v>1577</v>
      </c>
      <c r="B340" s="59" t="s">
        <v>926</v>
      </c>
      <c r="C340" s="59" t="s">
        <v>629</v>
      </c>
      <c r="D340" s="116" t="s">
        <v>208</v>
      </c>
      <c r="E340" s="116" t="s">
        <v>929</v>
      </c>
      <c r="F340" s="117">
        <v>5.8503374599999995</v>
      </c>
      <c r="G340" s="117">
        <v>3.6824287519999999</v>
      </c>
      <c r="H340" s="74">
        <f t="shared" si="10"/>
        <v>0.58871708157898928</v>
      </c>
      <c r="I340" s="118">
        <f t="shared" si="11"/>
        <v>3.3842163346964235E-4</v>
      </c>
      <c r="J340" s="119">
        <v>128.75658996479399</v>
      </c>
      <c r="K340" s="119">
        <v>44.79</v>
      </c>
      <c r="M340"/>
      <c r="N340" s="161"/>
    </row>
    <row r="341" spans="1:14" ht="12.75" x14ac:dyDescent="0.2">
      <c r="A341" s="116" t="s">
        <v>1695</v>
      </c>
      <c r="B341" s="59" t="s">
        <v>586</v>
      </c>
      <c r="C341" s="59" t="s">
        <v>807</v>
      </c>
      <c r="D341" s="116" t="s">
        <v>209</v>
      </c>
      <c r="E341" s="116" t="s">
        <v>210</v>
      </c>
      <c r="F341" s="117">
        <v>5.8392499309999994</v>
      </c>
      <c r="G341" s="117">
        <v>1.3852802739999999</v>
      </c>
      <c r="H341" s="74">
        <f t="shared" si="10"/>
        <v>3.2152119254099762</v>
      </c>
      <c r="I341" s="118">
        <f t="shared" si="11"/>
        <v>3.3778025855734419E-4</v>
      </c>
      <c r="J341" s="119">
        <v>95.196104750000003</v>
      </c>
      <c r="K341" s="119">
        <v>15.44</v>
      </c>
      <c r="M341"/>
      <c r="N341" s="161"/>
    </row>
    <row r="342" spans="1:14" ht="12.75" x14ac:dyDescent="0.2">
      <c r="A342" s="116" t="s">
        <v>1812</v>
      </c>
      <c r="B342" s="59" t="s">
        <v>1813</v>
      </c>
      <c r="C342" s="59" t="s">
        <v>271</v>
      </c>
      <c r="D342" s="116" t="s">
        <v>209</v>
      </c>
      <c r="E342" s="116" t="s">
        <v>210</v>
      </c>
      <c r="F342" s="117">
        <v>5.8056615199999992</v>
      </c>
      <c r="G342" s="117">
        <v>5.5681281600000005</v>
      </c>
      <c r="H342" s="74">
        <f t="shared" si="10"/>
        <v>4.265946349913019E-2</v>
      </c>
      <c r="I342" s="118">
        <f t="shared" si="11"/>
        <v>3.3583728603755558E-4</v>
      </c>
      <c r="J342" s="119">
        <v>123.0962337</v>
      </c>
      <c r="K342" s="119">
        <v>46.48</v>
      </c>
      <c r="M342"/>
      <c r="N342" s="161"/>
    </row>
    <row r="343" spans="1:14" ht="12.75" x14ac:dyDescent="0.2">
      <c r="A343" s="116" t="s">
        <v>1674</v>
      </c>
      <c r="B343" s="59" t="s">
        <v>910</v>
      </c>
      <c r="C343" s="59" t="s">
        <v>807</v>
      </c>
      <c r="D343" s="116" t="s">
        <v>209</v>
      </c>
      <c r="E343" s="116" t="s">
        <v>929</v>
      </c>
      <c r="F343" s="117">
        <v>5.72835246</v>
      </c>
      <c r="G343" s="117">
        <v>5.0095721600000003</v>
      </c>
      <c r="H343" s="74">
        <f t="shared" si="10"/>
        <v>0.14348137466493749</v>
      </c>
      <c r="I343" s="118">
        <f t="shared" si="11"/>
        <v>3.3136522634081422E-4</v>
      </c>
      <c r="J343" s="119">
        <v>205.28806563999999</v>
      </c>
      <c r="K343" s="119">
        <v>33.33</v>
      </c>
      <c r="M343"/>
      <c r="N343" s="161"/>
    </row>
    <row r="344" spans="1:14" ht="12.75" x14ac:dyDescent="0.2">
      <c r="A344" s="116" t="s">
        <v>2481</v>
      </c>
      <c r="B344" s="59" t="s">
        <v>312</v>
      </c>
      <c r="C344" s="59" t="s">
        <v>808</v>
      </c>
      <c r="D344" s="116" t="s">
        <v>208</v>
      </c>
      <c r="E344" s="116" t="s">
        <v>929</v>
      </c>
      <c r="F344" s="117">
        <v>5.68454733</v>
      </c>
      <c r="G344" s="117">
        <v>0.22171756000000001</v>
      </c>
      <c r="H344" s="74">
        <f t="shared" si="10"/>
        <v>24.638687932520995</v>
      </c>
      <c r="I344" s="118">
        <f t="shared" si="11"/>
        <v>3.2883125223243006E-4</v>
      </c>
      <c r="J344" s="119">
        <v>33.023121709999998</v>
      </c>
      <c r="K344" s="119">
        <v>66.66</v>
      </c>
      <c r="M344"/>
      <c r="N344" s="161"/>
    </row>
    <row r="345" spans="1:14" ht="12.75" x14ac:dyDescent="0.2">
      <c r="A345" s="116" t="s">
        <v>3149</v>
      </c>
      <c r="B345" s="59" t="s">
        <v>3150</v>
      </c>
      <c r="C345" s="59" t="s">
        <v>3153</v>
      </c>
      <c r="D345" s="116" t="s">
        <v>209</v>
      </c>
      <c r="E345" s="116" t="s">
        <v>929</v>
      </c>
      <c r="F345" s="117">
        <v>5.5669994300000001</v>
      </c>
      <c r="G345" s="117">
        <v>6.5479234000000002</v>
      </c>
      <c r="H345" s="74">
        <f t="shared" si="10"/>
        <v>-0.1498068792313606</v>
      </c>
      <c r="I345" s="118">
        <f t="shared" si="11"/>
        <v>3.2203151587518303E-4</v>
      </c>
      <c r="J345" s="119">
        <v>4.3259999999999996</v>
      </c>
      <c r="K345" s="119">
        <v>327.25</v>
      </c>
      <c r="M345"/>
      <c r="N345" s="161"/>
    </row>
    <row r="346" spans="1:14" ht="12.75" x14ac:dyDescent="0.2">
      <c r="A346" s="116" t="s">
        <v>2194</v>
      </c>
      <c r="B346" s="59" t="s">
        <v>1343</v>
      </c>
      <c r="C346" s="59" t="s">
        <v>804</v>
      </c>
      <c r="D346" s="116" t="s">
        <v>208</v>
      </c>
      <c r="E346" s="116" t="s">
        <v>929</v>
      </c>
      <c r="F346" s="117">
        <v>5.5619125700000005</v>
      </c>
      <c r="G346" s="117">
        <v>2.5669128900000002</v>
      </c>
      <c r="H346" s="74">
        <f t="shared" si="10"/>
        <v>1.1667710624960086</v>
      </c>
      <c r="I346" s="118">
        <f t="shared" si="11"/>
        <v>3.217372587520339E-4</v>
      </c>
      <c r="J346" s="119">
        <v>247.80565191999997</v>
      </c>
      <c r="K346" s="119">
        <v>36.090000000000003</v>
      </c>
      <c r="M346"/>
      <c r="N346" s="161"/>
    </row>
    <row r="347" spans="1:14" ht="12.75" x14ac:dyDescent="0.2">
      <c r="A347" s="116" t="s">
        <v>2701</v>
      </c>
      <c r="B347" s="59" t="s">
        <v>70</v>
      </c>
      <c r="C347" s="59" t="s">
        <v>802</v>
      </c>
      <c r="D347" s="116" t="s">
        <v>208</v>
      </c>
      <c r="E347" s="116" t="s">
        <v>2791</v>
      </c>
      <c r="F347" s="117">
        <v>5.5334371969999996</v>
      </c>
      <c r="G347" s="117">
        <v>2.5992998110000003</v>
      </c>
      <c r="H347" s="74">
        <f t="shared" si="10"/>
        <v>1.1288183739263156</v>
      </c>
      <c r="I347" s="118">
        <f t="shared" si="11"/>
        <v>3.2009005766146337E-4</v>
      </c>
      <c r="J347" s="119">
        <v>282.03723395999998</v>
      </c>
      <c r="K347" s="119">
        <v>32.28</v>
      </c>
      <c r="M347"/>
      <c r="N347" s="161"/>
    </row>
    <row r="348" spans="1:14" ht="12.75" x14ac:dyDescent="0.2">
      <c r="A348" s="116" t="s">
        <v>2018</v>
      </c>
      <c r="B348" s="59" t="s">
        <v>118</v>
      </c>
      <c r="C348" s="59" t="s">
        <v>629</v>
      </c>
      <c r="D348" s="116" t="s">
        <v>209</v>
      </c>
      <c r="E348" s="116" t="s">
        <v>210</v>
      </c>
      <c r="F348" s="117">
        <v>5.527953095</v>
      </c>
      <c r="G348" s="117">
        <v>0.61995745999999996</v>
      </c>
      <c r="H348" s="74">
        <f t="shared" si="10"/>
        <v>7.9166651773171672</v>
      </c>
      <c r="I348" s="118">
        <f t="shared" si="11"/>
        <v>3.1977282147301381E-4</v>
      </c>
      <c r="J348" s="119">
        <v>194.94398747999998</v>
      </c>
      <c r="K348" s="119">
        <v>43.32</v>
      </c>
      <c r="M348"/>
      <c r="N348" s="161"/>
    </row>
    <row r="349" spans="1:14" ht="12.75" x14ac:dyDescent="0.2">
      <c r="A349" s="116" t="s">
        <v>2365</v>
      </c>
      <c r="B349" s="59" t="s">
        <v>585</v>
      </c>
      <c r="C349" s="59" t="s">
        <v>807</v>
      </c>
      <c r="D349" s="116" t="s">
        <v>209</v>
      </c>
      <c r="E349" s="116" t="s">
        <v>210</v>
      </c>
      <c r="F349" s="117">
        <v>5.4953393899999998</v>
      </c>
      <c r="G349" s="117">
        <v>2.5570687200000002</v>
      </c>
      <c r="H349" s="74">
        <f t="shared" si="10"/>
        <v>1.1490777103557854</v>
      </c>
      <c r="I349" s="118">
        <f t="shared" si="11"/>
        <v>3.1788623229844727E-4</v>
      </c>
      <c r="J349" s="119">
        <v>59.384888340000003</v>
      </c>
      <c r="K349" s="119">
        <v>30.56</v>
      </c>
      <c r="M349"/>
      <c r="N349" s="161"/>
    </row>
    <row r="350" spans="1:14" ht="12.75" x14ac:dyDescent="0.2">
      <c r="A350" s="116" t="s">
        <v>2702</v>
      </c>
      <c r="B350" s="59" t="s">
        <v>371</v>
      </c>
      <c r="C350" s="59" t="s">
        <v>807</v>
      </c>
      <c r="D350" s="116" t="s">
        <v>759</v>
      </c>
      <c r="E350" s="116" t="s">
        <v>210</v>
      </c>
      <c r="F350" s="117">
        <v>5.4936490449999997</v>
      </c>
      <c r="G350" s="117">
        <v>6.0531277499999998</v>
      </c>
      <c r="H350" s="74">
        <f t="shared" si="10"/>
        <v>-9.242803524178056E-2</v>
      </c>
      <c r="I350" s="118">
        <f t="shared" si="11"/>
        <v>3.1778845173109735E-4</v>
      </c>
      <c r="J350" s="119">
        <v>214.11052449625021</v>
      </c>
      <c r="K350" s="119">
        <v>84.24</v>
      </c>
      <c r="M350"/>
      <c r="N350" s="161"/>
    </row>
    <row r="351" spans="1:14" ht="12.75" x14ac:dyDescent="0.2">
      <c r="A351" s="116" t="s">
        <v>1571</v>
      </c>
      <c r="B351" s="59" t="s">
        <v>269</v>
      </c>
      <c r="C351" s="59" t="s">
        <v>629</v>
      </c>
      <c r="D351" s="116" t="s">
        <v>208</v>
      </c>
      <c r="E351" s="116" t="s">
        <v>929</v>
      </c>
      <c r="F351" s="117">
        <v>5.4825371089999999</v>
      </c>
      <c r="G351" s="117">
        <v>31.288780450000001</v>
      </c>
      <c r="H351" s="74">
        <f t="shared" si="10"/>
        <v>-0.82477626068676002</v>
      </c>
      <c r="I351" s="118">
        <f t="shared" si="11"/>
        <v>3.1714566495890832E-4</v>
      </c>
      <c r="J351" s="119">
        <v>31.875661324199999</v>
      </c>
      <c r="K351" s="119">
        <v>26.04</v>
      </c>
      <c r="M351"/>
      <c r="N351" s="161"/>
    </row>
    <row r="352" spans="1:14" ht="12.75" x14ac:dyDescent="0.2">
      <c r="A352" s="116" t="s">
        <v>2417</v>
      </c>
      <c r="B352" s="59" t="s">
        <v>559</v>
      </c>
      <c r="C352" s="59" t="s">
        <v>808</v>
      </c>
      <c r="D352" s="116" t="s">
        <v>209</v>
      </c>
      <c r="E352" s="116" t="s">
        <v>929</v>
      </c>
      <c r="F352" s="117">
        <v>5.4626185500000002</v>
      </c>
      <c r="G352" s="117">
        <v>1.72736106</v>
      </c>
      <c r="H352" s="74">
        <f t="shared" si="10"/>
        <v>2.1624069087212145</v>
      </c>
      <c r="I352" s="118">
        <f t="shared" si="11"/>
        <v>3.159934457374993E-4</v>
      </c>
      <c r="J352" s="119">
        <v>298.14945769999997</v>
      </c>
      <c r="K352" s="119">
        <v>9.19</v>
      </c>
      <c r="M352"/>
      <c r="N352" s="161"/>
    </row>
    <row r="353" spans="1:14" ht="12.75" x14ac:dyDescent="0.2">
      <c r="A353" s="116" t="s">
        <v>2428</v>
      </c>
      <c r="B353" s="59" t="s">
        <v>543</v>
      </c>
      <c r="C353" s="59" t="s">
        <v>808</v>
      </c>
      <c r="D353" s="116" t="s">
        <v>208</v>
      </c>
      <c r="E353" s="116" t="s">
        <v>929</v>
      </c>
      <c r="F353" s="117">
        <v>5.4578956999999999</v>
      </c>
      <c r="G353" s="117">
        <v>5.5919086880000002</v>
      </c>
      <c r="H353" s="74">
        <f t="shared" si="10"/>
        <v>-2.3965517943378867E-2</v>
      </c>
      <c r="I353" s="118">
        <f t="shared" si="11"/>
        <v>3.1572024532426494E-4</v>
      </c>
      <c r="J353" s="119">
        <v>165.83484150000001</v>
      </c>
      <c r="K353" s="119">
        <v>19.7</v>
      </c>
      <c r="M353"/>
      <c r="N353" s="161"/>
    </row>
    <row r="354" spans="1:14" ht="12.75" x14ac:dyDescent="0.2">
      <c r="A354" s="116" t="s">
        <v>466</v>
      </c>
      <c r="B354" s="59" t="s">
        <v>52</v>
      </c>
      <c r="C354" s="59" t="s">
        <v>471</v>
      </c>
      <c r="D354" s="116" t="s">
        <v>208</v>
      </c>
      <c r="E354" s="116" t="s">
        <v>929</v>
      </c>
      <c r="F354" s="117">
        <v>5.4025935429999992</v>
      </c>
      <c r="G354" s="117">
        <v>6.1364069539999999</v>
      </c>
      <c r="H354" s="74">
        <f t="shared" si="10"/>
        <v>-0.11958356355777</v>
      </c>
      <c r="I354" s="118">
        <f t="shared" si="11"/>
        <v>3.1252120827139472E-4</v>
      </c>
      <c r="J354" s="119">
        <v>61.226002940000001</v>
      </c>
      <c r="K354" s="119">
        <v>170.34</v>
      </c>
      <c r="M354"/>
      <c r="N354" s="161"/>
    </row>
    <row r="355" spans="1:14" ht="12.75" x14ac:dyDescent="0.2">
      <c r="A355" s="116" t="s">
        <v>2721</v>
      </c>
      <c r="B355" s="59" t="s">
        <v>178</v>
      </c>
      <c r="C355" s="59" t="s">
        <v>807</v>
      </c>
      <c r="D355" s="116" t="s">
        <v>209</v>
      </c>
      <c r="E355" s="116" t="s">
        <v>929</v>
      </c>
      <c r="F355" s="117">
        <v>5.3975505439999996</v>
      </c>
      <c r="G355" s="117">
        <v>1.922263482</v>
      </c>
      <c r="H355" s="74">
        <f t="shared" si="10"/>
        <v>1.8079140006260599</v>
      </c>
      <c r="I355" s="118">
        <f t="shared" si="11"/>
        <v>3.1222948835423874E-4</v>
      </c>
      <c r="J355" s="119">
        <v>737.57424142296361</v>
      </c>
      <c r="K355" s="119">
        <v>23.28</v>
      </c>
      <c r="M355"/>
      <c r="N355" s="161"/>
    </row>
    <row r="356" spans="1:14" ht="12.75" x14ac:dyDescent="0.2">
      <c r="A356" s="116" t="s">
        <v>2095</v>
      </c>
      <c r="B356" s="59" t="s">
        <v>233</v>
      </c>
      <c r="C356" s="59" t="s">
        <v>804</v>
      </c>
      <c r="D356" s="116" t="s">
        <v>208</v>
      </c>
      <c r="E356" s="116" t="s">
        <v>929</v>
      </c>
      <c r="F356" s="117">
        <v>5.3931171100000004</v>
      </c>
      <c r="G356" s="117">
        <v>15.07653226</v>
      </c>
      <c r="H356" s="74">
        <f t="shared" si="10"/>
        <v>-0.64228398036140977</v>
      </c>
      <c r="I356" s="118">
        <f t="shared" si="11"/>
        <v>3.1197302964798156E-4</v>
      </c>
      <c r="J356" s="119">
        <v>75.065998759999999</v>
      </c>
      <c r="K356" s="119">
        <v>17.27</v>
      </c>
      <c r="M356"/>
      <c r="N356" s="161"/>
    </row>
    <row r="357" spans="1:14" ht="12.75" x14ac:dyDescent="0.2">
      <c r="A357" s="116" t="s">
        <v>1723</v>
      </c>
      <c r="B357" s="59" t="s">
        <v>18</v>
      </c>
      <c r="C357" s="59" t="s">
        <v>807</v>
      </c>
      <c r="D357" s="116" t="s">
        <v>759</v>
      </c>
      <c r="E357" s="116" t="s">
        <v>210</v>
      </c>
      <c r="F357" s="117">
        <v>5.3580131099999999</v>
      </c>
      <c r="G357" s="117">
        <v>8.0817870930000009</v>
      </c>
      <c r="H357" s="74">
        <f t="shared" si="10"/>
        <v>-0.33702619874250139</v>
      </c>
      <c r="I357" s="118">
        <f t="shared" si="11"/>
        <v>3.0994238558641345E-4</v>
      </c>
      <c r="J357" s="119">
        <v>127.23512495999999</v>
      </c>
      <c r="K357" s="119">
        <v>6.88</v>
      </c>
      <c r="M357"/>
      <c r="N357" s="161"/>
    </row>
    <row r="358" spans="1:14" ht="12.75" x14ac:dyDescent="0.2">
      <c r="A358" s="116" t="s">
        <v>1646</v>
      </c>
      <c r="B358" s="59" t="s">
        <v>842</v>
      </c>
      <c r="C358" s="59" t="s">
        <v>807</v>
      </c>
      <c r="D358" s="116" t="s">
        <v>209</v>
      </c>
      <c r="E358" s="116" t="s">
        <v>210</v>
      </c>
      <c r="F358" s="117">
        <v>5.3559697300000009</v>
      </c>
      <c r="G358" s="117">
        <v>6.2323814720000001</v>
      </c>
      <c r="H358" s="74">
        <f t="shared" si="10"/>
        <v>-0.14062228795484089</v>
      </c>
      <c r="I358" s="118">
        <f t="shared" si="11"/>
        <v>3.0982418317465052E-4</v>
      </c>
      <c r="J358" s="119">
        <v>239.36616673437419</v>
      </c>
      <c r="K358" s="119">
        <v>48.15</v>
      </c>
      <c r="M358"/>
      <c r="N358" s="161"/>
    </row>
    <row r="359" spans="1:14" ht="12.75" x14ac:dyDescent="0.2">
      <c r="A359" s="116" t="s">
        <v>2788</v>
      </c>
      <c r="B359" s="59" t="s">
        <v>2789</v>
      </c>
      <c r="C359" s="59" t="s">
        <v>804</v>
      </c>
      <c r="D359" s="116" t="s">
        <v>208</v>
      </c>
      <c r="E359" s="116" t="s">
        <v>929</v>
      </c>
      <c r="F359" s="117">
        <v>5.3512423099999999</v>
      </c>
      <c r="G359" s="117">
        <v>5.0343074400000001</v>
      </c>
      <c r="H359" s="74">
        <f t="shared" si="10"/>
        <v>6.2955008961470993E-2</v>
      </c>
      <c r="I359" s="118">
        <f t="shared" si="11"/>
        <v>3.0955071840284276E-4</v>
      </c>
      <c r="J359" s="119">
        <v>91.115219999999994</v>
      </c>
      <c r="K359" s="119">
        <v>24.8</v>
      </c>
      <c r="M359"/>
      <c r="N359" s="161"/>
    </row>
    <row r="360" spans="1:14" ht="12.75" x14ac:dyDescent="0.2">
      <c r="A360" s="116" t="s">
        <v>1690</v>
      </c>
      <c r="B360" s="59" t="s">
        <v>911</v>
      </c>
      <c r="C360" s="59" t="s">
        <v>807</v>
      </c>
      <c r="D360" s="116" t="s">
        <v>209</v>
      </c>
      <c r="E360" s="116" t="s">
        <v>929</v>
      </c>
      <c r="F360" s="117">
        <v>5.3294714800000005</v>
      </c>
      <c r="G360" s="117">
        <v>5.03146468</v>
      </c>
      <c r="H360" s="74">
        <f t="shared" si="10"/>
        <v>5.922863797187583E-2</v>
      </c>
      <c r="I360" s="118">
        <f t="shared" si="11"/>
        <v>3.0829135175930049E-4</v>
      </c>
      <c r="J360" s="119">
        <v>101.54921120920859</v>
      </c>
      <c r="K360" s="119">
        <v>34.92</v>
      </c>
      <c r="M360"/>
      <c r="N360" s="161"/>
    </row>
    <row r="361" spans="1:14" ht="12.75" x14ac:dyDescent="0.2">
      <c r="A361" s="116" t="s">
        <v>1592</v>
      </c>
      <c r="B361" s="59" t="s">
        <v>895</v>
      </c>
      <c r="C361" s="59" t="s">
        <v>629</v>
      </c>
      <c r="D361" s="116" t="s">
        <v>208</v>
      </c>
      <c r="E361" s="116" t="s">
        <v>929</v>
      </c>
      <c r="F361" s="117">
        <v>5.3037200319999993</v>
      </c>
      <c r="G361" s="117">
        <v>1.448543299</v>
      </c>
      <c r="H361" s="74">
        <f t="shared" si="10"/>
        <v>2.661416290187125</v>
      </c>
      <c r="I361" s="118">
        <f t="shared" si="11"/>
        <v>3.0680172023702436E-4</v>
      </c>
      <c r="J361" s="119">
        <v>32.431625921520002</v>
      </c>
      <c r="K361" s="119">
        <v>57.66</v>
      </c>
      <c r="M361"/>
      <c r="N361" s="161"/>
    </row>
    <row r="362" spans="1:14" ht="12.75" x14ac:dyDescent="0.2">
      <c r="A362" s="116" t="s">
        <v>2024</v>
      </c>
      <c r="B362" s="59" t="s">
        <v>587</v>
      </c>
      <c r="C362" s="59" t="s">
        <v>807</v>
      </c>
      <c r="D362" s="116" t="s">
        <v>209</v>
      </c>
      <c r="E362" s="116" t="s">
        <v>210</v>
      </c>
      <c r="F362" s="117">
        <v>5.3009109199999997</v>
      </c>
      <c r="G362" s="117">
        <v>4.4593128530000001</v>
      </c>
      <c r="H362" s="74">
        <f t="shared" si="10"/>
        <v>0.18872819529444196</v>
      </c>
      <c r="I362" s="118">
        <f t="shared" si="11"/>
        <v>3.0663922289765909E-4</v>
      </c>
      <c r="J362" s="119">
        <v>126.70371526999999</v>
      </c>
      <c r="K362" s="119">
        <v>49.43</v>
      </c>
      <c r="M362"/>
      <c r="N362" s="161"/>
    </row>
    <row r="363" spans="1:14" ht="12.75" x14ac:dyDescent="0.2">
      <c r="A363" s="116" t="s">
        <v>1511</v>
      </c>
      <c r="B363" s="59" t="s">
        <v>1470</v>
      </c>
      <c r="C363" s="59" t="s">
        <v>146</v>
      </c>
      <c r="D363" s="116" t="s">
        <v>209</v>
      </c>
      <c r="E363" s="116" t="s">
        <v>929</v>
      </c>
      <c r="F363" s="117">
        <v>5.2708267500000003</v>
      </c>
      <c r="G363" s="117">
        <v>4.1006640599999997</v>
      </c>
      <c r="H363" s="74">
        <f t="shared" si="10"/>
        <v>0.28535931568117801</v>
      </c>
      <c r="I363" s="118">
        <f t="shared" si="11"/>
        <v>3.0489895850734165E-4</v>
      </c>
      <c r="J363" s="119">
        <v>58.492055880406504</v>
      </c>
      <c r="K363" s="119">
        <v>30.4</v>
      </c>
      <c r="M363"/>
      <c r="N363" s="161"/>
    </row>
    <row r="364" spans="1:14" ht="12.75" x14ac:dyDescent="0.2">
      <c r="A364" s="116" t="s">
        <v>2020</v>
      </c>
      <c r="B364" s="59" t="s">
        <v>569</v>
      </c>
      <c r="C364" s="59" t="s">
        <v>807</v>
      </c>
      <c r="D364" s="116" t="s">
        <v>209</v>
      </c>
      <c r="E364" s="116" t="s">
        <v>210</v>
      </c>
      <c r="F364" s="117">
        <v>5.1878768260000001</v>
      </c>
      <c r="G364" s="117">
        <v>2.2103381979999996</v>
      </c>
      <c r="H364" s="74">
        <f t="shared" si="10"/>
        <v>1.3470963994081058</v>
      </c>
      <c r="I364" s="118">
        <f t="shared" si="11"/>
        <v>3.0010059448677061E-4</v>
      </c>
      <c r="J364" s="119">
        <v>48.79140452</v>
      </c>
      <c r="K364" s="119">
        <v>25.41</v>
      </c>
      <c r="M364"/>
      <c r="N364" s="161"/>
    </row>
    <row r="365" spans="1:14" ht="12.75" x14ac:dyDescent="0.2">
      <c r="A365" s="116" t="s">
        <v>1836</v>
      </c>
      <c r="B365" s="59" t="s">
        <v>1837</v>
      </c>
      <c r="C365" s="59" t="s">
        <v>629</v>
      </c>
      <c r="D365" s="116" t="s">
        <v>209</v>
      </c>
      <c r="E365" s="116" t="s">
        <v>210</v>
      </c>
      <c r="F365" s="117">
        <v>5.1813965300000007</v>
      </c>
      <c r="G365" s="117">
        <v>3.9912982499999998</v>
      </c>
      <c r="H365" s="74">
        <f t="shared" si="10"/>
        <v>0.29817322721999062</v>
      </c>
      <c r="I365" s="118">
        <f t="shared" si="11"/>
        <v>2.9972573194718535E-4</v>
      </c>
      <c r="J365" s="119">
        <v>50.698900000000002</v>
      </c>
      <c r="K365" s="119">
        <v>43.92</v>
      </c>
      <c r="M365"/>
      <c r="N365" s="161"/>
    </row>
    <row r="366" spans="1:14" ht="12.75" x14ac:dyDescent="0.2">
      <c r="A366" s="116" t="s">
        <v>1494</v>
      </c>
      <c r="B366" s="59" t="s">
        <v>766</v>
      </c>
      <c r="C366" s="59" t="s">
        <v>146</v>
      </c>
      <c r="D366" s="116" t="s">
        <v>759</v>
      </c>
      <c r="E366" s="116" t="s">
        <v>210</v>
      </c>
      <c r="F366" s="117">
        <v>5.1702036200000006</v>
      </c>
      <c r="G366" s="117">
        <v>1.6860695700000001</v>
      </c>
      <c r="H366" s="74">
        <f t="shared" si="10"/>
        <v>2.0664236589003857</v>
      </c>
      <c r="I366" s="118">
        <f t="shared" si="11"/>
        <v>2.9907826111129295E-4</v>
      </c>
      <c r="J366" s="119">
        <v>74.111545000000007</v>
      </c>
      <c r="K366" s="119">
        <v>10.9</v>
      </c>
      <c r="M366"/>
      <c r="N366" s="161"/>
    </row>
    <row r="367" spans="1:14" ht="12.75" x14ac:dyDescent="0.2">
      <c r="A367" s="116" t="s">
        <v>2722</v>
      </c>
      <c r="B367" s="59" t="s">
        <v>180</v>
      </c>
      <c r="C367" s="59" t="s">
        <v>802</v>
      </c>
      <c r="D367" s="116" t="s">
        <v>208</v>
      </c>
      <c r="E367" s="116" t="s">
        <v>929</v>
      </c>
      <c r="F367" s="117">
        <v>5.0601957189999993</v>
      </c>
      <c r="G367" s="117">
        <v>7.1437813600000002</v>
      </c>
      <c r="H367" s="74">
        <f t="shared" si="10"/>
        <v>-0.29166425118587347</v>
      </c>
      <c r="I367" s="118">
        <f t="shared" si="11"/>
        <v>2.927146874190863E-4</v>
      </c>
      <c r="J367" s="119">
        <v>300.92570999999998</v>
      </c>
      <c r="K367" s="119">
        <v>8.64</v>
      </c>
      <c r="M367"/>
      <c r="N367" s="161"/>
    </row>
    <row r="368" spans="1:14" ht="12.75" x14ac:dyDescent="0.2">
      <c r="A368" s="116" t="s">
        <v>2052</v>
      </c>
      <c r="B368" s="59" t="s">
        <v>405</v>
      </c>
      <c r="C368" s="59" t="s">
        <v>807</v>
      </c>
      <c r="D368" s="116" t="s">
        <v>209</v>
      </c>
      <c r="E368" s="116" t="s">
        <v>210</v>
      </c>
      <c r="F368" s="117">
        <v>5.0385762999999999</v>
      </c>
      <c r="G368" s="117">
        <v>6.1045013499999996</v>
      </c>
      <c r="H368" s="74">
        <f t="shared" si="10"/>
        <v>-0.17461295999221949</v>
      </c>
      <c r="I368" s="118">
        <f t="shared" si="11"/>
        <v>2.9146407937422243E-4</v>
      </c>
      <c r="J368" s="119">
        <v>44.54150576</v>
      </c>
      <c r="K368" s="119">
        <v>23.72</v>
      </c>
      <c r="M368"/>
      <c r="N368" s="161"/>
    </row>
    <row r="369" spans="1:14" ht="12.75" x14ac:dyDescent="0.2">
      <c r="A369" s="116" t="s">
        <v>2707</v>
      </c>
      <c r="B369" s="59" t="s">
        <v>73</v>
      </c>
      <c r="C369" s="59" t="s">
        <v>802</v>
      </c>
      <c r="D369" s="116" t="s">
        <v>208</v>
      </c>
      <c r="E369" s="116" t="s">
        <v>2791</v>
      </c>
      <c r="F369" s="117">
        <v>5.011511424</v>
      </c>
      <c r="G369" s="117">
        <v>5.0032917000000001</v>
      </c>
      <c r="H369" s="74">
        <f t="shared" si="10"/>
        <v>1.6428632374163588E-3</v>
      </c>
      <c r="I369" s="118">
        <f t="shared" si="11"/>
        <v>2.8989847061948004E-4</v>
      </c>
      <c r="J369" s="119">
        <v>1337.4416848800001</v>
      </c>
      <c r="K369" s="119">
        <v>10.32</v>
      </c>
      <c r="M369"/>
      <c r="N369" s="161"/>
    </row>
    <row r="370" spans="1:14" ht="12.75" x14ac:dyDescent="0.2">
      <c r="A370" s="116" t="s">
        <v>2684</v>
      </c>
      <c r="B370" s="59" t="s">
        <v>2691</v>
      </c>
      <c r="C370" s="59" t="s">
        <v>807</v>
      </c>
      <c r="D370" s="116" t="s">
        <v>209</v>
      </c>
      <c r="E370" s="116" t="s">
        <v>929</v>
      </c>
      <c r="F370" s="117">
        <v>4.9894296300000001</v>
      </c>
      <c r="G370" s="117">
        <v>1.9702958700000002</v>
      </c>
      <c r="H370" s="74">
        <f t="shared" si="10"/>
        <v>1.532325071563998</v>
      </c>
      <c r="I370" s="118">
        <f t="shared" si="11"/>
        <v>2.8862111579225607E-4</v>
      </c>
      <c r="J370" s="119">
        <v>32.980708046359197</v>
      </c>
      <c r="K370" s="119">
        <v>52.19</v>
      </c>
      <c r="M370"/>
      <c r="N370" s="161"/>
    </row>
    <row r="371" spans="1:14" ht="12.75" x14ac:dyDescent="0.2">
      <c r="A371" s="116" t="s">
        <v>2549</v>
      </c>
      <c r="B371" s="59" t="s">
        <v>2550</v>
      </c>
      <c r="C371" s="59" t="s">
        <v>629</v>
      </c>
      <c r="D371" s="116" t="s">
        <v>209</v>
      </c>
      <c r="E371" s="116" t="s">
        <v>929</v>
      </c>
      <c r="F371" s="117">
        <v>4.9887962300000002</v>
      </c>
      <c r="G371" s="117">
        <v>3.7711032499999999</v>
      </c>
      <c r="H371" s="74">
        <f t="shared" si="10"/>
        <v>0.32290099190469013</v>
      </c>
      <c r="I371" s="118">
        <f t="shared" si="11"/>
        <v>2.8858447580967301E-4</v>
      </c>
      <c r="J371" s="119">
        <v>55.131</v>
      </c>
      <c r="K371" s="119">
        <v>39.22</v>
      </c>
      <c r="M371"/>
      <c r="N371" s="161"/>
    </row>
    <row r="372" spans="1:14" ht="12.75" x14ac:dyDescent="0.2">
      <c r="A372" s="116" t="s">
        <v>1958</v>
      </c>
      <c r="B372" s="59" t="s">
        <v>1262</v>
      </c>
      <c r="C372" s="59" t="s">
        <v>803</v>
      </c>
      <c r="D372" s="116" t="s">
        <v>208</v>
      </c>
      <c r="E372" s="116" t="s">
        <v>929</v>
      </c>
      <c r="F372" s="117">
        <v>4.9655651130000003</v>
      </c>
      <c r="G372" s="117">
        <v>4.6568613640000001</v>
      </c>
      <c r="H372" s="74">
        <f t="shared" si="10"/>
        <v>6.6290087866141656E-2</v>
      </c>
      <c r="I372" s="118">
        <f t="shared" si="11"/>
        <v>2.8724063665232219E-4</v>
      </c>
      <c r="J372" s="119">
        <v>6.7370302100000004</v>
      </c>
      <c r="K372" s="119">
        <v>64.44</v>
      </c>
      <c r="M372"/>
      <c r="N372" s="161"/>
    </row>
    <row r="373" spans="1:14" ht="12.75" x14ac:dyDescent="0.2">
      <c r="A373" s="116" t="s">
        <v>2709</v>
      </c>
      <c r="B373" s="116" t="s">
        <v>301</v>
      </c>
      <c r="C373" s="116" t="s">
        <v>802</v>
      </c>
      <c r="D373" s="116" t="s">
        <v>208</v>
      </c>
      <c r="E373" s="116" t="s">
        <v>2791</v>
      </c>
      <c r="F373" s="117">
        <v>4.9627081210000004</v>
      </c>
      <c r="G373" s="117">
        <v>2.4961598220000001</v>
      </c>
      <c r="H373" s="74">
        <f t="shared" si="10"/>
        <v>0.98813716864640733</v>
      </c>
      <c r="I373" s="118">
        <f t="shared" si="11"/>
        <v>2.8707536962182005E-4</v>
      </c>
      <c r="J373" s="119">
        <v>673.11559005599997</v>
      </c>
      <c r="K373" s="119">
        <v>11.18</v>
      </c>
      <c r="M373"/>
      <c r="N373" s="161"/>
    </row>
    <row r="374" spans="1:14" ht="12.75" x14ac:dyDescent="0.2">
      <c r="A374" s="116" t="s">
        <v>1726</v>
      </c>
      <c r="B374" s="59" t="s">
        <v>1400</v>
      </c>
      <c r="C374" s="59" t="s">
        <v>807</v>
      </c>
      <c r="D374" s="116" t="s">
        <v>209</v>
      </c>
      <c r="E374" s="116" t="s">
        <v>929</v>
      </c>
      <c r="F374" s="117">
        <v>4.9381756900000005</v>
      </c>
      <c r="G374" s="117">
        <v>3.0362227599999998</v>
      </c>
      <c r="H374" s="74">
        <f t="shared" si="10"/>
        <v>0.62642074720499119</v>
      </c>
      <c r="I374" s="118">
        <f t="shared" si="11"/>
        <v>2.8565625398468524E-4</v>
      </c>
      <c r="J374" s="119">
        <v>100.30259612018159</v>
      </c>
      <c r="K374" s="119">
        <v>69.599999999999994</v>
      </c>
      <c r="M374"/>
      <c r="N374" s="161"/>
    </row>
    <row r="375" spans="1:14" ht="12.75" x14ac:dyDescent="0.2">
      <c r="A375" s="116" t="s">
        <v>2118</v>
      </c>
      <c r="B375" s="116" t="s">
        <v>42</v>
      </c>
      <c r="C375" s="116" t="s">
        <v>1747</v>
      </c>
      <c r="D375" s="116" t="s">
        <v>209</v>
      </c>
      <c r="E375" s="116" t="s">
        <v>210</v>
      </c>
      <c r="F375" s="117">
        <v>4.9141126870000003</v>
      </c>
      <c r="G375" s="117">
        <v>8.8357378440000005</v>
      </c>
      <c r="H375" s="74">
        <f t="shared" si="10"/>
        <v>-0.44383674869473644</v>
      </c>
      <c r="I375" s="118">
        <f t="shared" si="11"/>
        <v>2.8426429312138063E-4</v>
      </c>
      <c r="J375" s="119">
        <v>422.97560830999998</v>
      </c>
      <c r="K375" s="119">
        <v>4.1399999999999997</v>
      </c>
      <c r="M375"/>
      <c r="N375" s="161"/>
    </row>
    <row r="376" spans="1:14" ht="12.75" x14ac:dyDescent="0.2">
      <c r="A376" s="116" t="s">
        <v>2133</v>
      </c>
      <c r="B376" s="59" t="s">
        <v>768</v>
      </c>
      <c r="C376" s="59" t="s">
        <v>803</v>
      </c>
      <c r="D376" s="116" t="s">
        <v>208</v>
      </c>
      <c r="E376" s="116" t="s">
        <v>929</v>
      </c>
      <c r="F376" s="117">
        <v>4.8675259100000003</v>
      </c>
      <c r="G376" s="117">
        <v>11.574951</v>
      </c>
      <c r="H376" s="74">
        <f t="shared" si="10"/>
        <v>-0.5794776228426366</v>
      </c>
      <c r="I376" s="118">
        <f t="shared" si="11"/>
        <v>2.8156941042816488E-4</v>
      </c>
      <c r="J376" s="119">
        <v>42.438216969999999</v>
      </c>
      <c r="K376" s="119">
        <v>14.34</v>
      </c>
      <c r="M376"/>
      <c r="N376" s="161"/>
    </row>
    <row r="377" spans="1:14" ht="12.75" x14ac:dyDescent="0.2">
      <c r="A377" s="116" t="s">
        <v>1513</v>
      </c>
      <c r="B377" s="59" t="s">
        <v>1008</v>
      </c>
      <c r="C377" s="59" t="s">
        <v>146</v>
      </c>
      <c r="D377" s="116" t="s">
        <v>759</v>
      </c>
      <c r="E377" s="116" t="s">
        <v>210</v>
      </c>
      <c r="F377" s="117">
        <v>4.8440184899999998</v>
      </c>
      <c r="G377" s="117">
        <v>0.84686024000000004</v>
      </c>
      <c r="H377" s="74">
        <f t="shared" si="10"/>
        <v>4.7199739239145284</v>
      </c>
      <c r="I377" s="118">
        <f t="shared" si="11"/>
        <v>2.8020958810518777E-4</v>
      </c>
      <c r="J377" s="119">
        <v>48.477022032793698</v>
      </c>
      <c r="K377" s="119">
        <v>65.5</v>
      </c>
      <c r="M377"/>
      <c r="N377" s="161"/>
    </row>
    <row r="378" spans="1:14" ht="12.75" x14ac:dyDescent="0.2">
      <c r="A378" s="116" t="s">
        <v>2214</v>
      </c>
      <c r="B378" s="59" t="s">
        <v>14</v>
      </c>
      <c r="C378" s="59" t="s">
        <v>804</v>
      </c>
      <c r="D378" s="116" t="s">
        <v>208</v>
      </c>
      <c r="E378" s="116" t="s">
        <v>929</v>
      </c>
      <c r="F378" s="117">
        <v>4.7811560000000002</v>
      </c>
      <c r="G378" s="117">
        <v>1.2524270900000001</v>
      </c>
      <c r="H378" s="74">
        <f t="shared" si="10"/>
        <v>2.8175124429798144</v>
      </c>
      <c r="I378" s="118">
        <f t="shared" si="11"/>
        <v>2.7657321213624169E-4</v>
      </c>
      <c r="J378" s="119">
        <v>5.1162632699999993</v>
      </c>
      <c r="K378" s="119">
        <v>16.87</v>
      </c>
      <c r="M378"/>
      <c r="N378" s="161"/>
    </row>
    <row r="379" spans="1:14" ht="12.75" x14ac:dyDescent="0.2">
      <c r="A379" s="116" t="s">
        <v>1856</v>
      </c>
      <c r="B379" s="59" t="s">
        <v>938</v>
      </c>
      <c r="C379" s="59" t="s">
        <v>883</v>
      </c>
      <c r="D379" s="116" t="s">
        <v>209</v>
      </c>
      <c r="E379" s="116" t="s">
        <v>210</v>
      </c>
      <c r="F379" s="117">
        <v>4.7210041299999999</v>
      </c>
      <c r="G379" s="117">
        <v>0.61836011000000002</v>
      </c>
      <c r="H379" s="74">
        <f t="shared" si="10"/>
        <v>6.6347164923041362</v>
      </c>
      <c r="I379" s="118">
        <f t="shared" si="11"/>
        <v>2.730936360877083E-4</v>
      </c>
      <c r="J379" s="119">
        <v>33.097025080000002</v>
      </c>
      <c r="K379" s="119">
        <v>56.47</v>
      </c>
      <c r="M379"/>
      <c r="N379" s="161"/>
    </row>
    <row r="380" spans="1:14" ht="12.75" x14ac:dyDescent="0.2">
      <c r="A380" s="116" t="s">
        <v>1579</v>
      </c>
      <c r="B380" s="59" t="s">
        <v>1403</v>
      </c>
      <c r="C380" s="59" t="s">
        <v>629</v>
      </c>
      <c r="D380" s="116" t="s">
        <v>208</v>
      </c>
      <c r="E380" s="116" t="s">
        <v>210</v>
      </c>
      <c r="F380" s="117">
        <v>4.6876652999999999</v>
      </c>
      <c r="G380" s="117">
        <v>3.2992519500000004</v>
      </c>
      <c r="H380" s="74">
        <f t="shared" si="10"/>
        <v>0.42082671194602139</v>
      </c>
      <c r="I380" s="118">
        <f t="shared" si="11"/>
        <v>2.7116510095897292E-4</v>
      </c>
      <c r="J380" s="119">
        <v>46.592397438299997</v>
      </c>
      <c r="K380" s="119">
        <v>6.1</v>
      </c>
      <c r="M380"/>
      <c r="N380" s="161"/>
    </row>
    <row r="381" spans="1:14" ht="12.75" x14ac:dyDescent="0.2">
      <c r="A381" s="116" t="s">
        <v>1687</v>
      </c>
      <c r="B381" s="59" t="s">
        <v>6</v>
      </c>
      <c r="C381" s="59" t="s">
        <v>807</v>
      </c>
      <c r="D381" s="116" t="s">
        <v>759</v>
      </c>
      <c r="E381" s="116" t="s">
        <v>929</v>
      </c>
      <c r="F381" s="117">
        <v>4.6203197139999999</v>
      </c>
      <c r="G381" s="117">
        <v>7.2770784000000006</v>
      </c>
      <c r="H381" s="74">
        <f t="shared" si="10"/>
        <v>-0.36508589573529959</v>
      </c>
      <c r="I381" s="118">
        <f t="shared" si="11"/>
        <v>2.6726939351014308E-4</v>
      </c>
      <c r="J381" s="119">
        <v>422.84203184846876</v>
      </c>
      <c r="K381" s="119">
        <v>48.39</v>
      </c>
      <c r="M381"/>
      <c r="N381" s="161"/>
    </row>
    <row r="382" spans="1:14" ht="12.75" x14ac:dyDescent="0.2">
      <c r="A382" s="116" t="s">
        <v>2593</v>
      </c>
      <c r="B382" s="59" t="s">
        <v>919</v>
      </c>
      <c r="C382" s="59" t="s">
        <v>629</v>
      </c>
      <c r="D382" s="116" t="s">
        <v>208</v>
      </c>
      <c r="E382" s="116" t="s">
        <v>929</v>
      </c>
      <c r="F382" s="117">
        <v>4.5881865300000007</v>
      </c>
      <c r="G382" s="117">
        <v>1.975310978</v>
      </c>
      <c r="H382" s="74">
        <f t="shared" si="10"/>
        <v>1.3227666838795855</v>
      </c>
      <c r="I382" s="118">
        <f t="shared" si="11"/>
        <v>2.6541060080079729E-4</v>
      </c>
      <c r="J382" s="119">
        <v>30.870283707900004</v>
      </c>
      <c r="K382" s="119">
        <v>51.57</v>
      </c>
      <c r="M382"/>
      <c r="N382" s="161"/>
    </row>
    <row r="383" spans="1:14" ht="12.75" x14ac:dyDescent="0.2">
      <c r="A383" s="116" t="s">
        <v>1739</v>
      </c>
      <c r="B383" s="59" t="s">
        <v>1740</v>
      </c>
      <c r="C383" s="59" t="s">
        <v>1747</v>
      </c>
      <c r="D383" s="116" t="s">
        <v>209</v>
      </c>
      <c r="E383" s="116" t="s">
        <v>210</v>
      </c>
      <c r="F383" s="117">
        <v>4.5058832199999994</v>
      </c>
      <c r="G383" s="117">
        <v>7.1261614299999998</v>
      </c>
      <c r="H383" s="74">
        <f t="shared" si="10"/>
        <v>-0.36769840758434802</v>
      </c>
      <c r="I383" s="118">
        <f t="shared" si="11"/>
        <v>2.6064964114665818E-4</v>
      </c>
      <c r="J383" s="119">
        <v>40.959727630000003</v>
      </c>
      <c r="K383" s="119">
        <v>18.68</v>
      </c>
      <c r="M383"/>
      <c r="N383" s="161"/>
    </row>
    <row r="384" spans="1:14" ht="12.75" x14ac:dyDescent="0.2">
      <c r="A384" s="116" t="s">
        <v>2030</v>
      </c>
      <c r="B384" s="59" t="s">
        <v>855</v>
      </c>
      <c r="C384" s="59" t="s">
        <v>807</v>
      </c>
      <c r="D384" s="116" t="s">
        <v>209</v>
      </c>
      <c r="E384" s="116" t="s">
        <v>210</v>
      </c>
      <c r="F384" s="117">
        <v>4.4900278799999995</v>
      </c>
      <c r="G384" s="117">
        <v>1.408900719</v>
      </c>
      <c r="H384" s="74">
        <f t="shared" si="10"/>
        <v>2.1869015463253514</v>
      </c>
      <c r="I384" s="118">
        <f t="shared" si="11"/>
        <v>2.5973246498396608E-4</v>
      </c>
      <c r="J384" s="119">
        <v>53.568133439999997</v>
      </c>
      <c r="K384" s="119">
        <v>13.67</v>
      </c>
      <c r="M384"/>
      <c r="N384" s="161"/>
    </row>
    <row r="385" spans="1:14" ht="12.75" x14ac:dyDescent="0.2">
      <c r="A385" s="116" t="s">
        <v>2594</v>
      </c>
      <c r="B385" s="59" t="s">
        <v>913</v>
      </c>
      <c r="C385" s="59" t="s">
        <v>629</v>
      </c>
      <c r="D385" s="116" t="s">
        <v>208</v>
      </c>
      <c r="E385" s="116" t="s">
        <v>929</v>
      </c>
      <c r="F385" s="117">
        <v>4.4875863099999993</v>
      </c>
      <c r="G385" s="117">
        <v>1.9582804839999999</v>
      </c>
      <c r="H385" s="74">
        <f t="shared" si="10"/>
        <v>1.2915952779315956</v>
      </c>
      <c r="I385" s="118">
        <f t="shared" si="11"/>
        <v>2.5959122866840652E-4</v>
      </c>
      <c r="J385" s="119">
        <v>66.997635592809999</v>
      </c>
      <c r="K385" s="119">
        <v>50.96</v>
      </c>
      <c r="M385"/>
      <c r="N385" s="161"/>
    </row>
    <row r="386" spans="1:14" ht="12.75" x14ac:dyDescent="0.2">
      <c r="A386" s="116" t="s">
        <v>1581</v>
      </c>
      <c r="B386" s="59" t="s">
        <v>1485</v>
      </c>
      <c r="C386" s="59" t="s">
        <v>629</v>
      </c>
      <c r="D386" s="116" t="s">
        <v>208</v>
      </c>
      <c r="E386" s="116" t="s">
        <v>929</v>
      </c>
      <c r="F386" s="117">
        <v>4.4844733300000001</v>
      </c>
      <c r="G386" s="117">
        <v>2.0589898</v>
      </c>
      <c r="H386" s="74">
        <f t="shared" si="10"/>
        <v>1.1779968652588759</v>
      </c>
      <c r="I386" s="118">
        <f t="shared" si="11"/>
        <v>2.5941115362422985E-4</v>
      </c>
      <c r="J386" s="119">
        <v>52.140766234200001</v>
      </c>
      <c r="K386" s="119">
        <v>10.52</v>
      </c>
      <c r="M386"/>
      <c r="N386" s="161"/>
    </row>
    <row r="387" spans="1:14" ht="12.75" x14ac:dyDescent="0.2">
      <c r="A387" s="59" t="s">
        <v>2242</v>
      </c>
      <c r="B387" s="59" t="s">
        <v>2243</v>
      </c>
      <c r="C387" s="59" t="s">
        <v>1783</v>
      </c>
      <c r="D387" s="116" t="s">
        <v>208</v>
      </c>
      <c r="E387" s="116" t="s">
        <v>929</v>
      </c>
      <c r="F387" s="117">
        <v>4.4651388899999995</v>
      </c>
      <c r="G387" s="117">
        <v>0.71904677000000006</v>
      </c>
      <c r="H387" s="74">
        <f t="shared" si="10"/>
        <v>5.2098031397874145</v>
      </c>
      <c r="I387" s="118">
        <f t="shared" si="11"/>
        <v>2.5829272365129955E-4</v>
      </c>
      <c r="J387" s="119">
        <v>78.244715904482206</v>
      </c>
      <c r="K387" s="119">
        <v>40.49</v>
      </c>
      <c r="M387"/>
      <c r="N387" s="161"/>
    </row>
    <row r="388" spans="1:14" ht="12.75" x14ac:dyDescent="0.2">
      <c r="A388" s="116" t="s">
        <v>2590</v>
      </c>
      <c r="B388" s="59" t="s">
        <v>1793</v>
      </c>
      <c r="C388" s="59" t="s">
        <v>1783</v>
      </c>
      <c r="D388" s="116" t="s">
        <v>208</v>
      </c>
      <c r="E388" s="116" t="s">
        <v>929</v>
      </c>
      <c r="F388" s="117">
        <v>4.4449321100000008</v>
      </c>
      <c r="G388" s="117">
        <v>10.487630710000001</v>
      </c>
      <c r="H388" s="74">
        <f t="shared" si="10"/>
        <v>-0.57617385347467098</v>
      </c>
      <c r="I388" s="118">
        <f t="shared" si="11"/>
        <v>2.571238318494989E-4</v>
      </c>
      <c r="J388" s="119">
        <v>48.970972000000003</v>
      </c>
      <c r="K388" s="119">
        <v>48.68</v>
      </c>
      <c r="M388"/>
      <c r="N388" s="161"/>
    </row>
    <row r="389" spans="1:14" ht="12.75" x14ac:dyDescent="0.2">
      <c r="A389" s="116" t="s">
        <v>1719</v>
      </c>
      <c r="B389" s="59" t="s">
        <v>309</v>
      </c>
      <c r="C389" s="59" t="s">
        <v>807</v>
      </c>
      <c r="D389" s="116" t="s">
        <v>759</v>
      </c>
      <c r="E389" s="116" t="s">
        <v>929</v>
      </c>
      <c r="F389" s="117">
        <v>4.434170892</v>
      </c>
      <c r="G389" s="117">
        <v>3.8119750249999997</v>
      </c>
      <c r="H389" s="74">
        <f t="shared" si="10"/>
        <v>0.16322139125242563</v>
      </c>
      <c r="I389" s="118">
        <f t="shared" si="11"/>
        <v>2.5650133289134764E-4</v>
      </c>
      <c r="J389" s="119">
        <v>161.1956393049534</v>
      </c>
      <c r="K389" s="119">
        <v>56.41</v>
      </c>
      <c r="M389"/>
      <c r="N389" s="161"/>
    </row>
    <row r="390" spans="1:14" ht="12.75" x14ac:dyDescent="0.2">
      <c r="A390" s="116" t="s">
        <v>2686</v>
      </c>
      <c r="B390" s="59" t="s">
        <v>2689</v>
      </c>
      <c r="C390" s="59" t="s">
        <v>146</v>
      </c>
      <c r="D390" s="116" t="s">
        <v>759</v>
      </c>
      <c r="E390" s="116" t="s">
        <v>210</v>
      </c>
      <c r="F390" s="117">
        <v>4.4206679100000006</v>
      </c>
      <c r="G390" s="117">
        <v>4.9761016100000006</v>
      </c>
      <c r="H390" s="74">
        <f t="shared" si="10"/>
        <v>-0.11162024884777222</v>
      </c>
      <c r="I390" s="118">
        <f t="shared" si="11"/>
        <v>2.5572023244092146E-4</v>
      </c>
      <c r="J390" s="119">
        <v>315.98267216191573</v>
      </c>
      <c r="K390" s="119">
        <v>86.58</v>
      </c>
      <c r="M390"/>
      <c r="N390" s="161"/>
    </row>
    <row r="391" spans="1:14" ht="12.75" x14ac:dyDescent="0.2">
      <c r="A391" s="116" t="s">
        <v>2031</v>
      </c>
      <c r="B391" s="59" t="s">
        <v>856</v>
      </c>
      <c r="C391" s="59" t="s">
        <v>807</v>
      </c>
      <c r="D391" s="116" t="s">
        <v>209</v>
      </c>
      <c r="E391" s="116" t="s">
        <v>210</v>
      </c>
      <c r="F391" s="117">
        <v>4.4181896199999997</v>
      </c>
      <c r="G391" s="117">
        <v>5.9848697780000002</v>
      </c>
      <c r="H391" s="74">
        <f t="shared" ref="H391:H454" si="12">IF(ISERROR(F391/G391-1),"",IF((F391/G391-1)&gt;10000%,"",F391/G391-1))</f>
        <v>-0.2617734747979007</v>
      </c>
      <c r="I391" s="118">
        <f t="shared" ref="I391:I454" si="13">F391/$F$1083</f>
        <v>2.5557687200133212E-4</v>
      </c>
      <c r="J391" s="119">
        <v>70.290368970000003</v>
      </c>
      <c r="K391" s="119">
        <v>12.06</v>
      </c>
      <c r="M391"/>
      <c r="N391" s="161"/>
    </row>
    <row r="392" spans="1:14" ht="12.75" x14ac:dyDescent="0.2">
      <c r="A392" s="116" t="s">
        <v>1706</v>
      </c>
      <c r="B392" s="59" t="s">
        <v>374</v>
      </c>
      <c r="C392" s="59" t="s">
        <v>807</v>
      </c>
      <c r="D392" s="116" t="s">
        <v>209</v>
      </c>
      <c r="E392" s="116" t="s">
        <v>210</v>
      </c>
      <c r="F392" s="117">
        <v>4.41178063</v>
      </c>
      <c r="G392" s="117">
        <v>1.6508350000000001</v>
      </c>
      <c r="H392" s="74">
        <f t="shared" si="12"/>
        <v>1.6724540187238577</v>
      </c>
      <c r="I392" s="118">
        <f t="shared" si="13"/>
        <v>2.5520613426534337E-4</v>
      </c>
      <c r="J392" s="119">
        <v>180.4131964</v>
      </c>
      <c r="K392" s="119">
        <v>7.82</v>
      </c>
      <c r="M392"/>
      <c r="N392" s="161"/>
    </row>
    <row r="393" spans="1:14" ht="12.75" x14ac:dyDescent="0.2">
      <c r="A393" s="116" t="s">
        <v>3114</v>
      </c>
      <c r="B393" s="59" t="s">
        <v>3121</v>
      </c>
      <c r="C393" s="59" t="s">
        <v>629</v>
      </c>
      <c r="D393" s="116" t="s">
        <v>209</v>
      </c>
      <c r="E393" s="116" t="s">
        <v>929</v>
      </c>
      <c r="F393" s="117">
        <v>4.3944540599999993</v>
      </c>
      <c r="G393" s="117">
        <v>2.4037643199999996</v>
      </c>
      <c r="H393" s="74">
        <f t="shared" si="12"/>
        <v>0.82815512462552898</v>
      </c>
      <c r="I393" s="118">
        <f t="shared" si="13"/>
        <v>2.5420385257442934E-4</v>
      </c>
      <c r="J393" s="119">
        <v>363.23137587000002</v>
      </c>
      <c r="K393" s="119">
        <v>30.97</v>
      </c>
      <c r="M393"/>
      <c r="N393" s="161"/>
    </row>
    <row r="394" spans="1:14" ht="12.75" x14ac:dyDescent="0.2">
      <c r="A394" s="116" t="s">
        <v>1654</v>
      </c>
      <c r="B394" s="59" t="s">
        <v>1455</v>
      </c>
      <c r="C394" s="59" t="s">
        <v>807</v>
      </c>
      <c r="D394" s="116" t="s">
        <v>759</v>
      </c>
      <c r="E394" s="116" t="s">
        <v>210</v>
      </c>
      <c r="F394" s="117">
        <v>4.3878551900000007</v>
      </c>
      <c r="G394" s="117">
        <v>5.6703190599999997</v>
      </c>
      <c r="H394" s="74">
        <f t="shared" si="12"/>
        <v>-0.22617137703006063</v>
      </c>
      <c r="I394" s="118">
        <f t="shared" si="13"/>
        <v>2.5382213094217785E-4</v>
      </c>
      <c r="J394" s="119">
        <v>134.0936456420622</v>
      </c>
      <c r="K394" s="119">
        <v>60.24</v>
      </c>
      <c r="M394"/>
      <c r="N394" s="161"/>
    </row>
    <row r="395" spans="1:14" ht="12.75" x14ac:dyDescent="0.2">
      <c r="A395" s="116" t="s">
        <v>2407</v>
      </c>
      <c r="B395" s="59" t="s">
        <v>456</v>
      </c>
      <c r="C395" s="59" t="s">
        <v>808</v>
      </c>
      <c r="D395" s="116" t="s">
        <v>208</v>
      </c>
      <c r="E395" s="116" t="s">
        <v>210</v>
      </c>
      <c r="F395" s="117">
        <v>4.3876951500000008</v>
      </c>
      <c r="G395" s="117">
        <v>1.63648956</v>
      </c>
      <c r="H395" s="74">
        <f t="shared" si="12"/>
        <v>1.6811629339083596</v>
      </c>
      <c r="I395" s="118">
        <f t="shared" si="13"/>
        <v>2.538128731859218E-4</v>
      </c>
      <c r="J395" s="119">
        <v>289.23135430000002</v>
      </c>
      <c r="K395" s="119">
        <v>33.08</v>
      </c>
      <c r="M395"/>
      <c r="N395" s="161"/>
    </row>
    <row r="396" spans="1:14" ht="12.75" x14ac:dyDescent="0.2">
      <c r="A396" s="116" t="s">
        <v>1489</v>
      </c>
      <c r="B396" s="59" t="s">
        <v>1431</v>
      </c>
      <c r="C396" s="59" t="s">
        <v>146</v>
      </c>
      <c r="D396" s="116" t="s">
        <v>209</v>
      </c>
      <c r="E396" s="116" t="s">
        <v>210</v>
      </c>
      <c r="F396" s="117">
        <v>4.3660036299999998</v>
      </c>
      <c r="G396" s="117">
        <v>6.13039925</v>
      </c>
      <c r="H396" s="74">
        <f t="shared" si="12"/>
        <v>-0.28781088279038269</v>
      </c>
      <c r="I396" s="118">
        <f t="shared" si="13"/>
        <v>2.5255809434948184E-4</v>
      </c>
      <c r="J396" s="119">
        <v>326.57681648039585</v>
      </c>
      <c r="K396" s="119">
        <v>13.77</v>
      </c>
      <c r="M396"/>
      <c r="N396" s="161"/>
    </row>
    <row r="397" spans="1:14" ht="12.75" x14ac:dyDescent="0.2">
      <c r="A397" s="116" t="s">
        <v>2292</v>
      </c>
      <c r="B397" s="116" t="s">
        <v>300</v>
      </c>
      <c r="C397" s="116" t="s">
        <v>802</v>
      </c>
      <c r="D397" s="116" t="s">
        <v>208</v>
      </c>
      <c r="E397" s="116" t="s">
        <v>2791</v>
      </c>
      <c r="F397" s="117">
        <v>4.3288215509999999</v>
      </c>
      <c r="G397" s="117">
        <v>0.98917574800000008</v>
      </c>
      <c r="H397" s="74">
        <f t="shared" si="12"/>
        <v>3.3761905402072188</v>
      </c>
      <c r="I397" s="118">
        <f t="shared" si="13"/>
        <v>2.5040724065992782E-4</v>
      </c>
      <c r="J397" s="119">
        <v>100.98845277599999</v>
      </c>
      <c r="K397" s="119">
        <v>13.13</v>
      </c>
      <c r="M397"/>
      <c r="N397" s="161"/>
    </row>
    <row r="398" spans="1:14" ht="12.75" x14ac:dyDescent="0.2">
      <c r="A398" s="116" t="s">
        <v>3113</v>
      </c>
      <c r="B398" s="59" t="s">
        <v>3120</v>
      </c>
      <c r="C398" s="59" t="s">
        <v>629</v>
      </c>
      <c r="D398" s="116" t="s">
        <v>209</v>
      </c>
      <c r="E398" s="116" t="s">
        <v>929</v>
      </c>
      <c r="F398" s="117">
        <v>4.3189432699999992</v>
      </c>
      <c r="G398" s="117">
        <v>8.4070827899999987</v>
      </c>
      <c r="H398" s="74">
        <f t="shared" si="12"/>
        <v>-0.48627325579126357</v>
      </c>
      <c r="I398" s="118">
        <f t="shared" si="13"/>
        <v>2.4983581653016619E-4</v>
      </c>
      <c r="J398" s="119">
        <v>212.55231047999999</v>
      </c>
      <c r="K398" s="119">
        <v>35.04</v>
      </c>
      <c r="M398"/>
      <c r="N398" s="161"/>
    </row>
    <row r="399" spans="1:14" ht="12.75" x14ac:dyDescent="0.2">
      <c r="A399" s="116" t="s">
        <v>2710</v>
      </c>
      <c r="B399" s="59" t="s">
        <v>71</v>
      </c>
      <c r="C399" s="59" t="s">
        <v>802</v>
      </c>
      <c r="D399" s="116" t="s">
        <v>208</v>
      </c>
      <c r="E399" s="116" t="s">
        <v>2791</v>
      </c>
      <c r="F399" s="117">
        <v>4.3151599699999998</v>
      </c>
      <c r="G399" s="117">
        <v>4.373695015</v>
      </c>
      <c r="H399" s="74">
        <f t="shared" si="12"/>
        <v>-1.3383430897501714E-2</v>
      </c>
      <c r="I399" s="118">
        <f t="shared" si="13"/>
        <v>2.496169658100736E-4</v>
      </c>
      <c r="J399" s="119">
        <v>621.90671730999998</v>
      </c>
      <c r="K399" s="119">
        <v>19.46</v>
      </c>
      <c r="M399"/>
      <c r="N399" s="161"/>
    </row>
    <row r="400" spans="1:14" ht="12.75" x14ac:dyDescent="0.2">
      <c r="A400" s="116" t="s">
        <v>1967</v>
      </c>
      <c r="B400" s="59" t="s">
        <v>509</v>
      </c>
      <c r="C400" s="59" t="s">
        <v>803</v>
      </c>
      <c r="D400" s="116" t="s">
        <v>208</v>
      </c>
      <c r="E400" s="116" t="s">
        <v>929</v>
      </c>
      <c r="F400" s="117">
        <v>4.3115119149999996</v>
      </c>
      <c r="G400" s="117">
        <v>1.1895552</v>
      </c>
      <c r="H400" s="74">
        <f t="shared" si="12"/>
        <v>2.624474017683248</v>
      </c>
      <c r="I400" s="118">
        <f t="shared" si="13"/>
        <v>2.4940593854189835E-4</v>
      </c>
      <c r="J400" s="119">
        <v>17.148898160000002</v>
      </c>
      <c r="K400" s="119">
        <v>44.99</v>
      </c>
      <c r="M400"/>
      <c r="N400" s="161"/>
    </row>
    <row r="401" spans="1:14" ht="12.75" x14ac:dyDescent="0.2">
      <c r="A401" s="116" t="s">
        <v>2703</v>
      </c>
      <c r="B401" s="59" t="s">
        <v>41</v>
      </c>
      <c r="C401" s="59" t="s">
        <v>807</v>
      </c>
      <c r="D401" s="116" t="s">
        <v>759</v>
      </c>
      <c r="E401" s="116" t="s">
        <v>210</v>
      </c>
      <c r="F401" s="117">
        <v>4.2783049850000001</v>
      </c>
      <c r="G401" s="117">
        <v>2.5666300809999996</v>
      </c>
      <c r="H401" s="74">
        <f t="shared" si="12"/>
        <v>0.66689583227089155</v>
      </c>
      <c r="I401" s="118">
        <f t="shared" si="13"/>
        <v>2.4748503336848775E-4</v>
      </c>
      <c r="J401" s="119">
        <v>349.89326125446541</v>
      </c>
      <c r="K401" s="119">
        <v>33.83</v>
      </c>
      <c r="M401"/>
      <c r="N401" s="161"/>
    </row>
    <row r="402" spans="1:14" ht="12.75" x14ac:dyDescent="0.2">
      <c r="A402" s="116" t="s">
        <v>1656</v>
      </c>
      <c r="B402" s="59" t="s">
        <v>173</v>
      </c>
      <c r="C402" s="59" t="s">
        <v>807</v>
      </c>
      <c r="D402" s="116" t="s">
        <v>209</v>
      </c>
      <c r="E402" s="116" t="s">
        <v>929</v>
      </c>
      <c r="F402" s="117">
        <v>4.253840115</v>
      </c>
      <c r="G402" s="117">
        <v>2.7324038849999996</v>
      </c>
      <c r="H402" s="74">
        <f t="shared" si="12"/>
        <v>0.55681235060167555</v>
      </c>
      <c r="I402" s="118">
        <f t="shared" si="13"/>
        <v>2.4606982589975101E-4</v>
      </c>
      <c r="J402" s="119">
        <v>301.94679372500417</v>
      </c>
      <c r="K402" s="119">
        <v>28.04</v>
      </c>
      <c r="M402"/>
      <c r="N402" s="161"/>
    </row>
    <row r="403" spans="1:14" ht="12.75" x14ac:dyDescent="0.2">
      <c r="A403" s="116" t="s">
        <v>1724</v>
      </c>
      <c r="B403" s="59" t="s">
        <v>12</v>
      </c>
      <c r="C403" s="59" t="s">
        <v>807</v>
      </c>
      <c r="D403" s="116" t="s">
        <v>759</v>
      </c>
      <c r="E403" s="116" t="s">
        <v>929</v>
      </c>
      <c r="F403" s="117">
        <v>4.2200011650000002</v>
      </c>
      <c r="G403" s="117">
        <v>5.9522550509999999</v>
      </c>
      <c r="H403" s="74">
        <f t="shared" si="12"/>
        <v>-0.291024808439446</v>
      </c>
      <c r="I403" s="118">
        <f t="shared" si="13"/>
        <v>2.4411236057194792E-4</v>
      </c>
      <c r="J403" s="119">
        <v>232.46387428</v>
      </c>
      <c r="K403" s="119">
        <v>8.4499999999999993</v>
      </c>
      <c r="M403"/>
      <c r="N403" s="161"/>
    </row>
    <row r="404" spans="1:14" ht="12.75" x14ac:dyDescent="0.2">
      <c r="A404" s="116" t="s">
        <v>1858</v>
      </c>
      <c r="B404" s="59" t="s">
        <v>91</v>
      </c>
      <c r="C404" s="59" t="s">
        <v>883</v>
      </c>
      <c r="D404" s="116" t="s">
        <v>209</v>
      </c>
      <c r="E404" s="116" t="s">
        <v>210</v>
      </c>
      <c r="F404" s="117">
        <v>4.2062079890000001</v>
      </c>
      <c r="G404" s="117">
        <v>9.8046684370000001</v>
      </c>
      <c r="H404" s="74">
        <f t="shared" si="12"/>
        <v>-0.57099946662887846</v>
      </c>
      <c r="I404" s="118">
        <f t="shared" si="13"/>
        <v>2.4331447340995602E-4</v>
      </c>
      <c r="J404" s="119">
        <v>841.87071649000006</v>
      </c>
      <c r="K404" s="119">
        <v>21.98</v>
      </c>
      <c r="M404"/>
      <c r="N404" s="161"/>
    </row>
    <row r="405" spans="1:14" ht="12.75" x14ac:dyDescent="0.2">
      <c r="A405" s="116" t="s">
        <v>1553</v>
      </c>
      <c r="B405" s="59" t="s">
        <v>326</v>
      </c>
      <c r="C405" s="59" t="s">
        <v>629</v>
      </c>
      <c r="D405" s="116" t="s">
        <v>208</v>
      </c>
      <c r="E405" s="116" t="s">
        <v>929</v>
      </c>
      <c r="F405" s="117">
        <v>4.181422843</v>
      </c>
      <c r="G405" s="117">
        <v>6.4357276399999996</v>
      </c>
      <c r="H405" s="74">
        <f t="shared" si="12"/>
        <v>-0.35027970776588047</v>
      </c>
      <c r="I405" s="118">
        <f t="shared" si="13"/>
        <v>2.4188073909079015E-4</v>
      </c>
      <c r="J405" s="119">
        <v>132.94405768671365</v>
      </c>
      <c r="K405" s="119">
        <v>34.53</v>
      </c>
      <c r="M405"/>
      <c r="N405" s="161"/>
    </row>
    <row r="406" spans="1:14" ht="12.75" x14ac:dyDescent="0.2">
      <c r="A406" s="116" t="s">
        <v>1977</v>
      </c>
      <c r="B406" s="59" t="s">
        <v>451</v>
      </c>
      <c r="C406" s="59" t="s">
        <v>803</v>
      </c>
      <c r="D406" s="116" t="s">
        <v>208</v>
      </c>
      <c r="E406" s="116" t="s">
        <v>929</v>
      </c>
      <c r="F406" s="117">
        <v>4.1542218450000004</v>
      </c>
      <c r="G406" s="117">
        <v>2.7914902850000001</v>
      </c>
      <c r="H406" s="74">
        <f t="shared" si="12"/>
        <v>0.4881734918880436</v>
      </c>
      <c r="I406" s="118">
        <f t="shared" si="13"/>
        <v>2.4030725615273681E-4</v>
      </c>
      <c r="J406" s="119">
        <v>43.297584049999998</v>
      </c>
      <c r="K406" s="119">
        <v>41.76</v>
      </c>
      <c r="M406"/>
      <c r="N406" s="161"/>
    </row>
    <row r="407" spans="1:14" ht="12.75" x14ac:dyDescent="0.2">
      <c r="A407" s="116" t="s">
        <v>2293</v>
      </c>
      <c r="B407" s="59" t="s">
        <v>1430</v>
      </c>
      <c r="C407" s="59" t="s">
        <v>802</v>
      </c>
      <c r="D407" s="116" t="s">
        <v>208</v>
      </c>
      <c r="E407" s="116" t="s">
        <v>2791</v>
      </c>
      <c r="F407" s="117">
        <v>4.1518849199999996</v>
      </c>
      <c r="G407" s="117">
        <v>0.20820103099999998</v>
      </c>
      <c r="H407" s="74">
        <f t="shared" si="12"/>
        <v>18.941711623896811</v>
      </c>
      <c r="I407" s="118">
        <f t="shared" si="13"/>
        <v>2.4017207318573642E-4</v>
      </c>
      <c r="J407" s="119">
        <v>213.8890336</v>
      </c>
      <c r="K407" s="119">
        <v>14.46</v>
      </c>
      <c r="M407"/>
      <c r="N407" s="161"/>
    </row>
    <row r="408" spans="1:14" ht="12.75" x14ac:dyDescent="0.2">
      <c r="A408" s="116" t="s">
        <v>2333</v>
      </c>
      <c r="B408" s="59" t="s">
        <v>341</v>
      </c>
      <c r="C408" s="59" t="s">
        <v>805</v>
      </c>
      <c r="D408" s="116" t="s">
        <v>208</v>
      </c>
      <c r="E408" s="116" t="s">
        <v>929</v>
      </c>
      <c r="F408" s="117">
        <v>4.1457719260000001</v>
      </c>
      <c r="G408" s="117">
        <v>14.936744529999999</v>
      </c>
      <c r="H408" s="74">
        <f t="shared" si="12"/>
        <v>-0.72244474572934259</v>
      </c>
      <c r="I408" s="118">
        <f t="shared" si="13"/>
        <v>2.3981845778679327E-4</v>
      </c>
      <c r="J408" s="119">
        <v>136.13829355999999</v>
      </c>
      <c r="K408" s="119">
        <v>50.33</v>
      </c>
      <c r="M408"/>
      <c r="N408" s="161"/>
    </row>
    <row r="409" spans="1:14" ht="12.75" x14ac:dyDescent="0.2">
      <c r="A409" s="116" t="s">
        <v>2234</v>
      </c>
      <c r="B409" s="59" t="s">
        <v>2235</v>
      </c>
      <c r="C409" s="59" t="s">
        <v>807</v>
      </c>
      <c r="D409" s="116" t="s">
        <v>209</v>
      </c>
      <c r="E409" s="116" t="s">
        <v>929</v>
      </c>
      <c r="F409" s="117">
        <v>4.1278101700000001</v>
      </c>
      <c r="G409" s="117">
        <v>3.3289035199999999</v>
      </c>
      <c r="H409" s="74">
        <f t="shared" si="12"/>
        <v>0.23999092950582135</v>
      </c>
      <c r="I409" s="118">
        <f t="shared" si="13"/>
        <v>2.3877943279942046E-4</v>
      </c>
      <c r="J409" s="119">
        <v>47.00503569</v>
      </c>
      <c r="K409" s="119">
        <v>25.89</v>
      </c>
      <c r="M409"/>
      <c r="N409" s="161"/>
    </row>
    <row r="410" spans="1:14" ht="12.75" x14ac:dyDescent="0.2">
      <c r="A410" s="116" t="s">
        <v>2400</v>
      </c>
      <c r="B410" s="59" t="s">
        <v>556</v>
      </c>
      <c r="C410" s="59" t="s">
        <v>808</v>
      </c>
      <c r="D410" s="116" t="s">
        <v>209</v>
      </c>
      <c r="E410" s="116" t="s">
        <v>929</v>
      </c>
      <c r="F410" s="117">
        <v>4.1222483399999996</v>
      </c>
      <c r="G410" s="117">
        <v>1.58745914</v>
      </c>
      <c r="H410" s="74">
        <f t="shared" si="12"/>
        <v>1.5967587046051461</v>
      </c>
      <c r="I410" s="118">
        <f t="shared" si="13"/>
        <v>2.3845770031705513E-4</v>
      </c>
      <c r="J410" s="119">
        <v>141.97739180000002</v>
      </c>
      <c r="K410" s="119">
        <v>11.43</v>
      </c>
      <c r="M410"/>
      <c r="N410" s="161"/>
    </row>
    <row r="411" spans="1:14" ht="12.75" x14ac:dyDescent="0.2">
      <c r="A411" s="116" t="s">
        <v>2142</v>
      </c>
      <c r="B411" s="59" t="s">
        <v>284</v>
      </c>
      <c r="C411" s="59" t="s">
        <v>804</v>
      </c>
      <c r="D411" s="116" t="s">
        <v>208</v>
      </c>
      <c r="E411" s="116" t="s">
        <v>929</v>
      </c>
      <c r="F411" s="117">
        <v>4.0837929319999997</v>
      </c>
      <c r="G411" s="117">
        <v>3.3696040000000003E-2</v>
      </c>
      <c r="H411" s="74" t="str">
        <f t="shared" si="12"/>
        <v/>
      </c>
      <c r="I411" s="118">
        <f t="shared" si="13"/>
        <v>2.3623318898243864E-4</v>
      </c>
      <c r="J411" s="119">
        <v>18.274493829719098</v>
      </c>
      <c r="K411" s="119">
        <v>20.13</v>
      </c>
      <c r="M411"/>
      <c r="N411" s="161"/>
    </row>
    <row r="412" spans="1:14" ht="12.75" x14ac:dyDescent="0.2">
      <c r="A412" s="116" t="s">
        <v>1530</v>
      </c>
      <c r="B412" s="116" t="s">
        <v>164</v>
      </c>
      <c r="C412" s="116" t="s">
        <v>629</v>
      </c>
      <c r="D412" s="116" t="s">
        <v>208</v>
      </c>
      <c r="E412" s="116" t="s">
        <v>210</v>
      </c>
      <c r="F412" s="117">
        <v>4.0832048399999996</v>
      </c>
      <c r="G412" s="117">
        <v>1.7187816100000002</v>
      </c>
      <c r="H412" s="74">
        <f t="shared" si="12"/>
        <v>1.3756391249729507</v>
      </c>
      <c r="I412" s="118">
        <f t="shared" si="13"/>
        <v>2.3619916990975587E-4</v>
      </c>
      <c r="J412" s="119">
        <v>110.67011834559999</v>
      </c>
      <c r="K412" s="119">
        <v>3.3</v>
      </c>
      <c r="M412"/>
      <c r="N412" s="161"/>
    </row>
    <row r="413" spans="1:14" ht="12.75" x14ac:dyDescent="0.2">
      <c r="A413" s="116" t="s">
        <v>2720</v>
      </c>
      <c r="B413" s="59" t="s">
        <v>2532</v>
      </c>
      <c r="C413" s="59" t="s">
        <v>807</v>
      </c>
      <c r="D413" s="116" t="s">
        <v>759</v>
      </c>
      <c r="E413" s="116" t="s">
        <v>210</v>
      </c>
      <c r="F413" s="117">
        <v>4.0795612700000001</v>
      </c>
      <c r="G413" s="117">
        <v>3.47983603</v>
      </c>
      <c r="H413" s="74">
        <f t="shared" si="12"/>
        <v>0.17234295950433043</v>
      </c>
      <c r="I413" s="118">
        <f t="shared" si="13"/>
        <v>2.359884020832003E-4</v>
      </c>
      <c r="J413" s="119">
        <v>225.37996907900157</v>
      </c>
      <c r="K413" s="119">
        <v>38.69</v>
      </c>
      <c r="M413"/>
      <c r="N413" s="161"/>
    </row>
    <row r="414" spans="1:14" ht="12.75" x14ac:dyDescent="0.2">
      <c r="A414" s="116" t="s">
        <v>2102</v>
      </c>
      <c r="B414" s="59" t="s">
        <v>104</v>
      </c>
      <c r="C414" s="59" t="s">
        <v>629</v>
      </c>
      <c r="D414" s="116" t="s">
        <v>208</v>
      </c>
      <c r="E414" s="116" t="s">
        <v>929</v>
      </c>
      <c r="F414" s="117">
        <v>4.0727533400000002</v>
      </c>
      <c r="G414" s="117">
        <v>2.9612984</v>
      </c>
      <c r="H414" s="74">
        <f t="shared" si="12"/>
        <v>0.37532689714754852</v>
      </c>
      <c r="I414" s="118">
        <f t="shared" si="13"/>
        <v>2.3559458705852874E-4</v>
      </c>
      <c r="J414" s="119">
        <v>39.656465246799996</v>
      </c>
      <c r="K414" s="119">
        <v>26.31</v>
      </c>
      <c r="M414"/>
      <c r="N414" s="161"/>
    </row>
    <row r="415" spans="1:14" ht="12.75" x14ac:dyDescent="0.2">
      <c r="A415" s="116" t="s">
        <v>2301</v>
      </c>
      <c r="B415" s="59" t="s">
        <v>820</v>
      </c>
      <c r="C415" s="59" t="s">
        <v>629</v>
      </c>
      <c r="D415" s="116" t="s">
        <v>209</v>
      </c>
      <c r="E415" s="116" t="s">
        <v>929</v>
      </c>
      <c r="F415" s="117">
        <v>4.0560065879999998</v>
      </c>
      <c r="G415" s="117">
        <v>1.5783753089999999</v>
      </c>
      <c r="H415" s="74">
        <f t="shared" si="12"/>
        <v>1.5697351985122823</v>
      </c>
      <c r="I415" s="118">
        <f t="shared" si="13"/>
        <v>2.3462584581823262E-4</v>
      </c>
      <c r="J415" s="119">
        <v>51.522727498575001</v>
      </c>
      <c r="K415" s="119">
        <v>47.17</v>
      </c>
      <c r="M415"/>
      <c r="N415" s="161"/>
    </row>
    <row r="416" spans="1:14" ht="12.75" x14ac:dyDescent="0.2">
      <c r="A416" s="116" t="s">
        <v>3147</v>
      </c>
      <c r="B416" s="59" t="s">
        <v>3148</v>
      </c>
      <c r="C416" s="59" t="s">
        <v>3153</v>
      </c>
      <c r="D416" s="116" t="s">
        <v>209</v>
      </c>
      <c r="E416" s="116" t="s">
        <v>929</v>
      </c>
      <c r="F416" s="117">
        <v>4.0195612499999998</v>
      </c>
      <c r="G416" s="117">
        <v>4.2879924300000001</v>
      </c>
      <c r="H416" s="74">
        <f t="shared" si="12"/>
        <v>-6.26006655520146E-2</v>
      </c>
      <c r="I416" s="118">
        <f t="shared" si="13"/>
        <v>2.3251761002796538E-4</v>
      </c>
      <c r="J416" s="119">
        <v>64.488500000000002</v>
      </c>
      <c r="K416" s="119">
        <v>293.47000000000003</v>
      </c>
      <c r="M416"/>
      <c r="N416" s="161"/>
    </row>
    <row r="417" spans="1:14" ht="12.75" x14ac:dyDescent="0.2">
      <c r="A417" s="116" t="s">
        <v>2525</v>
      </c>
      <c r="B417" s="59" t="s">
        <v>2526</v>
      </c>
      <c r="C417" s="59" t="s">
        <v>1783</v>
      </c>
      <c r="D417" s="116" t="s">
        <v>759</v>
      </c>
      <c r="E417" s="116" t="s">
        <v>929</v>
      </c>
      <c r="F417" s="117">
        <v>4.01183361</v>
      </c>
      <c r="G417" s="117">
        <v>5.3412561399999996</v>
      </c>
      <c r="H417" s="74">
        <f t="shared" si="12"/>
        <v>-0.24889698137562066</v>
      </c>
      <c r="I417" s="118">
        <f t="shared" si="13"/>
        <v>2.3207059298500915E-4</v>
      </c>
      <c r="J417" s="119">
        <v>667.51684560000001</v>
      </c>
      <c r="K417" s="119">
        <v>30.32</v>
      </c>
      <c r="M417"/>
      <c r="N417" s="161"/>
    </row>
    <row r="418" spans="1:14" ht="12.75" x14ac:dyDescent="0.2">
      <c r="A418" s="116" t="s">
        <v>1903</v>
      </c>
      <c r="B418" s="59" t="s">
        <v>1436</v>
      </c>
      <c r="C418" s="59" t="s">
        <v>883</v>
      </c>
      <c r="D418" s="116" t="s">
        <v>209</v>
      </c>
      <c r="E418" s="116" t="s">
        <v>210</v>
      </c>
      <c r="F418" s="117">
        <v>4.0094778199999999</v>
      </c>
      <c r="G418" s="117">
        <v>3.0512887000000002</v>
      </c>
      <c r="H418" s="74">
        <f t="shared" si="12"/>
        <v>0.31402768279514137</v>
      </c>
      <c r="I418" s="118">
        <f t="shared" si="13"/>
        <v>2.3193431874350386E-4</v>
      </c>
      <c r="J418" s="119">
        <v>205.896746567734</v>
      </c>
      <c r="K418" s="119">
        <v>31.57</v>
      </c>
      <c r="M418"/>
      <c r="N418" s="161"/>
    </row>
    <row r="419" spans="1:14" ht="12.75" x14ac:dyDescent="0.2">
      <c r="A419" s="116" t="s">
        <v>1693</v>
      </c>
      <c r="B419" s="59" t="s">
        <v>1598</v>
      </c>
      <c r="C419" s="59" t="s">
        <v>807</v>
      </c>
      <c r="D419" s="116" t="s">
        <v>759</v>
      </c>
      <c r="E419" s="116" t="s">
        <v>929</v>
      </c>
      <c r="F419" s="117">
        <v>3.9984177110000001</v>
      </c>
      <c r="G419" s="117">
        <v>9.6008121099999997</v>
      </c>
      <c r="H419" s="74">
        <f t="shared" si="12"/>
        <v>-0.58353338601061322</v>
      </c>
      <c r="I419" s="118">
        <f t="shared" si="13"/>
        <v>2.3129452998264625E-4</v>
      </c>
      <c r="J419" s="119">
        <v>585.33251599202583</v>
      </c>
      <c r="K419" s="119">
        <v>27.56</v>
      </c>
      <c r="M419"/>
      <c r="N419" s="161"/>
    </row>
    <row r="420" spans="1:14" ht="12.75" x14ac:dyDescent="0.2">
      <c r="A420" s="116" t="s">
        <v>2596</v>
      </c>
      <c r="B420" s="59" t="s">
        <v>1459</v>
      </c>
      <c r="C420" s="59" t="s">
        <v>629</v>
      </c>
      <c r="D420" s="116" t="s">
        <v>209</v>
      </c>
      <c r="E420" s="116" t="s">
        <v>929</v>
      </c>
      <c r="F420" s="117">
        <v>3.9636468730000001</v>
      </c>
      <c r="G420" s="117">
        <v>0.58471726199999996</v>
      </c>
      <c r="H420" s="74">
        <f t="shared" si="12"/>
        <v>5.7787409925995998</v>
      </c>
      <c r="I420" s="118">
        <f t="shared" si="13"/>
        <v>2.2928315818169918E-4</v>
      </c>
      <c r="J420" s="119">
        <v>15.2047478454</v>
      </c>
      <c r="K420" s="119">
        <v>70.25</v>
      </c>
      <c r="M420"/>
      <c r="N420" s="161"/>
    </row>
    <row r="421" spans="1:14" ht="12.75" x14ac:dyDescent="0.2">
      <c r="A421" s="116" t="s">
        <v>2119</v>
      </c>
      <c r="B421" s="59" t="s">
        <v>285</v>
      </c>
      <c r="C421" s="59" t="s">
        <v>804</v>
      </c>
      <c r="D421" s="116" t="s">
        <v>208</v>
      </c>
      <c r="E421" s="116" t="s">
        <v>929</v>
      </c>
      <c r="F421" s="117">
        <v>3.8888481749999997</v>
      </c>
      <c r="G421" s="117">
        <v>1.79239317</v>
      </c>
      <c r="H421" s="74">
        <f t="shared" si="12"/>
        <v>1.1696401437414536</v>
      </c>
      <c r="I421" s="118">
        <f t="shared" si="13"/>
        <v>2.2495631417797523E-4</v>
      </c>
      <c r="J421" s="119">
        <v>417.14076707366689</v>
      </c>
      <c r="K421" s="119">
        <v>17.600000000000001</v>
      </c>
      <c r="M421"/>
      <c r="N421" s="161"/>
    </row>
    <row r="422" spans="1:14" ht="12.75" x14ac:dyDescent="0.2">
      <c r="A422" s="116" t="s">
        <v>2610</v>
      </c>
      <c r="B422" s="59" t="s">
        <v>1910</v>
      </c>
      <c r="C422" s="59" t="s">
        <v>1783</v>
      </c>
      <c r="D422" s="116" t="s">
        <v>208</v>
      </c>
      <c r="E422" s="116" t="s">
        <v>210</v>
      </c>
      <c r="F422" s="117">
        <v>3.8881761299999997</v>
      </c>
      <c r="G422" s="117">
        <v>1.7408074199999999</v>
      </c>
      <c r="H422" s="74">
        <f t="shared" si="12"/>
        <v>1.2335475396813278</v>
      </c>
      <c r="I422" s="118">
        <f t="shared" si="13"/>
        <v>2.2491743871682105E-4</v>
      </c>
      <c r="J422" s="119">
        <v>96.99892713349999</v>
      </c>
      <c r="K422" s="119">
        <v>18.850000000000001</v>
      </c>
      <c r="M422"/>
      <c r="N422" s="161"/>
    </row>
    <row r="423" spans="1:14" ht="12.75" x14ac:dyDescent="0.2">
      <c r="A423" s="116" t="s">
        <v>2468</v>
      </c>
      <c r="B423" s="59" t="s">
        <v>554</v>
      </c>
      <c r="C423" s="59" t="s">
        <v>808</v>
      </c>
      <c r="D423" s="116" t="s">
        <v>209</v>
      </c>
      <c r="E423" s="116" t="s">
        <v>929</v>
      </c>
      <c r="F423" s="117">
        <v>3.8664699549999999</v>
      </c>
      <c r="G423" s="117">
        <v>0.15421467999999999</v>
      </c>
      <c r="H423" s="74">
        <f t="shared" si="12"/>
        <v>24.071996745056957</v>
      </c>
      <c r="I423" s="118">
        <f t="shared" si="13"/>
        <v>2.2366181213970425E-4</v>
      </c>
      <c r="J423" s="119">
        <v>128.72231099999999</v>
      </c>
      <c r="K423" s="119">
        <v>12.72</v>
      </c>
      <c r="M423"/>
      <c r="N423" s="161"/>
    </row>
    <row r="424" spans="1:14" ht="12.75" x14ac:dyDescent="0.2">
      <c r="A424" s="116" t="s">
        <v>1925</v>
      </c>
      <c r="B424" s="59" t="s">
        <v>453</v>
      </c>
      <c r="C424" s="59" t="s">
        <v>803</v>
      </c>
      <c r="D424" s="116" t="s">
        <v>208</v>
      </c>
      <c r="E424" s="116" t="s">
        <v>929</v>
      </c>
      <c r="F424" s="117">
        <v>3.8329463599999998</v>
      </c>
      <c r="G424" s="117">
        <v>4.0606420400000003</v>
      </c>
      <c r="H424" s="74">
        <f t="shared" si="12"/>
        <v>-5.6073812406276624E-2</v>
      </c>
      <c r="I424" s="118">
        <f t="shared" si="13"/>
        <v>2.2172258899963009E-4</v>
      </c>
      <c r="J424" s="119">
        <v>125.28405681</v>
      </c>
      <c r="K424" s="119">
        <v>21.85</v>
      </c>
      <c r="M424"/>
      <c r="N424" s="161"/>
    </row>
    <row r="425" spans="1:14" ht="12.75" x14ac:dyDescent="0.2">
      <c r="A425" s="116" t="s">
        <v>2716</v>
      </c>
      <c r="B425" s="59" t="s">
        <v>872</v>
      </c>
      <c r="C425" s="59" t="s">
        <v>802</v>
      </c>
      <c r="D425" s="116" t="s">
        <v>208</v>
      </c>
      <c r="E425" s="116" t="s">
        <v>2791</v>
      </c>
      <c r="F425" s="117">
        <v>3.8319936439999998</v>
      </c>
      <c r="G425" s="117">
        <v>0.5480984499999999</v>
      </c>
      <c r="H425" s="74">
        <f t="shared" si="12"/>
        <v>5.9914330974663406</v>
      </c>
      <c r="I425" s="118">
        <f t="shared" si="13"/>
        <v>2.2166747769927227E-4</v>
      </c>
      <c r="J425" s="119">
        <v>102.32266460000001</v>
      </c>
      <c r="K425" s="119">
        <v>16.88</v>
      </c>
      <c r="M425"/>
      <c r="N425" s="161"/>
    </row>
    <row r="426" spans="1:14" ht="12.75" x14ac:dyDescent="0.2">
      <c r="A426" s="116" t="s">
        <v>2139</v>
      </c>
      <c r="B426" s="59" t="s">
        <v>286</v>
      </c>
      <c r="C426" s="59" t="s">
        <v>804</v>
      </c>
      <c r="D426" s="116" t="s">
        <v>208</v>
      </c>
      <c r="E426" s="116" t="s">
        <v>929</v>
      </c>
      <c r="F426" s="117">
        <v>3.8175622799999998</v>
      </c>
      <c r="G426" s="117">
        <v>2.8758132599999997</v>
      </c>
      <c r="H426" s="74">
        <f t="shared" si="12"/>
        <v>0.32747224345157933</v>
      </c>
      <c r="I426" s="118">
        <f t="shared" si="13"/>
        <v>2.2083267358558359E-4</v>
      </c>
      <c r="J426" s="119">
        <v>45.405345725316003</v>
      </c>
      <c r="K426" s="119">
        <v>23.72</v>
      </c>
      <c r="M426"/>
      <c r="N426" s="161"/>
    </row>
    <row r="427" spans="1:14" ht="12.75" x14ac:dyDescent="0.2">
      <c r="A427" s="116" t="s">
        <v>2113</v>
      </c>
      <c r="B427" s="59" t="s">
        <v>1221</v>
      </c>
      <c r="C427" s="59" t="s">
        <v>629</v>
      </c>
      <c r="D427" s="116" t="s">
        <v>209</v>
      </c>
      <c r="E427" s="116" t="s">
        <v>929</v>
      </c>
      <c r="F427" s="117">
        <v>3.804683356</v>
      </c>
      <c r="G427" s="117">
        <v>3.10995972</v>
      </c>
      <c r="H427" s="74">
        <f t="shared" si="12"/>
        <v>0.22338669904059083</v>
      </c>
      <c r="I427" s="118">
        <f t="shared" si="13"/>
        <v>2.2008767271559766E-4</v>
      </c>
      <c r="J427" s="119">
        <v>271.05402600000002</v>
      </c>
      <c r="K427" s="119">
        <v>38.06</v>
      </c>
      <c r="M427"/>
      <c r="N427" s="161"/>
    </row>
    <row r="428" spans="1:14" ht="12.75" x14ac:dyDescent="0.2">
      <c r="A428" s="116" t="s">
        <v>1774</v>
      </c>
      <c r="B428" s="59" t="s">
        <v>1775</v>
      </c>
      <c r="C428" s="59" t="s">
        <v>146</v>
      </c>
      <c r="D428" s="116" t="s">
        <v>759</v>
      </c>
      <c r="E428" s="116" t="s">
        <v>210</v>
      </c>
      <c r="F428" s="117">
        <v>3.79482141</v>
      </c>
      <c r="G428" s="117">
        <v>3.99603763</v>
      </c>
      <c r="H428" s="74">
        <f t="shared" si="12"/>
        <v>-5.0353935230584956E-2</v>
      </c>
      <c r="I428" s="118">
        <f t="shared" si="13"/>
        <v>2.1951719350865812E-4</v>
      </c>
      <c r="J428" s="119">
        <v>211.15706234000001</v>
      </c>
      <c r="K428" s="119">
        <v>15.3</v>
      </c>
      <c r="M428"/>
      <c r="N428" s="161"/>
    </row>
    <row r="429" spans="1:14" ht="12.75" x14ac:dyDescent="0.2">
      <c r="A429" s="116" t="s">
        <v>2429</v>
      </c>
      <c r="B429" s="59" t="s">
        <v>1872</v>
      </c>
      <c r="C429" s="59" t="s">
        <v>808</v>
      </c>
      <c r="D429" s="116" t="s">
        <v>208</v>
      </c>
      <c r="E429" s="116" t="s">
        <v>210</v>
      </c>
      <c r="F429" s="117">
        <v>3.74167513</v>
      </c>
      <c r="G429" s="117">
        <v>5.5804660300000002</v>
      </c>
      <c r="H429" s="74">
        <f t="shared" si="12"/>
        <v>-0.32950489979060049</v>
      </c>
      <c r="I429" s="118">
        <f t="shared" si="13"/>
        <v>2.1644286642694564E-4</v>
      </c>
      <c r="J429" s="119">
        <v>169.40467200000001</v>
      </c>
      <c r="K429" s="119">
        <v>34.32</v>
      </c>
      <c r="M429"/>
      <c r="N429" s="161"/>
    </row>
    <row r="430" spans="1:14" ht="12.75" x14ac:dyDescent="0.2">
      <c r="A430" s="116" t="s">
        <v>1510</v>
      </c>
      <c r="B430" s="59" t="s">
        <v>1222</v>
      </c>
      <c r="C430" s="59" t="s">
        <v>146</v>
      </c>
      <c r="D430" s="116" t="s">
        <v>209</v>
      </c>
      <c r="E430" s="116" t="s">
        <v>210</v>
      </c>
      <c r="F430" s="117">
        <v>3.7412405299999998</v>
      </c>
      <c r="G430" s="117">
        <v>0.31652981000000002</v>
      </c>
      <c r="H430" s="74">
        <f t="shared" si="12"/>
        <v>10.819551940463363</v>
      </c>
      <c r="I430" s="118">
        <f t="shared" si="13"/>
        <v>2.1641772633153891E-4</v>
      </c>
      <c r="J430" s="119">
        <v>713.4324004546429</v>
      </c>
      <c r="K430" s="119">
        <v>27.53</v>
      </c>
      <c r="M430"/>
      <c r="N430" s="161"/>
    </row>
    <row r="431" spans="1:14" ht="12.75" x14ac:dyDescent="0.2">
      <c r="A431" s="116" t="s">
        <v>1641</v>
      </c>
      <c r="B431" s="59" t="s">
        <v>1595</v>
      </c>
      <c r="C431" s="59" t="s">
        <v>807</v>
      </c>
      <c r="D431" s="116" t="s">
        <v>759</v>
      </c>
      <c r="E431" s="116" t="s">
        <v>929</v>
      </c>
      <c r="F431" s="117">
        <v>3.6678505800000001</v>
      </c>
      <c r="G431" s="117">
        <v>4.9697622300000006</v>
      </c>
      <c r="H431" s="74">
        <f t="shared" si="12"/>
        <v>-0.26196658708157161</v>
      </c>
      <c r="I431" s="118">
        <f t="shared" si="13"/>
        <v>2.1217237349008841E-4</v>
      </c>
      <c r="J431" s="119">
        <v>223.97955190669319</v>
      </c>
      <c r="K431" s="119">
        <v>55.47</v>
      </c>
      <c r="M431"/>
      <c r="N431" s="161"/>
    </row>
    <row r="432" spans="1:14" ht="12.75" x14ac:dyDescent="0.2">
      <c r="A432" s="116" t="s">
        <v>1768</v>
      </c>
      <c r="B432" s="59" t="s">
        <v>22</v>
      </c>
      <c r="C432" s="59" t="s">
        <v>1747</v>
      </c>
      <c r="D432" s="116" t="s">
        <v>209</v>
      </c>
      <c r="E432" s="116" t="s">
        <v>210</v>
      </c>
      <c r="F432" s="117">
        <v>3.65160989</v>
      </c>
      <c r="G432" s="117">
        <v>1.9046953200000001</v>
      </c>
      <c r="H432" s="74">
        <f t="shared" si="12"/>
        <v>0.91716221048939195</v>
      </c>
      <c r="I432" s="118">
        <f t="shared" si="13"/>
        <v>2.1123290617285198E-4</v>
      </c>
      <c r="J432" s="119">
        <v>10.81816182</v>
      </c>
      <c r="K432" s="119">
        <v>13.05</v>
      </c>
      <c r="M432"/>
      <c r="N432" s="161"/>
    </row>
    <row r="433" spans="1:14" ht="12.75" x14ac:dyDescent="0.2">
      <c r="A433" s="116" t="s">
        <v>1970</v>
      </c>
      <c r="B433" s="59" t="s">
        <v>513</v>
      </c>
      <c r="C433" s="59" t="s">
        <v>803</v>
      </c>
      <c r="D433" s="116" t="s">
        <v>208</v>
      </c>
      <c r="E433" s="116" t="s">
        <v>929</v>
      </c>
      <c r="F433" s="117">
        <v>3.6405787200000002</v>
      </c>
      <c r="G433" s="117">
        <v>4.6779180299999998</v>
      </c>
      <c r="H433" s="74">
        <f t="shared" si="12"/>
        <v>-0.22175234866182547</v>
      </c>
      <c r="I433" s="118">
        <f t="shared" si="13"/>
        <v>2.1059479143229113E-4</v>
      </c>
      <c r="J433" s="119">
        <v>15.494612589999999</v>
      </c>
      <c r="K433" s="119">
        <v>41.84</v>
      </c>
      <c r="M433"/>
      <c r="N433" s="161"/>
    </row>
    <row r="434" spans="1:14" ht="12.75" x14ac:dyDescent="0.2">
      <c r="A434" s="116" t="s">
        <v>2045</v>
      </c>
      <c r="B434" s="59" t="s">
        <v>398</v>
      </c>
      <c r="C434" s="59" t="s">
        <v>807</v>
      </c>
      <c r="D434" s="116" t="s">
        <v>209</v>
      </c>
      <c r="E434" s="116" t="s">
        <v>210</v>
      </c>
      <c r="F434" s="117">
        <v>3.5984696760000001</v>
      </c>
      <c r="G434" s="117">
        <v>6.683134452</v>
      </c>
      <c r="H434" s="74">
        <f t="shared" si="12"/>
        <v>-0.46155958677097697</v>
      </c>
      <c r="I434" s="118">
        <f t="shared" si="13"/>
        <v>2.0815892998809931E-4</v>
      </c>
      <c r="J434" s="119">
        <v>55.962849929999997</v>
      </c>
      <c r="K434" s="119">
        <v>31.25</v>
      </c>
      <c r="M434"/>
      <c r="N434" s="161"/>
    </row>
    <row r="435" spans="1:14" ht="12.75" x14ac:dyDescent="0.2">
      <c r="A435" s="116" t="s">
        <v>1642</v>
      </c>
      <c r="B435" s="59" t="s">
        <v>482</v>
      </c>
      <c r="C435" s="59" t="s">
        <v>807</v>
      </c>
      <c r="D435" s="116" t="s">
        <v>209</v>
      </c>
      <c r="E435" s="116" t="s">
        <v>210</v>
      </c>
      <c r="F435" s="117">
        <v>3.55959286</v>
      </c>
      <c r="G435" s="117">
        <v>8.118223197999999</v>
      </c>
      <c r="H435" s="74">
        <f t="shared" si="12"/>
        <v>-0.56153055007443764</v>
      </c>
      <c r="I435" s="118">
        <f t="shared" si="13"/>
        <v>2.0591004166930159E-4</v>
      </c>
      <c r="J435" s="119">
        <v>472.75221121984316</v>
      </c>
      <c r="K435" s="119">
        <v>33.72</v>
      </c>
      <c r="M435"/>
      <c r="N435" s="161"/>
    </row>
    <row r="436" spans="1:14" ht="12.75" x14ac:dyDescent="0.2">
      <c r="A436" s="116" t="s">
        <v>2281</v>
      </c>
      <c r="B436" s="59" t="s">
        <v>198</v>
      </c>
      <c r="C436" s="59" t="s">
        <v>802</v>
      </c>
      <c r="D436" s="116" t="s">
        <v>208</v>
      </c>
      <c r="E436" s="116" t="s">
        <v>2791</v>
      </c>
      <c r="F436" s="117">
        <v>3.51521566</v>
      </c>
      <c r="G436" s="117">
        <v>0.33397889000000003</v>
      </c>
      <c r="H436" s="74">
        <f t="shared" si="12"/>
        <v>9.5252630188692446</v>
      </c>
      <c r="I436" s="118">
        <f t="shared" si="13"/>
        <v>2.0334297530509753E-4</v>
      </c>
      <c r="J436" s="119">
        <v>26.048086500000004</v>
      </c>
      <c r="K436" s="119">
        <v>24.51</v>
      </c>
      <c r="M436"/>
      <c r="N436" s="161"/>
    </row>
    <row r="437" spans="1:14" ht="12.75" x14ac:dyDescent="0.2">
      <c r="A437" s="116" t="s">
        <v>2064</v>
      </c>
      <c r="B437" s="59" t="s">
        <v>2065</v>
      </c>
      <c r="C437" s="116" t="s">
        <v>629</v>
      </c>
      <c r="D437" s="116" t="s">
        <v>209</v>
      </c>
      <c r="E437" s="116" t="s">
        <v>929</v>
      </c>
      <c r="F437" s="117">
        <v>3.4820078399999996</v>
      </c>
      <c r="G437" s="117">
        <v>0.7932633</v>
      </c>
      <c r="H437" s="74">
        <f t="shared" si="12"/>
        <v>3.3894730034781633</v>
      </c>
      <c r="I437" s="118">
        <f t="shared" si="13"/>
        <v>2.0142201864828854E-4</v>
      </c>
      <c r="J437" s="119">
        <v>82.168099999999995</v>
      </c>
      <c r="K437" s="119">
        <v>38.630000000000003</v>
      </c>
      <c r="M437"/>
      <c r="N437" s="161"/>
    </row>
    <row r="438" spans="1:14" ht="12.75" x14ac:dyDescent="0.2">
      <c r="A438" s="116" t="s">
        <v>1685</v>
      </c>
      <c r="B438" s="59" t="s">
        <v>492</v>
      </c>
      <c r="C438" s="59" t="s">
        <v>807</v>
      </c>
      <c r="D438" s="116" t="s">
        <v>209</v>
      </c>
      <c r="E438" s="116" t="s">
        <v>210</v>
      </c>
      <c r="F438" s="117">
        <v>3.4705901159999999</v>
      </c>
      <c r="G438" s="117">
        <v>4.6037100740000003</v>
      </c>
      <c r="H438" s="74">
        <f t="shared" si="12"/>
        <v>-0.24613191095578113</v>
      </c>
      <c r="I438" s="118">
        <f t="shared" si="13"/>
        <v>2.0076154310597931E-4</v>
      </c>
      <c r="J438" s="119">
        <v>353.10258908140918</v>
      </c>
      <c r="K438" s="119">
        <v>39.74</v>
      </c>
      <c r="M438"/>
      <c r="N438" s="161"/>
    </row>
    <row r="439" spans="1:14" ht="12.75" x14ac:dyDescent="0.2">
      <c r="A439" s="116" t="s">
        <v>1692</v>
      </c>
      <c r="B439" s="59" t="s">
        <v>1477</v>
      </c>
      <c r="C439" s="59" t="s">
        <v>807</v>
      </c>
      <c r="D439" s="116" t="s">
        <v>759</v>
      </c>
      <c r="E439" s="116" t="s">
        <v>210</v>
      </c>
      <c r="F439" s="117">
        <v>3.4672017000000004</v>
      </c>
      <c r="G439" s="117">
        <v>4.9234390000000001</v>
      </c>
      <c r="H439" s="74">
        <f t="shared" si="12"/>
        <v>-0.29577644812904147</v>
      </c>
      <c r="I439" s="118">
        <f t="shared" si="13"/>
        <v>2.0056553504910486E-4</v>
      </c>
      <c r="J439" s="119">
        <v>913.38361578999991</v>
      </c>
      <c r="K439" s="119">
        <v>14.42</v>
      </c>
      <c r="M439"/>
      <c r="N439" s="161"/>
    </row>
    <row r="440" spans="1:14" ht="12.75" x14ac:dyDescent="0.2">
      <c r="A440" s="116" t="s">
        <v>2297</v>
      </c>
      <c r="B440" s="59" t="s">
        <v>873</v>
      </c>
      <c r="C440" s="59" t="s">
        <v>802</v>
      </c>
      <c r="D440" s="116" t="s">
        <v>208</v>
      </c>
      <c r="E440" s="116" t="s">
        <v>2791</v>
      </c>
      <c r="F440" s="117">
        <v>3.4639396329999999</v>
      </c>
      <c r="G440" s="117">
        <v>7.4407604730000001</v>
      </c>
      <c r="H440" s="74">
        <f t="shared" si="12"/>
        <v>-0.53446430031319192</v>
      </c>
      <c r="I440" s="118">
        <f t="shared" si="13"/>
        <v>2.0037683584155048E-4</v>
      </c>
      <c r="J440" s="119">
        <v>156.36368979000002</v>
      </c>
      <c r="K440" s="119">
        <v>16.66</v>
      </c>
      <c r="M440"/>
      <c r="N440" s="161"/>
    </row>
    <row r="441" spans="1:14" ht="12.75" x14ac:dyDescent="0.2">
      <c r="A441" s="116" t="s">
        <v>3137</v>
      </c>
      <c r="B441" s="59" t="s">
        <v>3138</v>
      </c>
      <c r="C441" s="59" t="s">
        <v>1747</v>
      </c>
      <c r="D441" s="116" t="s">
        <v>209</v>
      </c>
      <c r="E441" s="116" t="s">
        <v>929</v>
      </c>
      <c r="F441" s="117">
        <v>3.4103732899999999</v>
      </c>
      <c r="G441" s="117">
        <v>3.8388241600000002</v>
      </c>
      <c r="H441" s="74">
        <f t="shared" si="12"/>
        <v>-0.11160992328442576</v>
      </c>
      <c r="I441" s="118">
        <f t="shared" si="13"/>
        <v>1.9727820957921943E-4</v>
      </c>
      <c r="J441" s="119">
        <v>12.63039756</v>
      </c>
      <c r="K441" s="119">
        <v>11.43</v>
      </c>
      <c r="M441"/>
      <c r="N441" s="161"/>
    </row>
    <row r="442" spans="1:14" ht="12.75" x14ac:dyDescent="0.2">
      <c r="A442" s="116" t="s">
        <v>2121</v>
      </c>
      <c r="B442" s="59" t="s">
        <v>113</v>
      </c>
      <c r="C442" s="59" t="s">
        <v>629</v>
      </c>
      <c r="D442" s="116" t="s">
        <v>208</v>
      </c>
      <c r="E442" s="116" t="s">
        <v>929</v>
      </c>
      <c r="F442" s="117">
        <v>3.4020961199999999</v>
      </c>
      <c r="G442" s="117">
        <v>1.9934501899999999</v>
      </c>
      <c r="H442" s="74">
        <f t="shared" si="12"/>
        <v>0.70663713448491028</v>
      </c>
      <c r="I442" s="118">
        <f t="shared" si="13"/>
        <v>1.9679940414089078E-4</v>
      </c>
      <c r="J442" s="119">
        <v>33.8707121001</v>
      </c>
      <c r="K442" s="119">
        <v>26.89</v>
      </c>
      <c r="M442"/>
      <c r="N442" s="161"/>
    </row>
    <row r="443" spans="1:14" ht="12.75" x14ac:dyDescent="0.2">
      <c r="A443" s="116" t="s">
        <v>1816</v>
      </c>
      <c r="B443" s="59" t="s">
        <v>1817</v>
      </c>
      <c r="C443" s="59" t="s">
        <v>271</v>
      </c>
      <c r="D443" s="116" t="s">
        <v>209</v>
      </c>
      <c r="E443" s="116" t="s">
        <v>210</v>
      </c>
      <c r="F443" s="117">
        <v>3.3958944500000001</v>
      </c>
      <c r="G443" s="117">
        <v>4.4715973199999999</v>
      </c>
      <c r="H443" s="74">
        <f t="shared" si="12"/>
        <v>-0.2405634481416139</v>
      </c>
      <c r="I443" s="118">
        <f t="shared" si="13"/>
        <v>1.9644065914438597E-4</v>
      </c>
      <c r="J443" s="119">
        <v>16.626611520000001</v>
      </c>
      <c r="K443" s="119">
        <v>77.239999999999995</v>
      </c>
      <c r="M443"/>
      <c r="N443" s="161"/>
    </row>
    <row r="444" spans="1:14" ht="12.75" x14ac:dyDescent="0.2">
      <c r="A444" s="116" t="s">
        <v>2461</v>
      </c>
      <c r="B444" s="59" t="s">
        <v>932</v>
      </c>
      <c r="C444" s="59" t="s">
        <v>808</v>
      </c>
      <c r="D444" s="116" t="s">
        <v>208</v>
      </c>
      <c r="E444" s="116" t="s">
        <v>929</v>
      </c>
      <c r="F444" s="117">
        <v>3.3688625099999996</v>
      </c>
      <c r="G444" s="117">
        <v>1.2572371200000001</v>
      </c>
      <c r="H444" s="74">
        <f t="shared" si="12"/>
        <v>1.6795760771046906</v>
      </c>
      <c r="I444" s="118">
        <f t="shared" si="13"/>
        <v>1.9487695562246066E-4</v>
      </c>
      <c r="J444" s="119">
        <v>91.517557999999994</v>
      </c>
      <c r="K444" s="119">
        <v>77.45</v>
      </c>
      <c r="M444"/>
      <c r="N444" s="161"/>
    </row>
    <row r="445" spans="1:14" ht="12.75" x14ac:dyDescent="0.2">
      <c r="A445" s="116" t="s">
        <v>2238</v>
      </c>
      <c r="B445" s="59" t="s">
        <v>2239</v>
      </c>
      <c r="C445" s="59" t="s">
        <v>146</v>
      </c>
      <c r="D445" s="116" t="s">
        <v>209</v>
      </c>
      <c r="E445" s="116" t="s">
        <v>929</v>
      </c>
      <c r="F445" s="117">
        <v>3.3513842200000004</v>
      </c>
      <c r="G445" s="117">
        <v>0.21388032000000001</v>
      </c>
      <c r="H445" s="74">
        <f t="shared" si="12"/>
        <v>14.669437094539601</v>
      </c>
      <c r="I445" s="118">
        <f t="shared" si="13"/>
        <v>1.9386589745829525E-4</v>
      </c>
      <c r="J445" s="119">
        <v>21.434862809999998</v>
      </c>
      <c r="K445" s="119">
        <v>20.010000000000002</v>
      </c>
      <c r="M445"/>
      <c r="N445" s="161"/>
    </row>
    <row r="446" spans="1:14" ht="12.75" x14ac:dyDescent="0.2">
      <c r="A446" s="116" t="s">
        <v>1934</v>
      </c>
      <c r="B446" s="59" t="s">
        <v>597</v>
      </c>
      <c r="C446" s="59" t="s">
        <v>803</v>
      </c>
      <c r="D446" s="116" t="s">
        <v>209</v>
      </c>
      <c r="E446" s="116" t="s">
        <v>210</v>
      </c>
      <c r="F446" s="117">
        <v>3.3415140249999999</v>
      </c>
      <c r="G446" s="117">
        <v>15.054271269999999</v>
      </c>
      <c r="H446" s="74">
        <f t="shared" si="12"/>
        <v>-0.77803548474253048</v>
      </c>
      <c r="I446" s="118">
        <f t="shared" si="13"/>
        <v>1.9329494107545367E-4</v>
      </c>
      <c r="J446" s="119">
        <v>35.769555079999996</v>
      </c>
      <c r="K446" s="119">
        <v>17.45</v>
      </c>
      <c r="M446"/>
      <c r="N446" s="161"/>
    </row>
    <row r="447" spans="1:14" ht="12.75" x14ac:dyDescent="0.2">
      <c r="A447" s="116" t="s">
        <v>2272</v>
      </c>
      <c r="B447" s="59" t="s">
        <v>190</v>
      </c>
      <c r="C447" s="59" t="s">
        <v>802</v>
      </c>
      <c r="D447" s="116" t="s">
        <v>208</v>
      </c>
      <c r="E447" s="116" t="s">
        <v>2791</v>
      </c>
      <c r="F447" s="117">
        <v>3.3219557200000001</v>
      </c>
      <c r="G447" s="117">
        <v>0.40894056000000001</v>
      </c>
      <c r="H447" s="74">
        <f t="shared" si="12"/>
        <v>7.1233216876310834</v>
      </c>
      <c r="I447" s="118">
        <f t="shared" si="13"/>
        <v>1.9216356129244926E-4</v>
      </c>
      <c r="J447" s="119">
        <v>28.792720679999999</v>
      </c>
      <c r="K447" s="119">
        <v>19.68</v>
      </c>
      <c r="M447"/>
      <c r="N447" s="161"/>
    </row>
    <row r="448" spans="1:14" ht="12.75" x14ac:dyDescent="0.2">
      <c r="A448" s="116" t="s">
        <v>2104</v>
      </c>
      <c r="B448" s="59" t="s">
        <v>231</v>
      </c>
      <c r="C448" s="59" t="s">
        <v>804</v>
      </c>
      <c r="D448" s="116" t="s">
        <v>208</v>
      </c>
      <c r="E448" s="116" t="s">
        <v>929</v>
      </c>
      <c r="F448" s="117">
        <v>3.23841001</v>
      </c>
      <c r="G448" s="117">
        <v>0.93713069999999998</v>
      </c>
      <c r="H448" s="74">
        <f t="shared" si="12"/>
        <v>2.4556652663283787</v>
      </c>
      <c r="I448" s="118">
        <f t="shared" si="13"/>
        <v>1.8733073312810931E-4</v>
      </c>
      <c r="J448" s="119">
        <v>33.784720740000004</v>
      </c>
      <c r="K448" s="119">
        <v>13.48</v>
      </c>
      <c r="M448"/>
      <c r="N448" s="161"/>
    </row>
    <row r="449" spans="1:14" ht="12.75" x14ac:dyDescent="0.2">
      <c r="A449" s="116" t="s">
        <v>2412</v>
      </c>
      <c r="B449" s="59" t="s">
        <v>552</v>
      </c>
      <c r="C449" s="59" t="s">
        <v>808</v>
      </c>
      <c r="D449" s="116" t="s">
        <v>208</v>
      </c>
      <c r="E449" s="116" t="s">
        <v>929</v>
      </c>
      <c r="F449" s="117">
        <v>3.2295622230000003</v>
      </c>
      <c r="G449" s="117">
        <v>1.7606126529999999</v>
      </c>
      <c r="H449" s="74">
        <f t="shared" si="12"/>
        <v>0.8343400051663723</v>
      </c>
      <c r="I449" s="118">
        <f t="shared" si="13"/>
        <v>1.8681891948494703E-4</v>
      </c>
      <c r="J449" s="119">
        <v>155.2244809</v>
      </c>
      <c r="K449" s="119">
        <v>35.78</v>
      </c>
      <c r="M449"/>
      <c r="N449" s="161"/>
    </row>
    <row r="450" spans="1:14" ht="12.75" x14ac:dyDescent="0.2">
      <c r="A450" s="116" t="s">
        <v>1973</v>
      </c>
      <c r="B450" s="59" t="s">
        <v>520</v>
      </c>
      <c r="C450" s="59" t="s">
        <v>803</v>
      </c>
      <c r="D450" s="116" t="s">
        <v>208</v>
      </c>
      <c r="E450" s="116" t="s">
        <v>929</v>
      </c>
      <c r="F450" s="117">
        <v>3.2213606559999999</v>
      </c>
      <c r="G450" s="117">
        <v>6.9053146840000004</v>
      </c>
      <c r="H450" s="74">
        <f t="shared" si="12"/>
        <v>-0.53349545916219099</v>
      </c>
      <c r="I450" s="118">
        <f t="shared" si="13"/>
        <v>1.8634448741668974E-4</v>
      </c>
      <c r="J450" s="119">
        <v>59.816016659999995</v>
      </c>
      <c r="K450" s="119">
        <v>48.24</v>
      </c>
      <c r="M450"/>
      <c r="N450" s="161"/>
    </row>
    <row r="451" spans="1:14" ht="12.75" x14ac:dyDescent="0.2">
      <c r="A451" s="116" t="s">
        <v>1558</v>
      </c>
      <c r="B451" s="59" t="s">
        <v>366</v>
      </c>
      <c r="C451" s="59" t="s">
        <v>629</v>
      </c>
      <c r="D451" s="116" t="s">
        <v>208</v>
      </c>
      <c r="E451" s="116" t="s">
        <v>929</v>
      </c>
      <c r="F451" s="117">
        <v>3.2196351299999999</v>
      </c>
      <c r="G451" s="117">
        <v>0.40294681599999999</v>
      </c>
      <c r="H451" s="74">
        <f t="shared" si="12"/>
        <v>6.9902235286554539</v>
      </c>
      <c r="I451" s="118">
        <f t="shared" si="13"/>
        <v>1.8624467175109663E-4</v>
      </c>
      <c r="J451" s="119">
        <v>90.513964450000003</v>
      </c>
      <c r="K451" s="119">
        <v>19.41</v>
      </c>
      <c r="M451"/>
      <c r="N451" s="161"/>
    </row>
    <row r="452" spans="1:14" ht="12.75" x14ac:dyDescent="0.2">
      <c r="A452" s="116" t="s">
        <v>1551</v>
      </c>
      <c r="B452" s="116" t="s">
        <v>624</v>
      </c>
      <c r="C452" s="116" t="s">
        <v>629</v>
      </c>
      <c r="D452" s="116" t="s">
        <v>208</v>
      </c>
      <c r="E452" s="116" t="s">
        <v>210</v>
      </c>
      <c r="F452" s="117">
        <v>3.2060759500000002</v>
      </c>
      <c r="G452" s="117">
        <v>5.7745516310000005</v>
      </c>
      <c r="H452" s="74">
        <f t="shared" si="12"/>
        <v>-0.44479222719413247</v>
      </c>
      <c r="I452" s="118">
        <f t="shared" si="13"/>
        <v>1.8546032044222208E-4</v>
      </c>
      <c r="J452" s="119">
        <v>13.472589833100001</v>
      </c>
      <c r="K452" s="119">
        <v>3.05</v>
      </c>
      <c r="M452"/>
      <c r="N452" s="161"/>
    </row>
    <row r="453" spans="1:14" ht="12.75" x14ac:dyDescent="0.2">
      <c r="A453" s="116" t="s">
        <v>1502</v>
      </c>
      <c r="B453" s="59" t="s">
        <v>1274</v>
      </c>
      <c r="C453" s="59" t="s">
        <v>146</v>
      </c>
      <c r="D453" s="116" t="s">
        <v>759</v>
      </c>
      <c r="E453" s="116" t="s">
        <v>929</v>
      </c>
      <c r="F453" s="117">
        <v>3.1984951600000002</v>
      </c>
      <c r="G453" s="117">
        <v>1.48351967</v>
      </c>
      <c r="H453" s="74">
        <f t="shared" si="12"/>
        <v>1.1560180324403788</v>
      </c>
      <c r="I453" s="118">
        <f t="shared" si="13"/>
        <v>1.8502179815998944E-4</v>
      </c>
      <c r="J453" s="119">
        <v>183.51750317571779</v>
      </c>
      <c r="K453" s="119">
        <v>22.18</v>
      </c>
      <c r="M453"/>
      <c r="N453" s="161"/>
    </row>
    <row r="454" spans="1:14" ht="12.75" x14ac:dyDescent="0.2">
      <c r="A454" s="116" t="s">
        <v>1944</v>
      </c>
      <c r="B454" s="59" t="s">
        <v>376</v>
      </c>
      <c r="C454" s="59" t="s">
        <v>803</v>
      </c>
      <c r="D454" s="116" t="s">
        <v>208</v>
      </c>
      <c r="E454" s="116" t="s">
        <v>929</v>
      </c>
      <c r="F454" s="117">
        <v>3.1974375019999997</v>
      </c>
      <c r="G454" s="117">
        <v>2.779099773</v>
      </c>
      <c r="H454" s="74">
        <f t="shared" si="12"/>
        <v>0.15052994248868212</v>
      </c>
      <c r="I454" s="118">
        <f t="shared" si="13"/>
        <v>1.849606163306574E-4</v>
      </c>
      <c r="J454" s="119">
        <v>104.99447565000001</v>
      </c>
      <c r="K454" s="119">
        <v>6.1</v>
      </c>
      <c r="M454"/>
      <c r="N454" s="161"/>
    </row>
    <row r="455" spans="1:14" ht="12.75" x14ac:dyDescent="0.2">
      <c r="A455" s="116" t="s">
        <v>2482</v>
      </c>
      <c r="B455" s="59" t="s">
        <v>2356</v>
      </c>
      <c r="C455" s="59" t="s">
        <v>808</v>
      </c>
      <c r="D455" s="116" t="s">
        <v>208</v>
      </c>
      <c r="E455" s="116" t="s">
        <v>210</v>
      </c>
      <c r="F455" s="117">
        <v>3.1723750699999997</v>
      </c>
      <c r="G455" s="117">
        <v>0.69629563000000005</v>
      </c>
      <c r="H455" s="74">
        <f t="shared" ref="H455:H518" si="14">IF(ISERROR(F455/G455-1),"",IF((F455/G455-1)&gt;10000%,"",F455/G455-1))</f>
        <v>3.5560749390312836</v>
      </c>
      <c r="I455" s="118">
        <f t="shared" ref="I455:I518" si="15">F455/$F$1083</f>
        <v>1.8351084198274111E-4</v>
      </c>
      <c r="J455" s="119">
        <v>10.22565932</v>
      </c>
      <c r="K455" s="119">
        <v>32.880000000000003</v>
      </c>
      <c r="M455"/>
      <c r="N455" s="161"/>
    </row>
    <row r="456" spans="1:14" ht="12.75" x14ac:dyDescent="0.2">
      <c r="A456" s="116" t="s">
        <v>2148</v>
      </c>
      <c r="B456" s="59" t="s">
        <v>361</v>
      </c>
      <c r="C456" s="59" t="s">
        <v>804</v>
      </c>
      <c r="D456" s="116" t="s">
        <v>208</v>
      </c>
      <c r="E456" s="116" t="s">
        <v>210</v>
      </c>
      <c r="F456" s="117">
        <v>3.1698563900000001</v>
      </c>
      <c r="G456" s="117">
        <v>17.10209618</v>
      </c>
      <c r="H456" s="74">
        <f t="shared" si="14"/>
        <v>-0.81465100203874541</v>
      </c>
      <c r="I456" s="118">
        <f t="shared" si="15"/>
        <v>1.8336514512241208E-4</v>
      </c>
      <c r="J456" s="119">
        <v>19.43330619</v>
      </c>
      <c r="K456" s="119">
        <v>11.77</v>
      </c>
      <c r="M456"/>
      <c r="N456" s="161"/>
    </row>
    <row r="457" spans="1:14" ht="12.75" x14ac:dyDescent="0.2">
      <c r="A457" s="116" t="s">
        <v>1731</v>
      </c>
      <c r="B457" s="59" t="s">
        <v>13</v>
      </c>
      <c r="C457" s="59" t="s">
        <v>807</v>
      </c>
      <c r="D457" s="116" t="s">
        <v>759</v>
      </c>
      <c r="E457" s="116" t="s">
        <v>929</v>
      </c>
      <c r="F457" s="117">
        <v>3.1303801770000002</v>
      </c>
      <c r="G457" s="117">
        <v>4.3090807619999998</v>
      </c>
      <c r="H457" s="74">
        <f t="shared" si="14"/>
        <v>-0.2735387545748672</v>
      </c>
      <c r="I457" s="118">
        <f t="shared" si="15"/>
        <v>1.8108158377607987E-4</v>
      </c>
      <c r="J457" s="119">
        <v>39.644633890000001</v>
      </c>
      <c r="K457" s="119">
        <v>9.81</v>
      </c>
      <c r="M457"/>
      <c r="N457" s="161"/>
    </row>
    <row r="458" spans="1:14" ht="12.75" x14ac:dyDescent="0.2">
      <c r="A458" s="116" t="s">
        <v>1532</v>
      </c>
      <c r="B458" s="59" t="s">
        <v>817</v>
      </c>
      <c r="C458" s="59" t="s">
        <v>629</v>
      </c>
      <c r="D458" s="116" t="s">
        <v>208</v>
      </c>
      <c r="E458" s="116" t="s">
        <v>929</v>
      </c>
      <c r="F458" s="117">
        <v>3.1170392100000002</v>
      </c>
      <c r="G458" s="117">
        <v>2.1239469720000002</v>
      </c>
      <c r="H458" s="74">
        <f t="shared" si="14"/>
        <v>0.46756922422825919</v>
      </c>
      <c r="I458" s="118">
        <f t="shared" si="15"/>
        <v>1.8030985532877682E-4</v>
      </c>
      <c r="J458" s="119">
        <v>49.654183825880999</v>
      </c>
      <c r="K458" s="119">
        <v>34.89</v>
      </c>
      <c r="M458"/>
      <c r="N458" s="161"/>
    </row>
    <row r="459" spans="1:14" ht="12.75" x14ac:dyDescent="0.2">
      <c r="A459" s="116" t="s">
        <v>2261</v>
      </c>
      <c r="B459" s="59" t="s">
        <v>182</v>
      </c>
      <c r="C459" s="59" t="s">
        <v>802</v>
      </c>
      <c r="D459" s="116" t="s">
        <v>208</v>
      </c>
      <c r="E459" s="116" t="s">
        <v>929</v>
      </c>
      <c r="F459" s="117">
        <v>3.1080357000000003</v>
      </c>
      <c r="G459" s="117">
        <v>4.86175654</v>
      </c>
      <c r="H459" s="74">
        <f t="shared" si="14"/>
        <v>-0.36071753605333756</v>
      </c>
      <c r="I459" s="118">
        <f t="shared" si="15"/>
        <v>1.797890336527636E-4</v>
      </c>
      <c r="J459" s="119">
        <v>227.34399999999999</v>
      </c>
      <c r="K459" s="119">
        <v>7.49</v>
      </c>
      <c r="M459"/>
      <c r="N459" s="161"/>
    </row>
    <row r="460" spans="1:14" ht="12.75" x14ac:dyDescent="0.2">
      <c r="A460" s="116" t="s">
        <v>1743</v>
      </c>
      <c r="B460" s="59" t="s">
        <v>1744</v>
      </c>
      <c r="C460" s="59" t="s">
        <v>807</v>
      </c>
      <c r="D460" s="116" t="s">
        <v>759</v>
      </c>
      <c r="E460" s="116" t="s">
        <v>210</v>
      </c>
      <c r="F460" s="117">
        <v>3.10692667</v>
      </c>
      <c r="G460" s="117">
        <v>5.7881664100000005</v>
      </c>
      <c r="H460" s="74">
        <f t="shared" si="14"/>
        <v>-0.4632278255455341</v>
      </c>
      <c r="I460" s="118">
        <f t="shared" si="15"/>
        <v>1.7972488013226446E-4</v>
      </c>
      <c r="J460" s="119">
        <v>477.77364768000001</v>
      </c>
      <c r="K460" s="119">
        <v>33.79</v>
      </c>
      <c r="M460"/>
      <c r="N460" s="161"/>
    </row>
    <row r="461" spans="1:14" ht="12.75" x14ac:dyDescent="0.2">
      <c r="A461" s="116" t="s">
        <v>2012</v>
      </c>
      <c r="B461" s="59" t="s">
        <v>2013</v>
      </c>
      <c r="C461" s="59" t="s">
        <v>1783</v>
      </c>
      <c r="D461" s="116" t="s">
        <v>209</v>
      </c>
      <c r="E461" s="116" t="s">
        <v>210</v>
      </c>
      <c r="F461" s="117">
        <v>3.0912989500000001</v>
      </c>
      <c r="G461" s="117">
        <v>1.77961821</v>
      </c>
      <c r="H461" s="74">
        <f t="shared" si="14"/>
        <v>0.73705738266186893</v>
      </c>
      <c r="I461" s="118">
        <f t="shared" si="15"/>
        <v>1.7882087099331024E-4</v>
      </c>
      <c r="J461" s="119">
        <v>35.587499999999999</v>
      </c>
      <c r="K461" s="119">
        <v>35.17</v>
      </c>
      <c r="M461"/>
      <c r="N461" s="161"/>
    </row>
    <row r="462" spans="1:14" ht="12.75" x14ac:dyDescent="0.2">
      <c r="A462" s="116" t="s">
        <v>1529</v>
      </c>
      <c r="B462" s="59" t="s">
        <v>163</v>
      </c>
      <c r="C462" s="59" t="s">
        <v>629</v>
      </c>
      <c r="D462" s="116" t="s">
        <v>208</v>
      </c>
      <c r="E462" s="116" t="s">
        <v>210</v>
      </c>
      <c r="F462" s="117">
        <v>3.0803383080000004</v>
      </c>
      <c r="G462" s="117">
        <v>2.3161025040000003</v>
      </c>
      <c r="H462" s="74">
        <f t="shared" si="14"/>
        <v>0.32996631309716862</v>
      </c>
      <c r="I462" s="118">
        <f t="shared" si="15"/>
        <v>1.7818683605175736E-4</v>
      </c>
      <c r="J462" s="119">
        <v>107.20425871400001</v>
      </c>
      <c r="K462" s="119">
        <v>7.67</v>
      </c>
      <c r="M462"/>
      <c r="N462" s="161"/>
    </row>
    <row r="463" spans="1:14" ht="12.75" x14ac:dyDescent="0.2">
      <c r="A463" s="116" t="s">
        <v>1671</v>
      </c>
      <c r="B463" s="59" t="s">
        <v>579</v>
      </c>
      <c r="C463" s="59" t="s">
        <v>807</v>
      </c>
      <c r="D463" s="116" t="s">
        <v>209</v>
      </c>
      <c r="E463" s="116" t="s">
        <v>210</v>
      </c>
      <c r="F463" s="117">
        <v>3.0785725400000001</v>
      </c>
      <c r="G463" s="117">
        <v>2.4614713399999997</v>
      </c>
      <c r="H463" s="74">
        <f t="shared" si="14"/>
        <v>0.25070419873342931</v>
      </c>
      <c r="I463" s="118">
        <f t="shared" si="15"/>
        <v>1.7808469252670871E-4</v>
      </c>
      <c r="J463" s="119">
        <v>155.09529913</v>
      </c>
      <c r="K463" s="119">
        <v>14.63</v>
      </c>
      <c r="M463"/>
      <c r="N463" s="161"/>
    </row>
    <row r="464" spans="1:14" ht="12.75" x14ac:dyDescent="0.2">
      <c r="A464" s="116" t="s">
        <v>2683</v>
      </c>
      <c r="B464" s="59" t="s">
        <v>2690</v>
      </c>
      <c r="C464" s="59" t="s">
        <v>807</v>
      </c>
      <c r="D464" s="116" t="s">
        <v>209</v>
      </c>
      <c r="E464" s="116" t="s">
        <v>929</v>
      </c>
      <c r="F464" s="117">
        <v>3.07521982</v>
      </c>
      <c r="G464" s="117">
        <v>1.8101464199999999</v>
      </c>
      <c r="H464" s="74">
        <f t="shared" si="14"/>
        <v>0.69887904427090497</v>
      </c>
      <c r="I464" s="118">
        <f t="shared" si="15"/>
        <v>1.7789074935903264E-4</v>
      </c>
      <c r="J464" s="119">
        <v>33.196143058707001</v>
      </c>
      <c r="K464" s="119">
        <v>57.45</v>
      </c>
      <c r="M464"/>
      <c r="N464" s="161"/>
    </row>
    <row r="465" spans="1:14" ht="12.75" x14ac:dyDescent="0.2">
      <c r="A465" s="116" t="s">
        <v>2719</v>
      </c>
      <c r="B465" s="59" t="s">
        <v>75</v>
      </c>
      <c r="C465" s="59" t="s">
        <v>802</v>
      </c>
      <c r="D465" s="116" t="s">
        <v>208</v>
      </c>
      <c r="E465" s="116" t="s">
        <v>2791</v>
      </c>
      <c r="F465" s="117">
        <v>3.053209093</v>
      </c>
      <c r="G465" s="117">
        <v>2.690757793</v>
      </c>
      <c r="H465" s="74">
        <f t="shared" si="14"/>
        <v>0.13470231357980866</v>
      </c>
      <c r="I465" s="118">
        <f t="shared" si="15"/>
        <v>1.7661750551008817E-4</v>
      </c>
      <c r="J465" s="119">
        <v>28.10270646</v>
      </c>
      <c r="K465" s="119">
        <v>28.41</v>
      </c>
      <c r="M465"/>
      <c r="N465" s="161"/>
    </row>
    <row r="466" spans="1:14" ht="12.75" x14ac:dyDescent="0.2">
      <c r="A466" s="116" t="s">
        <v>1991</v>
      </c>
      <c r="B466" s="59" t="s">
        <v>438</v>
      </c>
      <c r="C466" s="59" t="s">
        <v>803</v>
      </c>
      <c r="D466" s="116" t="s">
        <v>208</v>
      </c>
      <c r="E466" s="116" t="s">
        <v>929</v>
      </c>
      <c r="F466" s="117">
        <v>3.0506238900000002</v>
      </c>
      <c r="G466" s="117">
        <v>12.14255805</v>
      </c>
      <c r="H466" s="74">
        <f t="shared" si="14"/>
        <v>-0.74876596204536983</v>
      </c>
      <c r="I466" s="118">
        <f t="shared" si="15"/>
        <v>1.7646796052604369E-4</v>
      </c>
      <c r="J466" s="119">
        <v>65.922134999999997</v>
      </c>
      <c r="K466" s="119">
        <v>20.07</v>
      </c>
      <c r="M466"/>
      <c r="N466" s="161"/>
    </row>
    <row r="467" spans="1:14" ht="12.75" x14ac:dyDescent="0.2">
      <c r="A467" s="59" t="s">
        <v>2706</v>
      </c>
      <c r="B467" s="59" t="s">
        <v>2310</v>
      </c>
      <c r="C467" s="59" t="s">
        <v>802</v>
      </c>
      <c r="D467" s="116" t="s">
        <v>208</v>
      </c>
      <c r="E467" s="116" t="s">
        <v>2791</v>
      </c>
      <c r="F467" s="117">
        <v>3.0308182599999998</v>
      </c>
      <c r="G467" s="117">
        <v>0.48253193</v>
      </c>
      <c r="H467" s="74">
        <f t="shared" si="14"/>
        <v>5.2810729644357419</v>
      </c>
      <c r="I467" s="118">
        <f t="shared" si="15"/>
        <v>1.7532227385372385E-4</v>
      </c>
      <c r="J467" s="119">
        <v>118.38800250999999</v>
      </c>
      <c r="K467" s="119">
        <v>19.38</v>
      </c>
      <c r="M467"/>
      <c r="N467" s="161"/>
    </row>
    <row r="468" spans="1:14" ht="12.75" x14ac:dyDescent="0.2">
      <c r="A468" s="116" t="s">
        <v>1796</v>
      </c>
      <c r="B468" s="59" t="s">
        <v>268</v>
      </c>
      <c r="C468" s="59" t="s">
        <v>271</v>
      </c>
      <c r="D468" s="116" t="s">
        <v>209</v>
      </c>
      <c r="E468" s="116" t="s">
        <v>210</v>
      </c>
      <c r="F468" s="117">
        <v>2.9990994799999999</v>
      </c>
      <c r="G468" s="117">
        <v>0.48160459999999999</v>
      </c>
      <c r="H468" s="74">
        <f t="shared" si="14"/>
        <v>5.2273065498128544</v>
      </c>
      <c r="I468" s="118">
        <f t="shared" si="15"/>
        <v>1.734874529715684E-4</v>
      </c>
      <c r="J468" s="119">
        <v>312.61692085979996</v>
      </c>
      <c r="K468" s="119">
        <v>31.13</v>
      </c>
      <c r="M468"/>
      <c r="N468" s="161"/>
    </row>
    <row r="469" spans="1:14" ht="12.75" x14ac:dyDescent="0.2">
      <c r="A469" s="116" t="s">
        <v>1922</v>
      </c>
      <c r="B469" s="59" t="s">
        <v>248</v>
      </c>
      <c r="C469" s="59" t="s">
        <v>803</v>
      </c>
      <c r="D469" s="116" t="s">
        <v>208</v>
      </c>
      <c r="E469" s="116" t="s">
        <v>929</v>
      </c>
      <c r="F469" s="117">
        <v>2.9890370929999999</v>
      </c>
      <c r="G469" s="117">
        <v>0.41633268099999998</v>
      </c>
      <c r="H469" s="74">
        <f t="shared" si="14"/>
        <v>6.179443818391956</v>
      </c>
      <c r="I469" s="118">
        <f t="shared" si="15"/>
        <v>1.7290537895132144E-4</v>
      </c>
      <c r="J469" s="119">
        <v>19.806321269999998</v>
      </c>
      <c r="K469" s="119">
        <v>6.23</v>
      </c>
      <c r="M469"/>
      <c r="N469" s="161"/>
    </row>
    <row r="470" spans="1:14" ht="12.75" x14ac:dyDescent="0.2">
      <c r="A470" s="116" t="s">
        <v>2391</v>
      </c>
      <c r="B470" s="59" t="s">
        <v>50</v>
      </c>
      <c r="C470" s="59" t="s">
        <v>808</v>
      </c>
      <c r="D470" s="116" t="s">
        <v>208</v>
      </c>
      <c r="E470" s="116" t="s">
        <v>929</v>
      </c>
      <c r="F470" s="117">
        <v>2.9597284389999996</v>
      </c>
      <c r="G470" s="117">
        <v>2.2547859770000001</v>
      </c>
      <c r="H470" s="74">
        <f t="shared" si="14"/>
        <v>0.31264273824246858</v>
      </c>
      <c r="I470" s="118">
        <f t="shared" si="15"/>
        <v>1.7120997545890876E-4</v>
      </c>
      <c r="J470" s="119">
        <v>115.53525740000001</v>
      </c>
      <c r="K470" s="119">
        <v>41.46</v>
      </c>
      <c r="M470"/>
      <c r="N470" s="161"/>
    </row>
    <row r="471" spans="1:14" ht="12.75" x14ac:dyDescent="0.2">
      <c r="A471" s="116" t="s">
        <v>2423</v>
      </c>
      <c r="B471" s="59" t="s">
        <v>621</v>
      </c>
      <c r="C471" s="59" t="s">
        <v>808</v>
      </c>
      <c r="D471" s="116" t="s">
        <v>208</v>
      </c>
      <c r="E471" s="116" t="s">
        <v>929</v>
      </c>
      <c r="F471" s="117">
        <v>2.9337409500000002</v>
      </c>
      <c r="G471" s="117">
        <v>1.6713562099999999</v>
      </c>
      <c r="H471" s="74">
        <f t="shared" si="14"/>
        <v>0.75530562093642528</v>
      </c>
      <c r="I471" s="118">
        <f t="shared" si="15"/>
        <v>1.6970668978739229E-4</v>
      </c>
      <c r="J471" s="119">
        <v>21.363812320000001</v>
      </c>
      <c r="K471" s="119">
        <v>65.260000000000005</v>
      </c>
      <c r="M471"/>
      <c r="N471" s="161"/>
    </row>
    <row r="472" spans="1:14" ht="12.75" x14ac:dyDescent="0.2">
      <c r="A472" s="116" t="s">
        <v>2022</v>
      </c>
      <c r="B472" s="59" t="s">
        <v>574</v>
      </c>
      <c r="C472" s="59" t="s">
        <v>807</v>
      </c>
      <c r="D472" s="116" t="s">
        <v>209</v>
      </c>
      <c r="E472" s="116" t="s">
        <v>210</v>
      </c>
      <c r="F472" s="117">
        <v>2.9215865830000003</v>
      </c>
      <c r="G472" s="117">
        <v>8.8188352109999997</v>
      </c>
      <c r="H472" s="74">
        <f t="shared" si="14"/>
        <v>-0.66871060484769951</v>
      </c>
      <c r="I472" s="118">
        <f t="shared" si="15"/>
        <v>1.6900360201475471E-4</v>
      </c>
      <c r="J472" s="119">
        <v>40.518077884519798</v>
      </c>
      <c r="K472" s="119">
        <v>76.87</v>
      </c>
      <c r="M472"/>
      <c r="N472" s="161"/>
    </row>
    <row r="473" spans="1:14" ht="12.75" x14ac:dyDescent="0.2">
      <c r="A473" s="116" t="s">
        <v>2849</v>
      </c>
      <c r="B473" s="59" t="s">
        <v>2850</v>
      </c>
      <c r="C473" s="59" t="s">
        <v>803</v>
      </c>
      <c r="D473" s="116" t="s">
        <v>208</v>
      </c>
      <c r="E473" s="116" t="s">
        <v>929</v>
      </c>
      <c r="F473" s="117">
        <v>2.892868735</v>
      </c>
      <c r="G473" s="117">
        <v>1.720626325</v>
      </c>
      <c r="H473" s="74">
        <f t="shared" si="14"/>
        <v>0.68128819893534986</v>
      </c>
      <c r="I473" s="118">
        <f t="shared" si="15"/>
        <v>1.6734237459046643E-4</v>
      </c>
      <c r="J473" s="119">
        <v>25.532399850000001</v>
      </c>
      <c r="K473" s="119">
        <v>167.04</v>
      </c>
      <c r="M473"/>
      <c r="N473" s="161"/>
    </row>
    <row r="474" spans="1:14" ht="12.75" x14ac:dyDescent="0.2">
      <c r="A474" s="116" t="s">
        <v>1540</v>
      </c>
      <c r="B474" s="59" t="s">
        <v>152</v>
      </c>
      <c r="C474" s="59" t="s">
        <v>629</v>
      </c>
      <c r="D474" s="116" t="s">
        <v>208</v>
      </c>
      <c r="E474" s="116" t="s">
        <v>929</v>
      </c>
      <c r="F474" s="117">
        <v>2.8900886539999999</v>
      </c>
      <c r="G474" s="117">
        <v>10.332290287000001</v>
      </c>
      <c r="H474" s="74">
        <f t="shared" si="14"/>
        <v>-0.72028576688013835</v>
      </c>
      <c r="I474" s="118">
        <f t="shared" si="15"/>
        <v>1.6718155659327727E-4</v>
      </c>
      <c r="J474" s="119">
        <v>118.50915855947964</v>
      </c>
      <c r="K474" s="119">
        <v>43.76</v>
      </c>
      <c r="M474"/>
      <c r="N474" s="161"/>
    </row>
    <row r="475" spans="1:14" ht="12.75" x14ac:dyDescent="0.2">
      <c r="A475" s="116" t="s">
        <v>2517</v>
      </c>
      <c r="B475" s="59" t="s">
        <v>171</v>
      </c>
      <c r="C475" s="59" t="s">
        <v>807</v>
      </c>
      <c r="D475" s="116" t="s">
        <v>209</v>
      </c>
      <c r="E475" s="116" t="s">
        <v>929</v>
      </c>
      <c r="F475" s="117">
        <v>2.8710100389999997</v>
      </c>
      <c r="G475" s="117">
        <v>1.5679731649999999</v>
      </c>
      <c r="H475" s="74">
        <f t="shared" si="14"/>
        <v>0.83103263696480401</v>
      </c>
      <c r="I475" s="118">
        <f t="shared" si="15"/>
        <v>1.6607792520503963E-4</v>
      </c>
      <c r="J475" s="119">
        <v>374.26350158112842</v>
      </c>
      <c r="K475" s="119">
        <v>52.5</v>
      </c>
      <c r="M475"/>
      <c r="N475" s="161"/>
    </row>
    <row r="476" spans="1:14" ht="12.75" x14ac:dyDescent="0.2">
      <c r="A476" s="116" t="s">
        <v>2171</v>
      </c>
      <c r="B476" s="59" t="s">
        <v>227</v>
      </c>
      <c r="C476" s="59" t="s">
        <v>804</v>
      </c>
      <c r="D476" s="116" t="s">
        <v>208</v>
      </c>
      <c r="E476" s="116" t="s">
        <v>929</v>
      </c>
      <c r="F476" s="117">
        <v>2.8454277700000001</v>
      </c>
      <c r="G476" s="117">
        <v>2.63730427</v>
      </c>
      <c r="H476" s="74">
        <f t="shared" si="14"/>
        <v>7.8915240219893157E-2</v>
      </c>
      <c r="I476" s="118">
        <f t="shared" si="15"/>
        <v>1.6459808009832E-4</v>
      </c>
      <c r="J476" s="119">
        <v>41.082836659999998</v>
      </c>
      <c r="K476" s="119">
        <v>16.8</v>
      </c>
      <c r="M476"/>
      <c r="N476" s="161"/>
    </row>
    <row r="477" spans="1:14" ht="12.75" x14ac:dyDescent="0.2">
      <c r="A477" s="116" t="s">
        <v>2001</v>
      </c>
      <c r="B477" s="59" t="s">
        <v>446</v>
      </c>
      <c r="C477" s="59" t="s">
        <v>803</v>
      </c>
      <c r="D477" s="116" t="s">
        <v>208</v>
      </c>
      <c r="E477" s="116" t="s">
        <v>929</v>
      </c>
      <c r="F477" s="117">
        <v>2.8428054</v>
      </c>
      <c r="G477" s="117">
        <v>12.67962204</v>
      </c>
      <c r="H477" s="74">
        <f t="shared" si="14"/>
        <v>-0.77579730759861043</v>
      </c>
      <c r="I477" s="118">
        <f t="shared" si="15"/>
        <v>1.6444638513285354E-4</v>
      </c>
      <c r="J477" s="119">
        <v>51.584431100000003</v>
      </c>
      <c r="K477" s="119">
        <v>17.82</v>
      </c>
      <c r="M477"/>
      <c r="N477" s="161"/>
    </row>
    <row r="478" spans="1:14" ht="12.75" x14ac:dyDescent="0.2">
      <c r="A478" s="116" t="s">
        <v>1493</v>
      </c>
      <c r="B478" s="59" t="s">
        <v>775</v>
      </c>
      <c r="C478" s="59" t="s">
        <v>146</v>
      </c>
      <c r="D478" s="116" t="s">
        <v>759</v>
      </c>
      <c r="E478" s="116" t="s">
        <v>210</v>
      </c>
      <c r="F478" s="117">
        <v>2.8207755699999999</v>
      </c>
      <c r="G478" s="117">
        <v>1.9993242199999999</v>
      </c>
      <c r="H478" s="74">
        <f t="shared" si="14"/>
        <v>0.41086450200658309</v>
      </c>
      <c r="I478" s="118">
        <f t="shared" si="15"/>
        <v>1.6317203624193356E-4</v>
      </c>
      <c r="J478" s="119">
        <v>97.923541229999998</v>
      </c>
      <c r="K478" s="119">
        <v>14.86</v>
      </c>
      <c r="M478"/>
      <c r="N478" s="161"/>
    </row>
    <row r="479" spans="1:14" ht="12.75" x14ac:dyDescent="0.2">
      <c r="A479" s="116" t="s">
        <v>1762</v>
      </c>
      <c r="B479" s="59" t="s">
        <v>273</v>
      </c>
      <c r="C479" s="59" t="s">
        <v>1747</v>
      </c>
      <c r="D479" s="116" t="s">
        <v>209</v>
      </c>
      <c r="E479" s="116" t="s">
        <v>210</v>
      </c>
      <c r="F479" s="117">
        <v>2.79389675</v>
      </c>
      <c r="G479" s="117">
        <v>0.40778619999999999</v>
      </c>
      <c r="H479" s="74">
        <f t="shared" si="14"/>
        <v>5.8513764075390489</v>
      </c>
      <c r="I479" s="118">
        <f t="shared" si="15"/>
        <v>1.6161719017838077E-4</v>
      </c>
      <c r="J479" s="119">
        <v>45.171843444890669</v>
      </c>
      <c r="K479" s="119">
        <v>17.079999999999998</v>
      </c>
      <c r="M479"/>
      <c r="N479" s="161"/>
    </row>
    <row r="480" spans="1:14" ht="12.75" x14ac:dyDescent="0.2">
      <c r="A480" s="116" t="s">
        <v>1818</v>
      </c>
      <c r="B480" s="59" t="s">
        <v>1819</v>
      </c>
      <c r="C480" s="59" t="s">
        <v>271</v>
      </c>
      <c r="D480" s="116" t="s">
        <v>209</v>
      </c>
      <c r="E480" s="116" t="s">
        <v>210</v>
      </c>
      <c r="F480" s="117">
        <v>2.74460259</v>
      </c>
      <c r="G480" s="117">
        <v>0.36541219000000003</v>
      </c>
      <c r="H480" s="74">
        <f t="shared" si="14"/>
        <v>6.5109770968505449</v>
      </c>
      <c r="I480" s="118">
        <f t="shared" si="15"/>
        <v>1.5876569481392124E-4</v>
      </c>
      <c r="J480" s="119">
        <v>6.1872723897000004</v>
      </c>
      <c r="K480" s="119">
        <v>42.25</v>
      </c>
      <c r="M480"/>
      <c r="N480" s="161"/>
    </row>
    <row r="481" spans="1:14" ht="12.75" x14ac:dyDescent="0.2">
      <c r="A481" s="116" t="s">
        <v>2426</v>
      </c>
      <c r="B481" s="59" t="s">
        <v>555</v>
      </c>
      <c r="C481" s="59" t="s">
        <v>808</v>
      </c>
      <c r="D481" s="116" t="s">
        <v>209</v>
      </c>
      <c r="E481" s="116" t="s">
        <v>929</v>
      </c>
      <c r="F481" s="117">
        <v>2.7391741970000001</v>
      </c>
      <c r="G481" s="117">
        <v>1.789273433</v>
      </c>
      <c r="H481" s="74">
        <f t="shared" si="14"/>
        <v>0.53088630640837331</v>
      </c>
      <c r="I481" s="118">
        <f t="shared" si="15"/>
        <v>1.5845168119697423E-4</v>
      </c>
      <c r="J481" s="119">
        <v>649.55814050000004</v>
      </c>
      <c r="K481" s="119">
        <v>6.49</v>
      </c>
      <c r="M481"/>
      <c r="N481" s="161"/>
    </row>
    <row r="482" spans="1:14" ht="12.75" x14ac:dyDescent="0.2">
      <c r="A482" s="116" t="s">
        <v>1765</v>
      </c>
      <c r="B482" s="59" t="s">
        <v>26</v>
      </c>
      <c r="C482" s="59" t="s">
        <v>1747</v>
      </c>
      <c r="D482" s="116" t="s">
        <v>209</v>
      </c>
      <c r="E482" s="116" t="s">
        <v>210</v>
      </c>
      <c r="F482" s="117">
        <v>2.733275871</v>
      </c>
      <c r="G482" s="117">
        <v>0.178204479</v>
      </c>
      <c r="H482" s="74">
        <f t="shared" si="14"/>
        <v>14.337862922064939</v>
      </c>
      <c r="I482" s="118">
        <f t="shared" si="15"/>
        <v>1.5811048359370701E-4</v>
      </c>
      <c r="J482" s="119">
        <v>34.242572979999998</v>
      </c>
      <c r="K482" s="119">
        <v>10.71</v>
      </c>
      <c r="M482"/>
      <c r="N482" s="161"/>
    </row>
    <row r="483" spans="1:14" ht="12.75" x14ac:dyDescent="0.2">
      <c r="A483" s="116" t="s">
        <v>1707</v>
      </c>
      <c r="B483" s="59" t="s">
        <v>303</v>
      </c>
      <c r="C483" s="59" t="s">
        <v>807</v>
      </c>
      <c r="D483" s="116" t="s">
        <v>209</v>
      </c>
      <c r="E483" s="116" t="s">
        <v>929</v>
      </c>
      <c r="F483" s="117">
        <v>2.7286971200000001</v>
      </c>
      <c r="G483" s="117">
        <v>0.34062803999999997</v>
      </c>
      <c r="H483" s="74">
        <f t="shared" si="14"/>
        <v>7.0107824358793263</v>
      </c>
      <c r="I483" s="118">
        <f t="shared" si="15"/>
        <v>1.5784561880543362E-4</v>
      </c>
      <c r="J483" s="119">
        <v>15.647821665049197</v>
      </c>
      <c r="K483" s="119">
        <v>116.84</v>
      </c>
      <c r="M483"/>
      <c r="N483" s="161"/>
    </row>
    <row r="484" spans="1:14" ht="12.75" x14ac:dyDescent="0.2">
      <c r="A484" s="116" t="s">
        <v>2519</v>
      </c>
      <c r="B484" s="59" t="s">
        <v>174</v>
      </c>
      <c r="C484" s="59" t="s">
        <v>807</v>
      </c>
      <c r="D484" s="116" t="s">
        <v>209</v>
      </c>
      <c r="E484" s="116" t="s">
        <v>929</v>
      </c>
      <c r="F484" s="117">
        <v>2.7130751989999999</v>
      </c>
      <c r="G484" s="117">
        <v>3.2140257810000001</v>
      </c>
      <c r="H484" s="74">
        <f t="shared" si="14"/>
        <v>-0.15586389660014999</v>
      </c>
      <c r="I484" s="118">
        <f t="shared" si="15"/>
        <v>1.5694194511841971E-4</v>
      </c>
      <c r="J484" s="119">
        <v>118.80783164196539</v>
      </c>
      <c r="K484" s="119">
        <v>40.770000000000003</v>
      </c>
      <c r="M484"/>
      <c r="N484" s="161"/>
    </row>
    <row r="485" spans="1:14" ht="12.75" x14ac:dyDescent="0.2">
      <c r="A485" s="116" t="s">
        <v>1766</v>
      </c>
      <c r="B485" s="59" t="s">
        <v>27</v>
      </c>
      <c r="C485" s="59" t="s">
        <v>1747</v>
      </c>
      <c r="D485" s="116" t="s">
        <v>209</v>
      </c>
      <c r="E485" s="116" t="s">
        <v>210</v>
      </c>
      <c r="F485" s="117">
        <v>2.6996432599999998</v>
      </c>
      <c r="G485" s="117">
        <v>4.3521680999999992</v>
      </c>
      <c r="H485" s="74">
        <f t="shared" si="14"/>
        <v>-0.37970151934158969</v>
      </c>
      <c r="I485" s="118">
        <f t="shared" si="15"/>
        <v>1.5616495425795667E-4</v>
      </c>
      <c r="J485" s="119">
        <v>11.716076230000001</v>
      </c>
      <c r="K485" s="119">
        <v>23.56</v>
      </c>
      <c r="M485"/>
      <c r="N485" s="161"/>
    </row>
    <row r="486" spans="1:14" ht="12.75" x14ac:dyDescent="0.2">
      <c r="A486" s="116" t="s">
        <v>1832</v>
      </c>
      <c r="B486" s="59" t="s">
        <v>1833</v>
      </c>
      <c r="C486" s="59" t="s">
        <v>271</v>
      </c>
      <c r="D486" s="116" t="s">
        <v>759</v>
      </c>
      <c r="E486" s="116" t="s">
        <v>210</v>
      </c>
      <c r="F486" s="117">
        <v>2.69334973</v>
      </c>
      <c r="G486" s="117">
        <v>5.35208393</v>
      </c>
      <c r="H486" s="74">
        <f t="shared" si="14"/>
        <v>-0.49676616338114865</v>
      </c>
      <c r="I486" s="118">
        <f t="shared" si="15"/>
        <v>1.5580089548058657E-4</v>
      </c>
      <c r="J486" s="119">
        <v>224.62994241679999</v>
      </c>
      <c r="K486" s="119">
        <v>22.73</v>
      </c>
      <c r="M486"/>
      <c r="N486" s="161"/>
    </row>
    <row r="487" spans="1:14" ht="12.75" x14ac:dyDescent="0.2">
      <c r="A487" s="116" t="s">
        <v>1492</v>
      </c>
      <c r="B487" s="59" t="s">
        <v>774</v>
      </c>
      <c r="C487" s="59" t="s">
        <v>146</v>
      </c>
      <c r="D487" s="116" t="s">
        <v>759</v>
      </c>
      <c r="E487" s="116" t="s">
        <v>210</v>
      </c>
      <c r="F487" s="117">
        <v>2.6787081600000002</v>
      </c>
      <c r="G487" s="117">
        <v>1.7730004699999999</v>
      </c>
      <c r="H487" s="74">
        <f t="shared" si="14"/>
        <v>0.51083330508085001</v>
      </c>
      <c r="I487" s="118">
        <f t="shared" si="15"/>
        <v>1.5495393168237173E-4</v>
      </c>
      <c r="J487" s="119">
        <v>45.909441260000001</v>
      </c>
      <c r="K487" s="119">
        <v>13.04</v>
      </c>
      <c r="M487"/>
      <c r="N487" s="161"/>
    </row>
    <row r="488" spans="1:14" ht="12.75" x14ac:dyDescent="0.2">
      <c r="A488" s="116" t="s">
        <v>1720</v>
      </c>
      <c r="B488" s="59" t="s">
        <v>1336</v>
      </c>
      <c r="C488" s="59" t="s">
        <v>886</v>
      </c>
      <c r="D488" s="116" t="s">
        <v>208</v>
      </c>
      <c r="E488" s="116" t="s">
        <v>929</v>
      </c>
      <c r="F488" s="117">
        <v>2.6770334</v>
      </c>
      <c r="G488" s="117">
        <v>0.81496636999999994</v>
      </c>
      <c r="H488" s="74">
        <f t="shared" si="14"/>
        <v>2.2848391032380886</v>
      </c>
      <c r="I488" s="118">
        <f t="shared" si="15"/>
        <v>1.5485705265295765E-4</v>
      </c>
      <c r="J488" s="119">
        <v>111.84351640000001</v>
      </c>
      <c r="K488" s="119">
        <v>51.4</v>
      </c>
      <c r="M488"/>
      <c r="N488" s="161"/>
    </row>
    <row r="489" spans="1:14" ht="12.75" x14ac:dyDescent="0.2">
      <c r="A489" s="116" t="s">
        <v>2156</v>
      </c>
      <c r="B489" s="59" t="s">
        <v>1806</v>
      </c>
      <c r="C489" s="59" t="s">
        <v>271</v>
      </c>
      <c r="D489" s="116" t="s">
        <v>759</v>
      </c>
      <c r="E489" s="116" t="s">
        <v>929</v>
      </c>
      <c r="F489" s="117">
        <v>2.6731022999999996</v>
      </c>
      <c r="G489" s="117">
        <v>1.34693438</v>
      </c>
      <c r="H489" s="74">
        <f t="shared" si="14"/>
        <v>0.98458242635398441</v>
      </c>
      <c r="I489" s="118">
        <f t="shared" si="15"/>
        <v>1.5462965221795221E-4</v>
      </c>
      <c r="J489" s="119">
        <v>106.8003142692</v>
      </c>
      <c r="K489" s="119">
        <v>39.24</v>
      </c>
      <c r="M489"/>
      <c r="N489" s="161"/>
    </row>
    <row r="490" spans="1:14" ht="12.75" x14ac:dyDescent="0.2">
      <c r="A490" s="116" t="s">
        <v>2711</v>
      </c>
      <c r="B490" s="59" t="s">
        <v>866</v>
      </c>
      <c r="C490" s="59" t="s">
        <v>802</v>
      </c>
      <c r="D490" s="116" t="s">
        <v>208</v>
      </c>
      <c r="E490" s="116" t="s">
        <v>2791</v>
      </c>
      <c r="F490" s="117">
        <v>2.6611385400000001</v>
      </c>
      <c r="G490" s="117">
        <v>2.9404572400000002</v>
      </c>
      <c r="H490" s="74">
        <f t="shared" si="14"/>
        <v>-9.4991587090720642E-2</v>
      </c>
      <c r="I490" s="118">
        <f t="shared" si="15"/>
        <v>1.5393759039599388E-4</v>
      </c>
      <c r="J490" s="119">
        <v>29.780647070000001</v>
      </c>
      <c r="K490" s="119">
        <v>24.91</v>
      </c>
      <c r="M490"/>
      <c r="N490" s="161"/>
    </row>
    <row r="491" spans="1:14" ht="12.75" x14ac:dyDescent="0.2">
      <c r="A491" s="116" t="s">
        <v>2290</v>
      </c>
      <c r="B491" s="59" t="s">
        <v>74</v>
      </c>
      <c r="C491" s="59" t="s">
        <v>802</v>
      </c>
      <c r="D491" s="116" t="s">
        <v>208</v>
      </c>
      <c r="E491" s="116" t="s">
        <v>2791</v>
      </c>
      <c r="F491" s="117">
        <v>2.65212637</v>
      </c>
      <c r="G491" s="117">
        <v>1.12072493</v>
      </c>
      <c r="H491" s="74">
        <f t="shared" si="14"/>
        <v>1.3664382749119359</v>
      </c>
      <c r="I491" s="118">
        <f t="shared" si="15"/>
        <v>1.5341626776916098E-4</v>
      </c>
      <c r="J491" s="119">
        <v>122.62235623000001</v>
      </c>
      <c r="K491" s="119">
        <v>23.27</v>
      </c>
      <c r="M491"/>
      <c r="N491" s="161"/>
    </row>
    <row r="492" spans="1:14" ht="12.75" x14ac:dyDescent="0.2">
      <c r="A492" s="116" t="s">
        <v>1700</v>
      </c>
      <c r="B492" s="59" t="s">
        <v>32</v>
      </c>
      <c r="C492" s="59" t="s">
        <v>807</v>
      </c>
      <c r="D492" s="116" t="s">
        <v>209</v>
      </c>
      <c r="E492" s="116" t="s">
        <v>210</v>
      </c>
      <c r="F492" s="117">
        <v>2.6183785400000001</v>
      </c>
      <c r="G492" s="117">
        <v>0.68484746499999993</v>
      </c>
      <c r="H492" s="74">
        <f t="shared" si="14"/>
        <v>2.8233017917354783</v>
      </c>
      <c r="I492" s="118">
        <f t="shared" si="15"/>
        <v>1.5146407341580214E-4</v>
      </c>
      <c r="J492" s="119">
        <v>72.305265948649193</v>
      </c>
      <c r="K492" s="119">
        <v>75.69</v>
      </c>
      <c r="M492"/>
      <c r="N492" s="161"/>
    </row>
    <row r="493" spans="1:14" ht="12.75" x14ac:dyDescent="0.2">
      <c r="A493" s="116" t="s">
        <v>1575</v>
      </c>
      <c r="B493" s="59" t="s">
        <v>1465</v>
      </c>
      <c r="C493" s="59" t="s">
        <v>629</v>
      </c>
      <c r="D493" s="116" t="s">
        <v>208</v>
      </c>
      <c r="E493" s="116" t="s">
        <v>929</v>
      </c>
      <c r="F493" s="117">
        <v>2.607197727</v>
      </c>
      <c r="G493" s="117">
        <v>2.4863583229999997</v>
      </c>
      <c r="H493" s="74">
        <f t="shared" si="14"/>
        <v>4.8600961044986235E-2</v>
      </c>
      <c r="I493" s="118">
        <f t="shared" si="15"/>
        <v>1.5081730234920137E-4</v>
      </c>
      <c r="J493" s="119">
        <v>201.439173482</v>
      </c>
      <c r="K493" s="119">
        <v>7.97</v>
      </c>
      <c r="M493"/>
      <c r="N493" s="161"/>
    </row>
    <row r="494" spans="1:14" ht="12.75" x14ac:dyDescent="0.2">
      <c r="A494" s="116" t="s">
        <v>1980</v>
      </c>
      <c r="B494" s="59" t="s">
        <v>144</v>
      </c>
      <c r="C494" s="59" t="s">
        <v>803</v>
      </c>
      <c r="D494" s="116" t="s">
        <v>208</v>
      </c>
      <c r="E494" s="116" t="s">
        <v>929</v>
      </c>
      <c r="F494" s="117">
        <v>2.5877793199999997</v>
      </c>
      <c r="G494" s="117">
        <v>6.6869630300000003</v>
      </c>
      <c r="H494" s="74">
        <f t="shared" si="14"/>
        <v>-0.61301127157570068</v>
      </c>
      <c r="I494" s="118">
        <f t="shared" si="15"/>
        <v>1.4969401517794844E-4</v>
      </c>
      <c r="J494" s="119">
        <v>84.351363790000008</v>
      </c>
      <c r="K494" s="119">
        <v>41.96</v>
      </c>
      <c r="M494"/>
      <c r="N494" s="161"/>
    </row>
    <row r="495" spans="1:14" ht="12.75" x14ac:dyDescent="0.2">
      <c r="A495" s="116" t="s">
        <v>2712</v>
      </c>
      <c r="B495" s="59" t="s">
        <v>1101</v>
      </c>
      <c r="C495" s="59" t="s">
        <v>802</v>
      </c>
      <c r="D495" s="116" t="s">
        <v>208</v>
      </c>
      <c r="E495" s="116" t="s">
        <v>2791</v>
      </c>
      <c r="F495" s="117">
        <v>2.5645644300000003</v>
      </c>
      <c r="G495" s="117">
        <v>0.69796145999999992</v>
      </c>
      <c r="H495" s="74">
        <f t="shared" si="14"/>
        <v>2.6743639541358064</v>
      </c>
      <c r="I495" s="118">
        <f t="shared" si="15"/>
        <v>1.483511146959961E-4</v>
      </c>
      <c r="J495" s="119">
        <v>42.596797228</v>
      </c>
      <c r="K495" s="119">
        <v>62.89</v>
      </c>
      <c r="M495"/>
      <c r="N495" s="161"/>
    </row>
    <row r="496" spans="1:14" ht="12.75" x14ac:dyDescent="0.2">
      <c r="A496" s="116" t="s">
        <v>1877</v>
      </c>
      <c r="B496" s="59" t="s">
        <v>1878</v>
      </c>
      <c r="C496" s="59" t="s">
        <v>807</v>
      </c>
      <c r="D496" s="116" t="s">
        <v>759</v>
      </c>
      <c r="E496" s="116" t="s">
        <v>210</v>
      </c>
      <c r="F496" s="117">
        <v>2.55002409</v>
      </c>
      <c r="G496" s="117">
        <v>1.31920847</v>
      </c>
      <c r="H496" s="74">
        <f t="shared" si="14"/>
        <v>0.93299554087914549</v>
      </c>
      <c r="I496" s="118">
        <f t="shared" si="15"/>
        <v>1.4751000670049183E-4</v>
      </c>
      <c r="J496" s="119">
        <v>323.82330102502203</v>
      </c>
      <c r="K496" s="119">
        <v>45.1</v>
      </c>
      <c r="M496"/>
      <c r="N496" s="161"/>
    </row>
    <row r="497" spans="1:14" ht="12.75" x14ac:dyDescent="0.2">
      <c r="A497" s="116" t="s">
        <v>2195</v>
      </c>
      <c r="B497" s="59" t="s">
        <v>751</v>
      </c>
      <c r="C497" s="59" t="s">
        <v>883</v>
      </c>
      <c r="D497" s="116" t="s">
        <v>208</v>
      </c>
      <c r="E497" s="116" t="s">
        <v>929</v>
      </c>
      <c r="F497" s="117">
        <v>2.5482297583869298</v>
      </c>
      <c r="G497" s="117">
        <v>2.1694316018492999E-3</v>
      </c>
      <c r="H497" s="74" t="str">
        <f t="shared" si="14"/>
        <v/>
      </c>
      <c r="I497" s="118">
        <f t="shared" si="15"/>
        <v>1.4740621086997208E-4</v>
      </c>
      <c r="J497" s="119">
        <v>243.04927215393002</v>
      </c>
      <c r="K497" s="119">
        <v>32.44</v>
      </c>
      <c r="M497"/>
      <c r="N497" s="161"/>
    </row>
    <row r="498" spans="1:14" ht="12.75" x14ac:dyDescent="0.2">
      <c r="A498" s="116" t="s">
        <v>2199</v>
      </c>
      <c r="B498" s="59" t="s">
        <v>228</v>
      </c>
      <c r="C498" s="59" t="s">
        <v>804</v>
      </c>
      <c r="D498" s="116" t="s">
        <v>208</v>
      </c>
      <c r="E498" s="116" t="s">
        <v>929</v>
      </c>
      <c r="F498" s="117">
        <v>2.52262078</v>
      </c>
      <c r="G498" s="117">
        <v>3.5703912799999999</v>
      </c>
      <c r="H498" s="74">
        <f t="shared" si="14"/>
        <v>-0.2934609732746154</v>
      </c>
      <c r="I498" s="118">
        <f t="shared" si="15"/>
        <v>1.459248207183015E-4</v>
      </c>
      <c r="J498" s="119">
        <v>6.6915068799999995</v>
      </c>
      <c r="K498" s="119">
        <v>18.95</v>
      </c>
      <c r="M498"/>
      <c r="N498" s="161"/>
    </row>
    <row r="499" spans="1:14" ht="12.75" x14ac:dyDescent="0.2">
      <c r="A499" s="116" t="s">
        <v>2042</v>
      </c>
      <c r="B499" s="59" t="s">
        <v>395</v>
      </c>
      <c r="C499" s="59" t="s">
        <v>807</v>
      </c>
      <c r="D499" s="116" t="s">
        <v>209</v>
      </c>
      <c r="E499" s="116" t="s">
        <v>210</v>
      </c>
      <c r="F499" s="117">
        <v>2.505634304</v>
      </c>
      <c r="G499" s="117">
        <v>5.6810946320000006</v>
      </c>
      <c r="H499" s="74">
        <f t="shared" si="14"/>
        <v>-0.55895219736589663</v>
      </c>
      <c r="I499" s="118">
        <f t="shared" si="15"/>
        <v>1.4494221228005032E-4</v>
      </c>
      <c r="J499" s="119">
        <v>27.288762559999999</v>
      </c>
      <c r="K499" s="119">
        <v>25.57</v>
      </c>
      <c r="M499"/>
      <c r="N499" s="161"/>
    </row>
    <row r="500" spans="1:14" ht="12.75" x14ac:dyDescent="0.2">
      <c r="A500" s="116" t="s">
        <v>1677</v>
      </c>
      <c r="B500" s="59" t="s">
        <v>308</v>
      </c>
      <c r="C500" s="59" t="s">
        <v>807</v>
      </c>
      <c r="D500" s="116" t="s">
        <v>209</v>
      </c>
      <c r="E500" s="116" t="s">
        <v>929</v>
      </c>
      <c r="F500" s="117">
        <v>2.5009703050000001</v>
      </c>
      <c r="G500" s="117">
        <v>2.8797650189999997</v>
      </c>
      <c r="H500" s="74">
        <f t="shared" si="14"/>
        <v>-0.13153667452059559</v>
      </c>
      <c r="I500" s="118">
        <f t="shared" si="15"/>
        <v>1.4467241619206864E-4</v>
      </c>
      <c r="J500" s="119">
        <v>165.10253475703561</v>
      </c>
      <c r="K500" s="119">
        <v>49.73</v>
      </c>
      <c r="M500"/>
      <c r="N500" s="161"/>
    </row>
    <row r="501" spans="1:14" ht="12.75" x14ac:dyDescent="0.2">
      <c r="A501" s="116" t="s">
        <v>2229</v>
      </c>
      <c r="B501" s="59" t="s">
        <v>140</v>
      </c>
      <c r="C501" s="59" t="s">
        <v>629</v>
      </c>
      <c r="D501" s="116" t="s">
        <v>208</v>
      </c>
      <c r="E501" s="116" t="s">
        <v>929</v>
      </c>
      <c r="F501" s="117">
        <v>2.4983818599999998</v>
      </c>
      <c r="G501" s="117">
        <v>2.8282949900000003</v>
      </c>
      <c r="H501" s="74">
        <f t="shared" si="14"/>
        <v>-0.11664735509077873</v>
      </c>
      <c r="I501" s="118">
        <f t="shared" si="15"/>
        <v>1.4452268366962258E-4</v>
      </c>
      <c r="J501" s="119">
        <v>44.731044149999995</v>
      </c>
      <c r="K501" s="119">
        <v>24.45</v>
      </c>
      <c r="M501"/>
      <c r="N501" s="161"/>
    </row>
    <row r="502" spans="1:14" ht="12.75" x14ac:dyDescent="0.2">
      <c r="A502" s="116" t="s">
        <v>2151</v>
      </c>
      <c r="B502" s="59" t="s">
        <v>2743</v>
      </c>
      <c r="C502" s="59" t="s">
        <v>146</v>
      </c>
      <c r="D502" s="116" t="s">
        <v>759</v>
      </c>
      <c r="E502" s="116" t="s">
        <v>929</v>
      </c>
      <c r="F502" s="117">
        <v>2.4468389700000004</v>
      </c>
      <c r="G502" s="117">
        <v>0.39208382000000003</v>
      </c>
      <c r="H502" s="74">
        <f t="shared" si="14"/>
        <v>5.2406017417398152</v>
      </c>
      <c r="I502" s="118">
        <f t="shared" si="15"/>
        <v>1.4154110711155069E-4</v>
      </c>
      <c r="J502" s="119">
        <v>69.606755430000007</v>
      </c>
      <c r="K502" s="119">
        <v>23.35</v>
      </c>
      <c r="M502"/>
      <c r="N502" s="161"/>
    </row>
    <row r="503" spans="1:14" ht="12.75" x14ac:dyDescent="0.2">
      <c r="A503" s="116" t="s">
        <v>2107</v>
      </c>
      <c r="B503" s="59" t="s">
        <v>1272</v>
      </c>
      <c r="C503" s="59" t="s">
        <v>883</v>
      </c>
      <c r="D503" s="116" t="s">
        <v>208</v>
      </c>
      <c r="E503" s="116" t="s">
        <v>929</v>
      </c>
      <c r="F503" s="117">
        <v>2.4447077170539697</v>
      </c>
      <c r="G503" s="117">
        <v>2.98207403560659</v>
      </c>
      <c r="H503" s="74">
        <f t="shared" si="14"/>
        <v>-0.18019885225395271</v>
      </c>
      <c r="I503" s="118">
        <f t="shared" si="15"/>
        <v>1.4141782155609956E-4</v>
      </c>
      <c r="J503" s="119">
        <v>35.916788196482898</v>
      </c>
      <c r="K503" s="119">
        <v>34.700000000000003</v>
      </c>
      <c r="M503"/>
      <c r="N503" s="161"/>
    </row>
    <row r="504" spans="1:14" ht="12.75" x14ac:dyDescent="0.2">
      <c r="A504" s="116" t="s">
        <v>1881</v>
      </c>
      <c r="B504" s="59" t="s">
        <v>1882</v>
      </c>
      <c r="C504" s="59" t="s">
        <v>807</v>
      </c>
      <c r="D504" s="116" t="s">
        <v>759</v>
      </c>
      <c r="E504" s="116" t="s">
        <v>210</v>
      </c>
      <c r="F504" s="117">
        <v>2.4445640800000001</v>
      </c>
      <c r="G504" s="117">
        <v>5.5432237500000001</v>
      </c>
      <c r="H504" s="74">
        <f t="shared" si="14"/>
        <v>-0.55899956591144284</v>
      </c>
      <c r="I504" s="118">
        <f t="shared" si="15"/>
        <v>1.414095126531066E-4</v>
      </c>
      <c r="J504" s="119">
        <v>268.19946211000001</v>
      </c>
      <c r="K504" s="119">
        <v>8.2899999999999991</v>
      </c>
      <c r="M504"/>
      <c r="N504" s="161"/>
    </row>
    <row r="505" spans="1:14" ht="12.75" x14ac:dyDescent="0.2">
      <c r="A505" s="116" t="s">
        <v>1959</v>
      </c>
      <c r="B505" s="59" t="s">
        <v>1007</v>
      </c>
      <c r="C505" s="59" t="s">
        <v>803</v>
      </c>
      <c r="D505" s="116" t="s">
        <v>208</v>
      </c>
      <c r="E505" s="116" t="s">
        <v>929</v>
      </c>
      <c r="F505" s="117">
        <v>2.4164055550000003</v>
      </c>
      <c r="G505" s="117">
        <v>2.9522740569999999</v>
      </c>
      <c r="H505" s="74">
        <f t="shared" si="14"/>
        <v>-0.18151041930860945</v>
      </c>
      <c r="I505" s="118">
        <f t="shared" si="15"/>
        <v>1.397806401151119E-4</v>
      </c>
      <c r="J505" s="119">
        <v>54.165504850000005</v>
      </c>
      <c r="K505" s="119">
        <v>26.52</v>
      </c>
      <c r="M505"/>
      <c r="N505" s="161"/>
    </row>
    <row r="506" spans="1:14" ht="12.75" x14ac:dyDescent="0.2">
      <c r="A506" s="116" t="s">
        <v>1574</v>
      </c>
      <c r="B506" s="59" t="s">
        <v>1466</v>
      </c>
      <c r="C506" s="59" t="s">
        <v>629</v>
      </c>
      <c r="D506" s="116" t="s">
        <v>208</v>
      </c>
      <c r="E506" s="116" t="s">
        <v>210</v>
      </c>
      <c r="F506" s="117">
        <v>2.4121366000000002</v>
      </c>
      <c r="G506" s="117">
        <v>1.04998507</v>
      </c>
      <c r="H506" s="74">
        <f t="shared" si="14"/>
        <v>1.2973056178789286</v>
      </c>
      <c r="I506" s="118">
        <f t="shared" si="15"/>
        <v>1.395336959457907E-4</v>
      </c>
      <c r="J506" s="119">
        <v>13.036653986400001</v>
      </c>
      <c r="K506" s="119">
        <v>11.54</v>
      </c>
      <c r="M506"/>
      <c r="N506" s="161"/>
    </row>
    <row r="507" spans="1:14" ht="12.75" x14ac:dyDescent="0.2">
      <c r="A507" s="116" t="s">
        <v>2419</v>
      </c>
      <c r="B507" s="59" t="s">
        <v>316</v>
      </c>
      <c r="C507" s="59" t="s">
        <v>808</v>
      </c>
      <c r="D507" s="116" t="s">
        <v>208</v>
      </c>
      <c r="E507" s="116" t="s">
        <v>929</v>
      </c>
      <c r="F507" s="117">
        <v>2.3928277599999999</v>
      </c>
      <c r="G507" s="117">
        <v>0.47357971999999998</v>
      </c>
      <c r="H507" s="74">
        <f t="shared" si="14"/>
        <v>4.0526398385471403</v>
      </c>
      <c r="I507" s="118">
        <f t="shared" si="15"/>
        <v>1.3841674684364366E-4</v>
      </c>
      <c r="J507" s="119">
        <v>32.707883320000001</v>
      </c>
      <c r="K507" s="119">
        <v>78.819999999999993</v>
      </c>
      <c r="M507"/>
      <c r="N507" s="161"/>
    </row>
    <row r="508" spans="1:14" ht="12.75" x14ac:dyDescent="0.2">
      <c r="A508" s="116" t="s">
        <v>1515</v>
      </c>
      <c r="B508" s="59" t="s">
        <v>1276</v>
      </c>
      <c r="C508" s="59" t="s">
        <v>146</v>
      </c>
      <c r="D508" s="116" t="s">
        <v>209</v>
      </c>
      <c r="E508" s="116" t="s">
        <v>210</v>
      </c>
      <c r="F508" s="117">
        <v>2.3891560200000002</v>
      </c>
      <c r="G508" s="117">
        <v>0.52035118000000002</v>
      </c>
      <c r="H508" s="74">
        <f t="shared" si="14"/>
        <v>3.5914300030990614</v>
      </c>
      <c r="I508" s="118">
        <f t="shared" si="15"/>
        <v>1.3820434948076134E-4</v>
      </c>
      <c r="J508" s="119">
        <v>109.20042297316981</v>
      </c>
      <c r="K508" s="119">
        <v>36.18</v>
      </c>
      <c r="M508"/>
      <c r="N508" s="161"/>
    </row>
    <row r="509" spans="1:14" ht="12.75" x14ac:dyDescent="0.2">
      <c r="A509" s="116" t="s">
        <v>1824</v>
      </c>
      <c r="B509" s="59" t="s">
        <v>1825</v>
      </c>
      <c r="C509" s="59" t="s">
        <v>271</v>
      </c>
      <c r="D509" s="116" t="s">
        <v>209</v>
      </c>
      <c r="E509" s="116" t="s">
        <v>210</v>
      </c>
      <c r="F509" s="117">
        <v>2.3651380550000001</v>
      </c>
      <c r="G509" s="117">
        <v>6.8307107650000001</v>
      </c>
      <c r="H509" s="74">
        <f t="shared" si="14"/>
        <v>-0.65374934814708108</v>
      </c>
      <c r="I509" s="118">
        <f t="shared" si="15"/>
        <v>1.3681499390879803E-4</v>
      </c>
      <c r="J509" s="119">
        <v>40.646122369800004</v>
      </c>
      <c r="K509" s="119">
        <v>46.17</v>
      </c>
      <c r="M509"/>
      <c r="N509" s="161"/>
    </row>
    <row r="510" spans="1:14" ht="12.75" x14ac:dyDescent="0.2">
      <c r="A510" s="116" t="s">
        <v>1703</v>
      </c>
      <c r="B510" s="59" t="s">
        <v>169</v>
      </c>
      <c r="C510" s="59" t="s">
        <v>807</v>
      </c>
      <c r="D510" s="116" t="s">
        <v>209</v>
      </c>
      <c r="E510" s="116" t="s">
        <v>929</v>
      </c>
      <c r="F510" s="117">
        <v>2.35674743</v>
      </c>
      <c r="G510" s="117">
        <v>1.9973539150000001</v>
      </c>
      <c r="H510" s="74">
        <f t="shared" si="14"/>
        <v>0.17993481891265106</v>
      </c>
      <c r="I510" s="118">
        <f t="shared" si="15"/>
        <v>1.3632962549411324E-4</v>
      </c>
      <c r="J510" s="119">
        <v>192.11453235664857</v>
      </c>
      <c r="K510" s="119">
        <v>37.75</v>
      </c>
      <c r="M510"/>
      <c r="N510" s="161"/>
    </row>
    <row r="511" spans="1:14" ht="12.75" x14ac:dyDescent="0.2">
      <c r="A511" s="116" t="s">
        <v>2443</v>
      </c>
      <c r="B511" s="59" t="s">
        <v>551</v>
      </c>
      <c r="C511" s="59" t="s">
        <v>808</v>
      </c>
      <c r="D511" s="116" t="s">
        <v>208</v>
      </c>
      <c r="E511" s="116" t="s">
        <v>210</v>
      </c>
      <c r="F511" s="117">
        <v>2.3550969799999999</v>
      </c>
      <c r="G511" s="117">
        <v>3.5682800499999998</v>
      </c>
      <c r="H511" s="74">
        <f t="shared" si="14"/>
        <v>-0.33999099089770157</v>
      </c>
      <c r="I511" s="118">
        <f t="shared" si="15"/>
        <v>1.3623415271347812E-4</v>
      </c>
      <c r="J511" s="119">
        <v>211.67337419999998</v>
      </c>
      <c r="K511" s="119">
        <v>29.46</v>
      </c>
      <c r="M511"/>
      <c r="N511" s="161"/>
    </row>
    <row r="512" spans="1:14" ht="12.75" x14ac:dyDescent="0.2">
      <c r="A512" s="116" t="s">
        <v>2730</v>
      </c>
      <c r="B512" s="59" t="s">
        <v>925</v>
      </c>
      <c r="C512" s="59" t="s">
        <v>629</v>
      </c>
      <c r="D512" s="116" t="s">
        <v>209</v>
      </c>
      <c r="E512" s="116" t="s">
        <v>929</v>
      </c>
      <c r="F512" s="117">
        <v>2.3206874169999998</v>
      </c>
      <c r="G512" s="117">
        <v>1.1459890819999998</v>
      </c>
      <c r="H512" s="74">
        <f t="shared" si="14"/>
        <v>1.0250519428596094</v>
      </c>
      <c r="I512" s="118">
        <f t="shared" si="15"/>
        <v>1.3424367941222744E-4</v>
      </c>
      <c r="J512" s="119">
        <v>26.568366459389999</v>
      </c>
      <c r="K512" s="119">
        <v>77</v>
      </c>
      <c r="M512"/>
      <c r="N512" s="161"/>
    </row>
    <row r="513" spans="1:14" ht="12.75" x14ac:dyDescent="0.2">
      <c r="A513" s="116" t="s">
        <v>2724</v>
      </c>
      <c r="B513" s="59" t="s">
        <v>2546</v>
      </c>
      <c r="C513" s="59" t="s">
        <v>802</v>
      </c>
      <c r="D513" s="116" t="s">
        <v>208</v>
      </c>
      <c r="E513" s="116" t="s">
        <v>2791</v>
      </c>
      <c r="F513" s="117">
        <v>2.3109189900000002</v>
      </c>
      <c r="G513" s="117">
        <v>1.7712847</v>
      </c>
      <c r="H513" s="74">
        <f t="shared" si="14"/>
        <v>0.30465700403780382</v>
      </c>
      <c r="I513" s="118">
        <f t="shared" si="15"/>
        <v>1.3367860995352159E-4</v>
      </c>
      <c r="J513" s="119">
        <v>412.01139275999998</v>
      </c>
      <c r="K513" s="119">
        <v>39.51</v>
      </c>
      <c r="M513"/>
      <c r="N513" s="161"/>
    </row>
    <row r="514" spans="1:14" ht="12.75" x14ac:dyDescent="0.2">
      <c r="A514" s="116" t="s">
        <v>1708</v>
      </c>
      <c r="B514" s="59" t="s">
        <v>1475</v>
      </c>
      <c r="C514" s="59" t="s">
        <v>807</v>
      </c>
      <c r="D514" s="116" t="s">
        <v>759</v>
      </c>
      <c r="E514" s="116" t="s">
        <v>210</v>
      </c>
      <c r="F514" s="117">
        <v>2.3077914399999999</v>
      </c>
      <c r="G514" s="117">
        <v>2.0951905499999999</v>
      </c>
      <c r="H514" s="74">
        <f t="shared" si="14"/>
        <v>0.1014709091733923</v>
      </c>
      <c r="I514" s="118">
        <f t="shared" si="15"/>
        <v>1.3349769208562169E-4</v>
      </c>
      <c r="J514" s="119">
        <v>376.16627189616241</v>
      </c>
      <c r="K514" s="119">
        <v>30.44</v>
      </c>
      <c r="M514"/>
      <c r="N514" s="161"/>
    </row>
    <row r="515" spans="1:14" ht="12.75" x14ac:dyDescent="0.2">
      <c r="A515" s="116" t="s">
        <v>3220</v>
      </c>
      <c r="B515" s="116" t="s">
        <v>3201</v>
      </c>
      <c r="C515" s="59" t="s">
        <v>146</v>
      </c>
      <c r="D515" s="116" t="s">
        <v>209</v>
      </c>
      <c r="E515" s="116" t="s">
        <v>929</v>
      </c>
      <c r="F515" s="117">
        <v>2.3045708300000003</v>
      </c>
      <c r="G515" s="117">
        <v>1.667222</v>
      </c>
      <c r="H515" s="74">
        <f t="shared" si="14"/>
        <v>0.3822819216637019</v>
      </c>
      <c r="I515" s="118">
        <f t="shared" si="15"/>
        <v>1.3331139102103857E-4</v>
      </c>
      <c r="J515" s="119">
        <v>9.3623956936643999</v>
      </c>
      <c r="K515" s="119">
        <v>37.6</v>
      </c>
      <c r="M515"/>
      <c r="N515" s="161"/>
    </row>
    <row r="516" spans="1:14" ht="12.75" x14ac:dyDescent="0.2">
      <c r="A516" s="116" t="s">
        <v>1650</v>
      </c>
      <c r="B516" s="59" t="s">
        <v>573</v>
      </c>
      <c r="C516" s="59" t="s">
        <v>807</v>
      </c>
      <c r="D516" s="116" t="s">
        <v>209</v>
      </c>
      <c r="E516" s="116" t="s">
        <v>210</v>
      </c>
      <c r="F516" s="117">
        <v>2.3015610529999999</v>
      </c>
      <c r="G516" s="117">
        <v>2.3354466540000001</v>
      </c>
      <c r="H516" s="74">
        <f t="shared" si="14"/>
        <v>-1.4509259263945529E-2</v>
      </c>
      <c r="I516" s="118">
        <f t="shared" si="15"/>
        <v>1.3313728591074644E-4</v>
      </c>
      <c r="J516" s="119">
        <v>334.99706027293678</v>
      </c>
      <c r="K516" s="119">
        <v>49.09</v>
      </c>
      <c r="M516"/>
      <c r="N516" s="161"/>
    </row>
    <row r="517" spans="1:14" ht="12.75" x14ac:dyDescent="0.2">
      <c r="A517" s="116" t="s">
        <v>3224</v>
      </c>
      <c r="B517" s="59" t="s">
        <v>3205</v>
      </c>
      <c r="C517" s="59" t="s">
        <v>146</v>
      </c>
      <c r="D517" s="116" t="s">
        <v>209</v>
      </c>
      <c r="E517" s="116" t="s">
        <v>929</v>
      </c>
      <c r="F517" s="117">
        <v>2.2927664750000001</v>
      </c>
      <c r="G517" s="117">
        <v>0.32046879</v>
      </c>
      <c r="H517" s="74">
        <f t="shared" si="14"/>
        <v>6.1544142410872524</v>
      </c>
      <c r="I517" s="118">
        <f t="shared" si="15"/>
        <v>1.3262855022279929E-4</v>
      </c>
      <c r="J517" s="119">
        <v>5.3514388802387005</v>
      </c>
      <c r="K517" s="119">
        <v>141.13</v>
      </c>
      <c r="M517"/>
      <c r="N517" s="161"/>
    </row>
    <row r="518" spans="1:14" ht="12.75" x14ac:dyDescent="0.2">
      <c r="A518" s="116" t="s">
        <v>1568</v>
      </c>
      <c r="B518" s="59" t="s">
        <v>142</v>
      </c>
      <c r="C518" s="59" t="s">
        <v>629</v>
      </c>
      <c r="D518" s="116" t="s">
        <v>208</v>
      </c>
      <c r="E518" s="116" t="s">
        <v>929</v>
      </c>
      <c r="F518" s="117">
        <v>2.2720526579999998</v>
      </c>
      <c r="G518" s="117">
        <v>3.0445840890000002</v>
      </c>
      <c r="H518" s="74">
        <f t="shared" si="14"/>
        <v>-0.25373956127246922</v>
      </c>
      <c r="I518" s="118">
        <f t="shared" si="15"/>
        <v>1.3143032809758681E-4</v>
      </c>
      <c r="J518" s="119">
        <v>65.072082159588007</v>
      </c>
      <c r="K518" s="119">
        <v>82.39</v>
      </c>
      <c r="M518"/>
      <c r="N518" s="161"/>
    </row>
    <row r="519" spans="1:14" ht="12.75" x14ac:dyDescent="0.2">
      <c r="A519" s="116" t="s">
        <v>1920</v>
      </c>
      <c r="B519" s="59" t="s">
        <v>263</v>
      </c>
      <c r="C519" s="59" t="s">
        <v>803</v>
      </c>
      <c r="D519" s="116" t="s">
        <v>208</v>
      </c>
      <c r="E519" s="116" t="s">
        <v>929</v>
      </c>
      <c r="F519" s="117">
        <v>2.2623841230000004</v>
      </c>
      <c r="G519" s="117">
        <v>11.16031967</v>
      </c>
      <c r="H519" s="74">
        <f t="shared" ref="H519:H582" si="16">IF(ISERROR(F519/G519-1),"",IF((F519/G519-1)&gt;10000%,"",F519/G519-1))</f>
        <v>-0.79728321500668986</v>
      </c>
      <c r="I519" s="118">
        <f t="shared" ref="I519:I582" si="17">F519/$F$1083</f>
        <v>1.3087103704295452E-4</v>
      </c>
      <c r="J519" s="119">
        <v>5.7603488499999997</v>
      </c>
      <c r="K519" s="119">
        <v>7.48</v>
      </c>
      <c r="M519"/>
      <c r="N519" s="161"/>
    </row>
    <row r="520" spans="1:14" ht="12.75" x14ac:dyDescent="0.2">
      <c r="A520" s="116" t="s">
        <v>2715</v>
      </c>
      <c r="B520" s="59" t="s">
        <v>372</v>
      </c>
      <c r="C520" s="59" t="s">
        <v>807</v>
      </c>
      <c r="D520" s="116" t="s">
        <v>209</v>
      </c>
      <c r="E520" s="116" t="s">
        <v>210</v>
      </c>
      <c r="F520" s="117">
        <v>2.2373541379999997</v>
      </c>
      <c r="G520" s="117">
        <v>2.654228367</v>
      </c>
      <c r="H520" s="74">
        <f t="shared" si="16"/>
        <v>-0.15706042260078079</v>
      </c>
      <c r="I520" s="118">
        <f t="shared" si="17"/>
        <v>1.2942313964090947E-4</v>
      </c>
      <c r="J520" s="119">
        <v>240.9348055232376</v>
      </c>
      <c r="K520" s="119">
        <v>35.369999999999997</v>
      </c>
      <c r="M520"/>
      <c r="N520" s="161"/>
    </row>
    <row r="521" spans="1:14" ht="12.75" x14ac:dyDescent="0.2">
      <c r="A521" s="116" t="s">
        <v>1918</v>
      </c>
      <c r="B521" s="59" t="s">
        <v>810</v>
      </c>
      <c r="C521" s="59" t="s">
        <v>803</v>
      </c>
      <c r="D521" s="116" t="s">
        <v>208</v>
      </c>
      <c r="E521" s="116" t="s">
        <v>929</v>
      </c>
      <c r="F521" s="117">
        <v>2.23130637</v>
      </c>
      <c r="G521" s="117">
        <v>6.7911760000000002E-2</v>
      </c>
      <c r="H521" s="74">
        <f t="shared" si="16"/>
        <v>31.855964416177699</v>
      </c>
      <c r="I521" s="118">
        <f t="shared" si="17"/>
        <v>1.2907329733875185E-4</v>
      </c>
      <c r="J521" s="119">
        <v>13.091873269999999</v>
      </c>
      <c r="K521" s="119">
        <v>26.32</v>
      </c>
      <c r="M521"/>
      <c r="N521" s="161"/>
    </row>
    <row r="522" spans="1:14" ht="12.75" x14ac:dyDescent="0.2">
      <c r="A522" s="116" t="s">
        <v>1517</v>
      </c>
      <c r="B522" s="59" t="s">
        <v>1518</v>
      </c>
      <c r="C522" s="59" t="s">
        <v>629</v>
      </c>
      <c r="D522" s="116" t="s">
        <v>208</v>
      </c>
      <c r="E522" s="116" t="s">
        <v>929</v>
      </c>
      <c r="F522" s="117">
        <v>2.2277194100000002</v>
      </c>
      <c r="G522" s="117">
        <v>4.8823248699999997</v>
      </c>
      <c r="H522" s="74">
        <f t="shared" si="16"/>
        <v>-0.54371749743887887</v>
      </c>
      <c r="I522" s="118">
        <f t="shared" si="17"/>
        <v>1.2886580420340882E-4</v>
      </c>
      <c r="J522" s="119">
        <v>4.0846430287600004</v>
      </c>
      <c r="K522" s="119">
        <v>212.33</v>
      </c>
      <c r="M522"/>
      <c r="N522" s="161"/>
    </row>
    <row r="523" spans="1:14" ht="12.75" x14ac:dyDescent="0.2">
      <c r="A523" s="116" t="s">
        <v>1501</v>
      </c>
      <c r="B523" s="59" t="s">
        <v>1472</v>
      </c>
      <c r="C523" s="59" t="s">
        <v>146</v>
      </c>
      <c r="D523" s="116" t="s">
        <v>759</v>
      </c>
      <c r="E523" s="116" t="s">
        <v>210</v>
      </c>
      <c r="F523" s="117">
        <v>2.2225841399999999</v>
      </c>
      <c r="G523" s="117">
        <v>0.51543759999999994</v>
      </c>
      <c r="H523" s="74">
        <f t="shared" si="16"/>
        <v>3.3120333867765952</v>
      </c>
      <c r="I523" s="118">
        <f t="shared" si="17"/>
        <v>1.2856874673046985E-4</v>
      </c>
      <c r="J523" s="119">
        <v>95.30686845021981</v>
      </c>
      <c r="K523" s="119">
        <v>56.93</v>
      </c>
      <c r="M523"/>
      <c r="N523" s="161"/>
    </row>
    <row r="524" spans="1:14" ht="12.75" x14ac:dyDescent="0.2">
      <c r="A524" s="116" t="s">
        <v>3115</v>
      </c>
      <c r="B524" s="59" t="s">
        <v>3122</v>
      </c>
      <c r="C524" s="59" t="s">
        <v>629</v>
      </c>
      <c r="D524" s="116" t="s">
        <v>209</v>
      </c>
      <c r="E524" s="116" t="s">
        <v>929</v>
      </c>
      <c r="F524" s="117">
        <v>2.2013756600000001</v>
      </c>
      <c r="G524" s="117">
        <v>2.0408469</v>
      </c>
      <c r="H524" s="74">
        <f t="shared" si="16"/>
        <v>7.8657914025789921E-2</v>
      </c>
      <c r="I524" s="118">
        <f t="shared" si="17"/>
        <v>1.2734191007462194E-4</v>
      </c>
      <c r="J524" s="119">
        <v>134.39775935999998</v>
      </c>
      <c r="K524" s="119">
        <v>51.96</v>
      </c>
      <c r="M524"/>
      <c r="N524" s="161"/>
    </row>
    <row r="525" spans="1:14" ht="12.75" x14ac:dyDescent="0.2">
      <c r="A525" s="116" t="s">
        <v>2143</v>
      </c>
      <c r="B525" s="116" t="s">
        <v>43</v>
      </c>
      <c r="C525" s="116" t="s">
        <v>1747</v>
      </c>
      <c r="D525" s="116" t="s">
        <v>209</v>
      </c>
      <c r="E525" s="116" t="s">
        <v>210</v>
      </c>
      <c r="F525" s="117">
        <v>2.1761940589999997</v>
      </c>
      <c r="G525" s="117">
        <v>8.0176872699999997</v>
      </c>
      <c r="H525" s="74">
        <f t="shared" si="16"/>
        <v>-0.72857583668263981</v>
      </c>
      <c r="I525" s="118">
        <f t="shared" si="17"/>
        <v>1.2588524221536295E-4</v>
      </c>
      <c r="J525" s="119">
        <v>120.77693317000001</v>
      </c>
      <c r="K525" s="119">
        <v>3.15</v>
      </c>
      <c r="M525"/>
      <c r="N525" s="161"/>
    </row>
    <row r="526" spans="1:14" ht="12.75" x14ac:dyDescent="0.2">
      <c r="A526" s="116" t="s">
        <v>2797</v>
      </c>
      <c r="B526" s="59" t="s">
        <v>2798</v>
      </c>
      <c r="C526" s="59" t="s">
        <v>629</v>
      </c>
      <c r="D526" s="116" t="s">
        <v>208</v>
      </c>
      <c r="E526" s="116" t="s">
        <v>929</v>
      </c>
      <c r="F526" s="117">
        <v>2.1572393399999998</v>
      </c>
      <c r="G526" s="117">
        <v>2.9923546499999998</v>
      </c>
      <c r="H526" s="74">
        <f t="shared" si="16"/>
        <v>-0.27908299906897738</v>
      </c>
      <c r="I526" s="118">
        <f t="shared" si="17"/>
        <v>1.2478877777894425E-4</v>
      </c>
      <c r="J526" s="119">
        <v>25.766054067000002</v>
      </c>
      <c r="K526" s="119">
        <v>48.98</v>
      </c>
      <c r="M526"/>
      <c r="N526" s="161"/>
    </row>
    <row r="527" spans="1:14" ht="12.75" x14ac:dyDescent="0.2">
      <c r="A527" s="116" t="s">
        <v>2411</v>
      </c>
      <c r="B527" s="59" t="s">
        <v>535</v>
      </c>
      <c r="C527" s="59" t="s">
        <v>808</v>
      </c>
      <c r="D527" s="116" t="s">
        <v>208</v>
      </c>
      <c r="E527" s="116" t="s">
        <v>929</v>
      </c>
      <c r="F527" s="117">
        <v>2.12542703</v>
      </c>
      <c r="G527" s="117">
        <v>0.16944082999999999</v>
      </c>
      <c r="H527" s="74">
        <f t="shared" si="16"/>
        <v>11.543771356644088</v>
      </c>
      <c r="I527" s="118">
        <f t="shared" si="17"/>
        <v>1.229485465122435E-4</v>
      </c>
      <c r="J527" s="119">
        <v>111.4325142</v>
      </c>
      <c r="K527" s="119">
        <v>51.91</v>
      </c>
      <c r="M527"/>
      <c r="N527" s="161"/>
    </row>
    <row r="528" spans="1:14" ht="12.75" x14ac:dyDescent="0.2">
      <c r="A528" s="116" t="s">
        <v>2284</v>
      </c>
      <c r="B528" s="59" t="s">
        <v>68</v>
      </c>
      <c r="C528" s="59" t="s">
        <v>802</v>
      </c>
      <c r="D528" s="116" t="s">
        <v>208</v>
      </c>
      <c r="E528" s="116" t="s">
        <v>2791</v>
      </c>
      <c r="F528" s="117">
        <v>2.1231638099999999</v>
      </c>
      <c r="G528" s="117">
        <v>6.3877758700000005</v>
      </c>
      <c r="H528" s="74">
        <f t="shared" si="16"/>
        <v>-0.66762080367105936</v>
      </c>
      <c r="I528" s="118">
        <f t="shared" si="17"/>
        <v>1.2281762712262916E-4</v>
      </c>
      <c r="J528" s="119">
        <v>710.0902595</v>
      </c>
      <c r="K528" s="119">
        <v>9.9</v>
      </c>
      <c r="M528"/>
      <c r="N528" s="161"/>
    </row>
    <row r="529" spans="1:14" ht="12.75" x14ac:dyDescent="0.2">
      <c r="A529" s="116" t="s">
        <v>2608</v>
      </c>
      <c r="B529" s="59" t="s">
        <v>1098</v>
      </c>
      <c r="C529" s="59" t="s">
        <v>629</v>
      </c>
      <c r="D529" s="116" t="s">
        <v>208</v>
      </c>
      <c r="E529" s="116" t="s">
        <v>210</v>
      </c>
      <c r="F529" s="117">
        <v>2.1054767170000002</v>
      </c>
      <c r="G529" s="117">
        <v>0.27415525000000002</v>
      </c>
      <c r="H529" s="74">
        <f t="shared" si="16"/>
        <v>6.6798701356257082</v>
      </c>
      <c r="I529" s="118">
        <f t="shared" si="17"/>
        <v>1.2179449043259805E-4</v>
      </c>
      <c r="J529" s="119">
        <v>30.306049158</v>
      </c>
      <c r="K529" s="119">
        <v>17.68</v>
      </c>
      <c r="M529"/>
      <c r="N529" s="161"/>
    </row>
    <row r="530" spans="1:14" ht="12.75" x14ac:dyDescent="0.2">
      <c r="A530" s="116" t="s">
        <v>2433</v>
      </c>
      <c r="B530" s="59" t="s">
        <v>1220</v>
      </c>
      <c r="C530" s="59" t="s">
        <v>808</v>
      </c>
      <c r="D530" s="116" t="s">
        <v>208</v>
      </c>
      <c r="E530" s="116" t="s">
        <v>929</v>
      </c>
      <c r="F530" s="117">
        <v>2.1019049300000003</v>
      </c>
      <c r="G530" s="117">
        <v>0.12154975999999999</v>
      </c>
      <c r="H530" s="74">
        <f t="shared" si="16"/>
        <v>16.292546937155617</v>
      </c>
      <c r="I530" s="118">
        <f t="shared" si="17"/>
        <v>1.2158787500242669E-4</v>
      </c>
      <c r="J530" s="119">
        <v>12.32745304</v>
      </c>
      <c r="K530" s="119">
        <v>80.11</v>
      </c>
      <c r="M530"/>
      <c r="N530" s="161"/>
    </row>
    <row r="531" spans="1:14" ht="12.75" x14ac:dyDescent="0.2">
      <c r="A531" s="116" t="s">
        <v>2057</v>
      </c>
      <c r="B531" s="59" t="s">
        <v>829</v>
      </c>
      <c r="C531" s="59" t="s">
        <v>807</v>
      </c>
      <c r="D531" s="116" t="s">
        <v>209</v>
      </c>
      <c r="E531" s="116" t="s">
        <v>210</v>
      </c>
      <c r="F531" s="117">
        <v>2.0893517250000002</v>
      </c>
      <c r="G531" s="117">
        <v>14.931480509</v>
      </c>
      <c r="H531" s="74">
        <f t="shared" si="16"/>
        <v>-0.86007069267239533</v>
      </c>
      <c r="I531" s="118">
        <f t="shared" si="17"/>
        <v>1.2086171584145081E-4</v>
      </c>
      <c r="J531" s="119">
        <v>54.706444450000006</v>
      </c>
      <c r="K531" s="119">
        <v>28.06</v>
      </c>
      <c r="M531"/>
      <c r="N531" s="161"/>
    </row>
    <row r="532" spans="1:14" ht="12.75" x14ac:dyDescent="0.2">
      <c r="A532" s="116" t="s">
        <v>2204</v>
      </c>
      <c r="B532" s="59" t="s">
        <v>2747</v>
      </c>
      <c r="C532" s="59" t="s">
        <v>146</v>
      </c>
      <c r="D532" s="116" t="s">
        <v>209</v>
      </c>
      <c r="E532" s="116" t="s">
        <v>929</v>
      </c>
      <c r="F532" s="117">
        <v>2.0859238799999997</v>
      </c>
      <c r="G532" s="117">
        <v>1.9276414799999999</v>
      </c>
      <c r="H532" s="74">
        <f t="shared" si="16"/>
        <v>8.2111949572697407E-2</v>
      </c>
      <c r="I532" s="118">
        <f t="shared" si="17"/>
        <v>1.2066342695433746E-4</v>
      </c>
      <c r="J532" s="119">
        <v>33.920043790000001</v>
      </c>
      <c r="K532" s="119">
        <v>35.130000000000003</v>
      </c>
      <c r="M532"/>
      <c r="N532" s="161"/>
    </row>
    <row r="533" spans="1:14" ht="12.75" x14ac:dyDescent="0.2">
      <c r="A533" s="116" t="s">
        <v>1964</v>
      </c>
      <c r="B533" s="59" t="s">
        <v>505</v>
      </c>
      <c r="C533" s="59" t="s">
        <v>803</v>
      </c>
      <c r="D533" s="116" t="s">
        <v>208</v>
      </c>
      <c r="E533" s="116" t="s">
        <v>929</v>
      </c>
      <c r="F533" s="117">
        <v>2.07423103</v>
      </c>
      <c r="G533" s="117">
        <v>0.60984553399999997</v>
      </c>
      <c r="H533" s="74">
        <f t="shared" si="16"/>
        <v>2.4012400097366298</v>
      </c>
      <c r="I533" s="118">
        <f t="shared" si="17"/>
        <v>1.1998703633175012E-4</v>
      </c>
      <c r="J533" s="119">
        <v>49.231957369999996</v>
      </c>
      <c r="K533" s="119">
        <v>12.71</v>
      </c>
      <c r="M533"/>
      <c r="N533" s="161"/>
    </row>
    <row r="534" spans="1:14" ht="12.75" x14ac:dyDescent="0.2">
      <c r="A534" s="116" t="s">
        <v>2700</v>
      </c>
      <c r="B534" s="59" t="s">
        <v>480</v>
      </c>
      <c r="C534" s="59" t="s">
        <v>807</v>
      </c>
      <c r="D534" s="116" t="s">
        <v>759</v>
      </c>
      <c r="E534" s="116" t="s">
        <v>210</v>
      </c>
      <c r="F534" s="117">
        <v>2.06038151</v>
      </c>
      <c r="G534" s="117">
        <v>6.0732145199999996</v>
      </c>
      <c r="H534" s="74">
        <f t="shared" si="16"/>
        <v>-0.66074284002074068</v>
      </c>
      <c r="I534" s="118">
        <f t="shared" si="17"/>
        <v>1.1918588986571867E-4</v>
      </c>
      <c r="J534" s="119">
        <v>148.54103723821439</v>
      </c>
      <c r="K534" s="119">
        <v>59.47</v>
      </c>
      <c r="M534"/>
      <c r="N534" s="161"/>
    </row>
    <row r="535" spans="1:14" ht="12.75" x14ac:dyDescent="0.2">
      <c r="A535" s="116" t="s">
        <v>2414</v>
      </c>
      <c r="B535" s="59" t="s">
        <v>560</v>
      </c>
      <c r="C535" s="59" t="s">
        <v>808</v>
      </c>
      <c r="D535" s="116" t="s">
        <v>208</v>
      </c>
      <c r="E535" s="116" t="s">
        <v>929</v>
      </c>
      <c r="F535" s="117">
        <v>2.0521449760000001</v>
      </c>
      <c r="G535" s="117">
        <v>1.6264508729999998</v>
      </c>
      <c r="H535" s="74">
        <f t="shared" si="16"/>
        <v>0.26173191583389466</v>
      </c>
      <c r="I535" s="118">
        <f t="shared" si="17"/>
        <v>1.187094350783724E-4</v>
      </c>
      <c r="J535" s="119">
        <v>211.0514689</v>
      </c>
      <c r="K535" s="119">
        <v>29.46</v>
      </c>
      <c r="M535"/>
      <c r="N535" s="161"/>
    </row>
    <row r="536" spans="1:14" ht="12.75" x14ac:dyDescent="0.2">
      <c r="A536" s="116" t="s">
        <v>3123</v>
      </c>
      <c r="B536" s="59" t="s">
        <v>3124</v>
      </c>
      <c r="C536" s="59" t="s">
        <v>807</v>
      </c>
      <c r="D536" s="116" t="s">
        <v>759</v>
      </c>
      <c r="E536" s="116" t="s">
        <v>929</v>
      </c>
      <c r="F536" s="117">
        <v>2.0373368640000002</v>
      </c>
      <c r="G536" s="117">
        <v>2.1240047370000004</v>
      </c>
      <c r="H536" s="74">
        <f t="shared" si="16"/>
        <v>-4.0803992331209238E-2</v>
      </c>
      <c r="I536" s="118">
        <f t="shared" si="17"/>
        <v>1.1785283740586115E-4</v>
      </c>
      <c r="J536" s="119">
        <v>18.764168382751798</v>
      </c>
      <c r="K536" s="119">
        <v>363.4</v>
      </c>
      <c r="M536"/>
      <c r="N536" s="161"/>
    </row>
    <row r="537" spans="1:14" ht="12.75" x14ac:dyDescent="0.2">
      <c r="A537" s="116" t="s">
        <v>1678</v>
      </c>
      <c r="B537" s="59" t="s">
        <v>846</v>
      </c>
      <c r="C537" s="59" t="s">
        <v>807</v>
      </c>
      <c r="D537" s="116" t="s">
        <v>209</v>
      </c>
      <c r="E537" s="116" t="s">
        <v>210</v>
      </c>
      <c r="F537" s="117">
        <v>2.00494029</v>
      </c>
      <c r="G537" s="117">
        <v>1.0649802509999999</v>
      </c>
      <c r="H537" s="74">
        <f t="shared" si="16"/>
        <v>0.88260795269902159</v>
      </c>
      <c r="I537" s="118">
        <f t="shared" si="17"/>
        <v>1.1597880850293693E-4</v>
      </c>
      <c r="J537" s="119">
        <v>1125.5343651218075</v>
      </c>
      <c r="K537" s="119">
        <v>27.64</v>
      </c>
      <c r="M537"/>
      <c r="N537" s="161"/>
    </row>
    <row r="538" spans="1:14" ht="12.75" x14ac:dyDescent="0.2">
      <c r="A538" s="116" t="s">
        <v>2175</v>
      </c>
      <c r="B538" s="59" t="s">
        <v>887</v>
      </c>
      <c r="C538" s="59" t="s">
        <v>886</v>
      </c>
      <c r="D538" s="116" t="s">
        <v>208</v>
      </c>
      <c r="E538" s="116" t="s">
        <v>929</v>
      </c>
      <c r="F538" s="117">
        <v>1.9690058500000001</v>
      </c>
      <c r="G538" s="117">
        <v>0.96669910999999997</v>
      </c>
      <c r="H538" s="74">
        <f t="shared" si="16"/>
        <v>1.0368342430769384</v>
      </c>
      <c r="I538" s="118">
        <f t="shared" si="17"/>
        <v>1.1390012638147572E-4</v>
      </c>
      <c r="J538" s="119">
        <v>52.739976460000001</v>
      </c>
      <c r="K538" s="119">
        <v>32.29</v>
      </c>
      <c r="M538"/>
      <c r="N538" s="161"/>
    </row>
    <row r="539" spans="1:14" ht="12.75" x14ac:dyDescent="0.2">
      <c r="A539" s="116" t="s">
        <v>1483</v>
      </c>
      <c r="B539" s="59" t="s">
        <v>1484</v>
      </c>
      <c r="C539" s="59" t="s">
        <v>629</v>
      </c>
      <c r="D539" s="116" t="s">
        <v>209</v>
      </c>
      <c r="E539" s="116" t="s">
        <v>929</v>
      </c>
      <c r="F539" s="117">
        <v>1.957111939</v>
      </c>
      <c r="G539" s="117">
        <v>4.2479529220000005</v>
      </c>
      <c r="H539" s="74">
        <f t="shared" si="16"/>
        <v>-0.53928116084710231</v>
      </c>
      <c r="I539" s="118">
        <f t="shared" si="17"/>
        <v>1.1321210508074163E-4</v>
      </c>
      <c r="J539" s="119">
        <v>66.599999999999994</v>
      </c>
      <c r="K539" s="119">
        <v>49.97</v>
      </c>
      <c r="M539"/>
      <c r="N539" s="161"/>
    </row>
    <row r="540" spans="1:14" ht="12.75" x14ac:dyDescent="0.2">
      <c r="A540" s="116" t="s">
        <v>2251</v>
      </c>
      <c r="B540" s="59" t="s">
        <v>892</v>
      </c>
      <c r="C540" s="59" t="s">
        <v>802</v>
      </c>
      <c r="D540" s="116" t="s">
        <v>208</v>
      </c>
      <c r="E540" s="116" t="s">
        <v>929</v>
      </c>
      <c r="F540" s="117">
        <v>1.9533492100000001</v>
      </c>
      <c r="G540" s="117">
        <v>2.1801887999999998</v>
      </c>
      <c r="H540" s="74">
        <f t="shared" si="16"/>
        <v>-0.10404584685509799</v>
      </c>
      <c r="I540" s="118">
        <f t="shared" si="17"/>
        <v>1.1299444432130852E-4</v>
      </c>
      <c r="J540" s="119">
        <v>121.52065</v>
      </c>
      <c r="K540" s="119">
        <v>15.7</v>
      </c>
      <c r="M540"/>
      <c r="N540" s="161"/>
    </row>
    <row r="541" spans="1:14" ht="12.75" x14ac:dyDescent="0.2">
      <c r="A541" s="116" t="s">
        <v>2448</v>
      </c>
      <c r="B541" s="59" t="s">
        <v>217</v>
      </c>
      <c r="C541" s="59" t="s">
        <v>808</v>
      </c>
      <c r="D541" s="116" t="s">
        <v>208</v>
      </c>
      <c r="E541" s="116" t="s">
        <v>210</v>
      </c>
      <c r="F541" s="117">
        <v>1.9354559499999999</v>
      </c>
      <c r="G541" s="117">
        <v>0.15029945</v>
      </c>
      <c r="H541" s="74">
        <f t="shared" si="16"/>
        <v>11.877332219113242</v>
      </c>
      <c r="I541" s="118">
        <f t="shared" si="17"/>
        <v>1.1195938158882521E-4</v>
      </c>
      <c r="J541" s="119">
        <v>371.98923289999999</v>
      </c>
      <c r="K541" s="119">
        <v>46.96</v>
      </c>
      <c r="M541"/>
      <c r="N541" s="161"/>
    </row>
    <row r="542" spans="1:14" ht="12.75" x14ac:dyDescent="0.2">
      <c r="A542" s="116" t="s">
        <v>1990</v>
      </c>
      <c r="B542" s="59" t="s">
        <v>437</v>
      </c>
      <c r="C542" s="59" t="s">
        <v>803</v>
      </c>
      <c r="D542" s="116" t="s">
        <v>208</v>
      </c>
      <c r="E542" s="116" t="s">
        <v>929</v>
      </c>
      <c r="F542" s="117">
        <v>1.9236488</v>
      </c>
      <c r="G542" s="117">
        <v>2.6127914300000001</v>
      </c>
      <c r="H542" s="74">
        <f t="shared" si="16"/>
        <v>-0.26375722994468032</v>
      </c>
      <c r="I542" s="118">
        <f t="shared" si="17"/>
        <v>1.112763791095766E-4</v>
      </c>
      <c r="J542" s="119">
        <v>39.411218950000006</v>
      </c>
      <c r="K542" s="119">
        <v>25.71</v>
      </c>
      <c r="M542"/>
      <c r="N542" s="161"/>
    </row>
    <row r="543" spans="1:14" ht="12.75" x14ac:dyDescent="0.2">
      <c r="A543" s="116" t="s">
        <v>2170</v>
      </c>
      <c r="B543" s="59" t="s">
        <v>561</v>
      </c>
      <c r="C543" s="59" t="s">
        <v>629</v>
      </c>
      <c r="D543" s="116" t="s">
        <v>208</v>
      </c>
      <c r="E543" s="116" t="s">
        <v>929</v>
      </c>
      <c r="F543" s="117">
        <v>1.9003253160000002</v>
      </c>
      <c r="G543" s="117">
        <v>0.58033474200000001</v>
      </c>
      <c r="H543" s="74">
        <f t="shared" si="16"/>
        <v>2.2745330900764857</v>
      </c>
      <c r="I543" s="118">
        <f t="shared" si="17"/>
        <v>1.0992719684317738E-4</v>
      </c>
      <c r="J543" s="119">
        <v>6.2609693339999994</v>
      </c>
      <c r="K543" s="119">
        <v>35.229999999999997</v>
      </c>
      <c r="M543"/>
      <c r="N543" s="161"/>
    </row>
    <row r="544" spans="1:14" ht="12.75" x14ac:dyDescent="0.2">
      <c r="A544" s="116" t="s">
        <v>2432</v>
      </c>
      <c r="B544" s="59" t="s">
        <v>848</v>
      </c>
      <c r="C544" s="59" t="s">
        <v>808</v>
      </c>
      <c r="D544" s="116" t="s">
        <v>208</v>
      </c>
      <c r="E544" s="116" t="s">
        <v>929</v>
      </c>
      <c r="F544" s="117">
        <v>1.893972217</v>
      </c>
      <c r="G544" s="117">
        <v>2.90629823</v>
      </c>
      <c r="H544" s="74">
        <f t="shared" si="16"/>
        <v>-0.34832144979147583</v>
      </c>
      <c r="I544" s="118">
        <f t="shared" si="17"/>
        <v>1.0955969220675691E-4</v>
      </c>
      <c r="J544" s="119">
        <v>85.997689480000005</v>
      </c>
      <c r="K544" s="119">
        <v>63.92</v>
      </c>
      <c r="M544"/>
      <c r="N544" s="161"/>
    </row>
    <row r="545" spans="1:14" ht="12.75" x14ac:dyDescent="0.2">
      <c r="A545" s="116" t="s">
        <v>2041</v>
      </c>
      <c r="B545" s="59" t="s">
        <v>394</v>
      </c>
      <c r="C545" s="59" t="s">
        <v>807</v>
      </c>
      <c r="D545" s="116" t="s">
        <v>209</v>
      </c>
      <c r="E545" s="116" t="s">
        <v>210</v>
      </c>
      <c r="F545" s="117">
        <v>1.8900739799999999</v>
      </c>
      <c r="G545" s="117">
        <v>1.5080747299999999</v>
      </c>
      <c r="H545" s="74">
        <f t="shared" si="16"/>
        <v>0.2533025999315035</v>
      </c>
      <c r="I545" s="118">
        <f t="shared" si="17"/>
        <v>1.0933419278177299E-4</v>
      </c>
      <c r="J545" s="119">
        <v>26.840361329999997</v>
      </c>
      <c r="K545" s="119">
        <v>28.64</v>
      </c>
      <c r="M545"/>
      <c r="N545" s="161"/>
    </row>
    <row r="546" spans="1:14" ht="12.75" x14ac:dyDescent="0.2">
      <c r="A546" s="116" t="s">
        <v>1899</v>
      </c>
      <c r="B546" s="59" t="s">
        <v>1438</v>
      </c>
      <c r="C546" s="59" t="s">
        <v>883</v>
      </c>
      <c r="D546" s="116" t="s">
        <v>209</v>
      </c>
      <c r="E546" s="116" t="s">
        <v>210</v>
      </c>
      <c r="F546" s="117">
        <v>1.8882185600000001</v>
      </c>
      <c r="G546" s="117">
        <v>0.92474106</v>
      </c>
      <c r="H546" s="74">
        <f t="shared" si="16"/>
        <v>1.0418889586237254</v>
      </c>
      <c r="I546" s="118">
        <f t="shared" si="17"/>
        <v>1.0922686320096413E-4</v>
      </c>
      <c r="J546" s="119">
        <v>129.992490202103</v>
      </c>
      <c r="K546" s="119">
        <v>25.6</v>
      </c>
      <c r="M546"/>
      <c r="N546" s="161"/>
    </row>
    <row r="547" spans="1:14" ht="12.75" x14ac:dyDescent="0.2">
      <c r="A547" s="116" t="s">
        <v>2147</v>
      </c>
      <c r="B547" s="59" t="s">
        <v>108</v>
      </c>
      <c r="C547" s="59" t="s">
        <v>629</v>
      </c>
      <c r="D547" s="116" t="s">
        <v>208</v>
      </c>
      <c r="E547" s="116" t="s">
        <v>929</v>
      </c>
      <c r="F547" s="117">
        <v>1.8776331100000001</v>
      </c>
      <c r="G547" s="117">
        <v>4.3242134999999999</v>
      </c>
      <c r="H547" s="74">
        <f t="shared" si="16"/>
        <v>-0.56578621522734707</v>
      </c>
      <c r="I547" s="118">
        <f t="shared" si="17"/>
        <v>1.0861453180905648E-4</v>
      </c>
      <c r="J547" s="119">
        <v>37.821008600699997</v>
      </c>
      <c r="K547" s="119">
        <v>33.229999999999997</v>
      </c>
      <c r="M547"/>
      <c r="N547" s="161"/>
    </row>
    <row r="548" spans="1:14" ht="12.75" x14ac:dyDescent="0.2">
      <c r="A548" s="116" t="s">
        <v>2191</v>
      </c>
      <c r="B548" s="59" t="s">
        <v>264</v>
      </c>
      <c r="C548" s="59" t="s">
        <v>271</v>
      </c>
      <c r="D548" s="116" t="s">
        <v>209</v>
      </c>
      <c r="E548" s="116" t="s">
        <v>210</v>
      </c>
      <c r="F548" s="117">
        <v>1.8681650600000002</v>
      </c>
      <c r="G548" s="117">
        <v>0.38953517399999998</v>
      </c>
      <c r="H548" s="74">
        <f t="shared" si="16"/>
        <v>3.7958828488233012</v>
      </c>
      <c r="I548" s="118">
        <f t="shared" si="17"/>
        <v>1.0806683811297828E-4</v>
      </c>
      <c r="J548" s="119">
        <v>76.625553790000012</v>
      </c>
      <c r="K548" s="119">
        <v>31.49</v>
      </c>
      <c r="M548"/>
      <c r="N548" s="161"/>
    </row>
    <row r="549" spans="1:14" ht="12.75" x14ac:dyDescent="0.2">
      <c r="A549" s="116" t="s">
        <v>2270</v>
      </c>
      <c r="B549" s="59" t="s">
        <v>189</v>
      </c>
      <c r="C549" s="59" t="s">
        <v>802</v>
      </c>
      <c r="D549" s="116" t="s">
        <v>208</v>
      </c>
      <c r="E549" s="116" t="s">
        <v>2791</v>
      </c>
      <c r="F549" s="117">
        <v>1.8679499050000001</v>
      </c>
      <c r="G549" s="117">
        <v>4.0669239599999996</v>
      </c>
      <c r="H549" s="74">
        <f t="shared" si="16"/>
        <v>-0.54069711571396084</v>
      </c>
      <c r="I549" s="118">
        <f t="shared" si="17"/>
        <v>1.0805439214604953E-4</v>
      </c>
      <c r="J549" s="119">
        <v>37.239685999999999</v>
      </c>
      <c r="K549" s="119">
        <v>14.09</v>
      </c>
      <c r="M549"/>
      <c r="N549" s="161"/>
    </row>
    <row r="550" spans="1:14" ht="12.75" x14ac:dyDescent="0.2">
      <c r="A550" s="116" t="s">
        <v>2162</v>
      </c>
      <c r="B550" s="59" t="s">
        <v>112</v>
      </c>
      <c r="C550" s="59" t="s">
        <v>629</v>
      </c>
      <c r="D550" s="116" t="s">
        <v>208</v>
      </c>
      <c r="E550" s="116" t="s">
        <v>929</v>
      </c>
      <c r="F550" s="117">
        <v>1.8577510670000001</v>
      </c>
      <c r="G550" s="117">
        <v>3.1415831299999999</v>
      </c>
      <c r="H550" s="74">
        <f t="shared" si="16"/>
        <v>-0.40865767667908248</v>
      </c>
      <c r="I550" s="118">
        <f t="shared" si="17"/>
        <v>1.0746442491098814E-4</v>
      </c>
      <c r="J550" s="119">
        <v>39.047409501799997</v>
      </c>
      <c r="K550" s="119">
        <v>24.09</v>
      </c>
      <c r="M550"/>
      <c r="N550" s="161"/>
    </row>
    <row r="551" spans="1:14" ht="12.75" x14ac:dyDescent="0.2">
      <c r="A551" s="116" t="s">
        <v>1505</v>
      </c>
      <c r="B551" s="59" t="s">
        <v>761</v>
      </c>
      <c r="C551" s="59" t="s">
        <v>146</v>
      </c>
      <c r="D551" s="116" t="s">
        <v>759</v>
      </c>
      <c r="E551" s="116" t="s">
        <v>929</v>
      </c>
      <c r="F551" s="117">
        <v>1.8574944099999999</v>
      </c>
      <c r="G551" s="117">
        <v>12.719878029999999</v>
      </c>
      <c r="H551" s="74">
        <f t="shared" si="16"/>
        <v>-0.85396916498577458</v>
      </c>
      <c r="I551" s="118">
        <f t="shared" si="17"/>
        <v>1.0744957819799502E-4</v>
      </c>
      <c r="J551" s="119">
        <v>169.61297264609519</v>
      </c>
      <c r="K551" s="119">
        <v>52.15</v>
      </c>
      <c r="M551"/>
      <c r="N551" s="161"/>
    </row>
    <row r="552" spans="1:14" ht="12.75" x14ac:dyDescent="0.2">
      <c r="A552" s="116" t="s">
        <v>1763</v>
      </c>
      <c r="B552" s="59" t="s">
        <v>272</v>
      </c>
      <c r="C552" s="59" t="s">
        <v>1747</v>
      </c>
      <c r="D552" s="116" t="s">
        <v>209</v>
      </c>
      <c r="E552" s="116" t="s">
        <v>210</v>
      </c>
      <c r="F552" s="117">
        <v>1.83647154</v>
      </c>
      <c r="G552" s="117">
        <v>0.32743797999999996</v>
      </c>
      <c r="H552" s="74">
        <f t="shared" si="16"/>
        <v>4.6086088119649418</v>
      </c>
      <c r="I552" s="118">
        <f t="shared" si="17"/>
        <v>1.0623347843379101E-4</v>
      </c>
      <c r="J552" s="119">
        <v>31.53855334</v>
      </c>
      <c r="K552" s="119">
        <v>18.809999999999999</v>
      </c>
      <c r="M552"/>
      <c r="N552" s="161"/>
    </row>
    <row r="553" spans="1:14" ht="12.75" x14ac:dyDescent="0.2">
      <c r="A553" s="116" t="s">
        <v>2047</v>
      </c>
      <c r="B553" s="59" t="s">
        <v>400</v>
      </c>
      <c r="C553" s="59" t="s">
        <v>807</v>
      </c>
      <c r="D553" s="116" t="s">
        <v>209</v>
      </c>
      <c r="E553" s="116" t="s">
        <v>210</v>
      </c>
      <c r="F553" s="117">
        <v>1.8340025470000001</v>
      </c>
      <c r="G553" s="117">
        <v>2.2604773799999998</v>
      </c>
      <c r="H553" s="74">
        <f t="shared" si="16"/>
        <v>-0.18866582641937324</v>
      </c>
      <c r="I553" s="118">
        <f t="shared" si="17"/>
        <v>1.0609065579325139E-4</v>
      </c>
      <c r="J553" s="119">
        <v>33.54961058</v>
      </c>
      <c r="K553" s="119">
        <v>53.35</v>
      </c>
      <c r="M553"/>
      <c r="N553" s="161"/>
    </row>
    <row r="554" spans="1:14" ht="12.75" x14ac:dyDescent="0.2">
      <c r="A554" s="116" t="s">
        <v>1533</v>
      </c>
      <c r="B554" s="59" t="s">
        <v>818</v>
      </c>
      <c r="C554" s="59" t="s">
        <v>629</v>
      </c>
      <c r="D554" s="116" t="s">
        <v>208</v>
      </c>
      <c r="E554" s="116" t="s">
        <v>929</v>
      </c>
      <c r="F554" s="117">
        <v>1.8320065360000002</v>
      </c>
      <c r="G554" s="117">
        <v>0.25892769399999999</v>
      </c>
      <c r="H554" s="74">
        <f t="shared" si="16"/>
        <v>6.0753595635081057</v>
      </c>
      <c r="I554" s="118">
        <f t="shared" si="17"/>
        <v>1.0597519351305613E-4</v>
      </c>
      <c r="J554" s="119">
        <v>22.3113022</v>
      </c>
      <c r="K554" s="119">
        <v>28.85</v>
      </c>
      <c r="M554"/>
      <c r="N554" s="161"/>
    </row>
    <row r="555" spans="1:14" ht="12.75" x14ac:dyDescent="0.2">
      <c r="A555" s="116" t="s">
        <v>2445</v>
      </c>
      <c r="B555" s="59" t="s">
        <v>205</v>
      </c>
      <c r="C555" s="59" t="s">
        <v>808</v>
      </c>
      <c r="D555" s="116" t="s">
        <v>208</v>
      </c>
      <c r="E555" s="116" t="s">
        <v>929</v>
      </c>
      <c r="F555" s="117">
        <v>1.8272651119999999</v>
      </c>
      <c r="G555" s="117">
        <v>3.2315337149999999</v>
      </c>
      <c r="H555" s="74">
        <f t="shared" si="16"/>
        <v>-0.43455174132385621</v>
      </c>
      <c r="I555" s="118">
        <f t="shared" si="17"/>
        <v>1.0570091865865272E-4</v>
      </c>
      <c r="J555" s="119">
        <v>168.7190962</v>
      </c>
      <c r="K555" s="119">
        <v>26.85</v>
      </c>
      <c r="M555"/>
      <c r="N555" s="161"/>
    </row>
    <row r="556" spans="1:14" ht="12.75" x14ac:dyDescent="0.2">
      <c r="A556" s="116" t="s">
        <v>2193</v>
      </c>
      <c r="B556" s="59" t="s">
        <v>225</v>
      </c>
      <c r="C556" s="59" t="s">
        <v>804</v>
      </c>
      <c r="D556" s="116" t="s">
        <v>208</v>
      </c>
      <c r="E556" s="116" t="s">
        <v>929</v>
      </c>
      <c r="F556" s="117">
        <v>1.8223434999999999</v>
      </c>
      <c r="G556" s="117">
        <v>5.2060279999999999</v>
      </c>
      <c r="H556" s="74">
        <f t="shared" si="16"/>
        <v>-0.64995510973048942</v>
      </c>
      <c r="I556" s="118">
        <f t="shared" si="17"/>
        <v>1.0541622055640961E-4</v>
      </c>
      <c r="J556" s="119">
        <v>17.851470210000002</v>
      </c>
      <c r="K556" s="119">
        <v>17.97</v>
      </c>
      <c r="M556"/>
      <c r="N556" s="161"/>
    </row>
    <row r="557" spans="1:14" ht="12.75" x14ac:dyDescent="0.2">
      <c r="A557" s="116" t="s">
        <v>2054</v>
      </c>
      <c r="B557" s="59" t="s">
        <v>407</v>
      </c>
      <c r="C557" s="59" t="s">
        <v>807</v>
      </c>
      <c r="D557" s="116" t="s">
        <v>209</v>
      </c>
      <c r="E557" s="116" t="s">
        <v>210</v>
      </c>
      <c r="F557" s="117">
        <v>1.8213193000000001</v>
      </c>
      <c r="G557" s="117">
        <v>1.5194813700000001</v>
      </c>
      <c r="H557" s="74">
        <f t="shared" si="16"/>
        <v>0.19864536410867606</v>
      </c>
      <c r="I557" s="118">
        <f t="shared" si="17"/>
        <v>1.0535697415577556E-4</v>
      </c>
      <c r="J557" s="119">
        <v>38.923368789999998</v>
      </c>
      <c r="K557" s="119">
        <v>31.23</v>
      </c>
      <c r="M557"/>
      <c r="N557" s="161"/>
    </row>
    <row r="558" spans="1:14" ht="12.75" x14ac:dyDescent="0.2">
      <c r="A558" s="59" t="s">
        <v>2311</v>
      </c>
      <c r="B558" s="59" t="s">
        <v>2312</v>
      </c>
      <c r="C558" s="59" t="s">
        <v>802</v>
      </c>
      <c r="D558" s="116" t="s">
        <v>208</v>
      </c>
      <c r="E558" s="116" t="s">
        <v>2791</v>
      </c>
      <c r="F558" s="117">
        <v>1.8160467300000001</v>
      </c>
      <c r="G558" s="117">
        <v>8.2675606199999994</v>
      </c>
      <c r="H558" s="74">
        <f t="shared" si="16"/>
        <v>-0.7803406816749775</v>
      </c>
      <c r="I558" s="118">
        <f t="shared" si="17"/>
        <v>1.0505197435633099E-4</v>
      </c>
      <c r="J558" s="119">
        <v>137.75473878</v>
      </c>
      <c r="K558" s="119">
        <v>18.62</v>
      </c>
      <c r="M558"/>
      <c r="N558" s="161"/>
    </row>
    <row r="559" spans="1:14" ht="12.75" x14ac:dyDescent="0.2">
      <c r="A559" s="116" t="s">
        <v>1984</v>
      </c>
      <c r="B559" s="59" t="s">
        <v>413</v>
      </c>
      <c r="C559" s="59" t="s">
        <v>803</v>
      </c>
      <c r="D559" s="116" t="s">
        <v>208</v>
      </c>
      <c r="E559" s="116" t="s">
        <v>929</v>
      </c>
      <c r="F559" s="117">
        <v>1.8083990400000001</v>
      </c>
      <c r="G559" s="117">
        <v>4.2691057199999998</v>
      </c>
      <c r="H559" s="74">
        <f t="shared" si="16"/>
        <v>-0.57639862804803066</v>
      </c>
      <c r="I559" s="118">
        <f t="shared" si="17"/>
        <v>1.0460958214224674E-4</v>
      </c>
      <c r="J559" s="119">
        <v>23.191095870000002</v>
      </c>
      <c r="K559" s="119">
        <v>16.86</v>
      </c>
      <c r="M559"/>
      <c r="N559" s="161"/>
    </row>
    <row r="560" spans="1:14" ht="12.75" x14ac:dyDescent="0.2">
      <c r="A560" s="116" t="s">
        <v>2447</v>
      </c>
      <c r="B560" s="59" t="s">
        <v>1486</v>
      </c>
      <c r="C560" s="59" t="s">
        <v>808</v>
      </c>
      <c r="D560" s="116" t="s">
        <v>208</v>
      </c>
      <c r="E560" s="116" t="s">
        <v>210</v>
      </c>
      <c r="F560" s="117">
        <v>1.7975458799999999</v>
      </c>
      <c r="G560" s="117">
        <v>0.54260316000000008</v>
      </c>
      <c r="H560" s="74">
        <f t="shared" si="16"/>
        <v>2.31281867212126</v>
      </c>
      <c r="I560" s="118">
        <f t="shared" si="17"/>
        <v>1.0398176465981601E-4</v>
      </c>
      <c r="J560" s="119">
        <v>152.39213519999998</v>
      </c>
      <c r="K560" s="119">
        <v>53.03</v>
      </c>
      <c r="M560"/>
      <c r="N560" s="161"/>
    </row>
    <row r="561" spans="1:14" ht="12.75" x14ac:dyDescent="0.2">
      <c r="A561" s="116" t="s">
        <v>2718</v>
      </c>
      <c r="B561" s="59" t="s">
        <v>880</v>
      </c>
      <c r="C561" s="59" t="s">
        <v>802</v>
      </c>
      <c r="D561" s="116" t="s">
        <v>208</v>
      </c>
      <c r="E561" s="116" t="s">
        <v>2791</v>
      </c>
      <c r="F561" s="117">
        <v>1.787939875</v>
      </c>
      <c r="G561" s="117">
        <v>0.90741212999999998</v>
      </c>
      <c r="H561" s="74">
        <f t="shared" si="16"/>
        <v>0.97037246460436899</v>
      </c>
      <c r="I561" s="118">
        <f t="shared" si="17"/>
        <v>1.0342609074776486E-4</v>
      </c>
      <c r="J561" s="119">
        <v>51.550041449999995</v>
      </c>
      <c r="K561" s="119">
        <v>44.76</v>
      </c>
      <c r="M561"/>
      <c r="N561" s="161"/>
    </row>
    <row r="562" spans="1:14" ht="12.75" x14ac:dyDescent="0.2">
      <c r="A562" s="116" t="s">
        <v>2619</v>
      </c>
      <c r="B562" s="59" t="s">
        <v>1215</v>
      </c>
      <c r="C562" s="59" t="s">
        <v>629</v>
      </c>
      <c r="D562" s="116" t="s">
        <v>208</v>
      </c>
      <c r="E562" s="116" t="s">
        <v>210</v>
      </c>
      <c r="F562" s="117">
        <v>1.7514176100000001</v>
      </c>
      <c r="G562" s="117">
        <v>6.2414726399999996</v>
      </c>
      <c r="H562" s="74">
        <f t="shared" si="16"/>
        <v>-0.71939032484487497</v>
      </c>
      <c r="I562" s="118">
        <f t="shared" si="17"/>
        <v>1.0131340499864039E-4</v>
      </c>
      <c r="J562" s="119">
        <v>138.7594498087</v>
      </c>
      <c r="K562" s="119">
        <v>36.74</v>
      </c>
      <c r="M562"/>
      <c r="N562" s="161"/>
    </row>
    <row r="563" spans="1:14" ht="12.75" x14ac:dyDescent="0.2">
      <c r="A563" s="116" t="s">
        <v>2431</v>
      </c>
      <c r="B563" s="59" t="s">
        <v>534</v>
      </c>
      <c r="C563" s="59" t="s">
        <v>808</v>
      </c>
      <c r="D563" s="116" t="s">
        <v>208</v>
      </c>
      <c r="E563" s="116" t="s">
        <v>929</v>
      </c>
      <c r="F563" s="117">
        <v>1.74755623</v>
      </c>
      <c r="G563" s="117">
        <v>1.62270278</v>
      </c>
      <c r="H563" s="74">
        <f t="shared" si="16"/>
        <v>7.6941662723964743E-2</v>
      </c>
      <c r="I563" s="118">
        <f t="shared" si="17"/>
        <v>1.010900376226588E-4</v>
      </c>
      <c r="J563" s="119">
        <v>173.7999949</v>
      </c>
      <c r="K563" s="119">
        <v>53.69</v>
      </c>
      <c r="M563"/>
      <c r="N563" s="161"/>
    </row>
    <row r="564" spans="1:14" ht="12.75" x14ac:dyDescent="0.2">
      <c r="A564" s="116" t="s">
        <v>1848</v>
      </c>
      <c r="B564" s="59" t="s">
        <v>1269</v>
      </c>
      <c r="C564" s="59" t="s">
        <v>883</v>
      </c>
      <c r="D564" s="116" t="s">
        <v>209</v>
      </c>
      <c r="E564" s="116" t="s">
        <v>210</v>
      </c>
      <c r="F564" s="117">
        <v>1.7467804</v>
      </c>
      <c r="G564" s="117">
        <v>3.1384113999999999</v>
      </c>
      <c r="H564" s="74">
        <f t="shared" si="16"/>
        <v>-0.44341892206993638</v>
      </c>
      <c r="I564" s="118">
        <f t="shared" si="17"/>
        <v>1.0104515856094826E-4</v>
      </c>
      <c r="J564" s="119">
        <v>7.8546900099999997</v>
      </c>
      <c r="K564" s="119">
        <v>5.03</v>
      </c>
      <c r="M564"/>
      <c r="N564" s="161"/>
    </row>
    <row r="565" spans="1:14" ht="12.75" x14ac:dyDescent="0.2">
      <c r="A565" s="116" t="s">
        <v>2225</v>
      </c>
      <c r="B565" s="59" t="s">
        <v>750</v>
      </c>
      <c r="C565" s="59" t="s">
        <v>883</v>
      </c>
      <c r="D565" s="116" t="s">
        <v>208</v>
      </c>
      <c r="E565" s="116" t="s">
        <v>929</v>
      </c>
      <c r="F565" s="117">
        <v>1.7384108291326301</v>
      </c>
      <c r="G565" s="117">
        <v>1.7995321959273999E-3</v>
      </c>
      <c r="H565" s="74" t="str">
        <f t="shared" si="16"/>
        <v/>
      </c>
      <c r="I565" s="118">
        <f t="shared" si="17"/>
        <v>1.0056100805446188E-4</v>
      </c>
      <c r="J565" s="119">
        <v>162.222083765034</v>
      </c>
      <c r="K565" s="119">
        <v>30.06</v>
      </c>
      <c r="M565"/>
      <c r="N565" s="161"/>
    </row>
    <row r="566" spans="1:14" ht="12.75" x14ac:dyDescent="0.2">
      <c r="A566" s="116" t="s">
        <v>2682</v>
      </c>
      <c r="B566" s="59" t="s">
        <v>2687</v>
      </c>
      <c r="C566" s="59" t="s">
        <v>807</v>
      </c>
      <c r="D566" s="116" t="s">
        <v>209</v>
      </c>
      <c r="E566" s="116" t="s">
        <v>929</v>
      </c>
      <c r="F566" s="117">
        <v>1.7368003400000001</v>
      </c>
      <c r="G566" s="117">
        <v>0.73160346999999992</v>
      </c>
      <c r="H566" s="74">
        <f t="shared" si="16"/>
        <v>1.3739640545991398</v>
      </c>
      <c r="I566" s="118">
        <f t="shared" si="17"/>
        <v>1.0046784687073936E-4</v>
      </c>
      <c r="J566" s="119">
        <v>36.47940452086619</v>
      </c>
      <c r="K566" s="119">
        <v>133.69</v>
      </c>
      <c r="M566"/>
      <c r="N566" s="161"/>
    </row>
    <row r="567" spans="1:14" ht="12.75" x14ac:dyDescent="0.2">
      <c r="A567" s="116" t="s">
        <v>2160</v>
      </c>
      <c r="B567" s="59" t="s">
        <v>258</v>
      </c>
      <c r="C567" s="59" t="s">
        <v>271</v>
      </c>
      <c r="D567" s="116" t="s">
        <v>209</v>
      </c>
      <c r="E567" s="116" t="s">
        <v>210</v>
      </c>
      <c r="F567" s="117">
        <v>1.735067699</v>
      </c>
      <c r="G567" s="117">
        <v>0.72802411999999994</v>
      </c>
      <c r="H567" s="74">
        <f t="shared" si="16"/>
        <v>1.383255789657079</v>
      </c>
      <c r="I567" s="118">
        <f t="shared" si="17"/>
        <v>1.003676196271922E-4</v>
      </c>
      <c r="J567" s="119">
        <v>6.1771825465000001</v>
      </c>
      <c r="K567" s="119">
        <v>78.64</v>
      </c>
      <c r="M567"/>
      <c r="N567" s="161"/>
    </row>
    <row r="568" spans="1:14" ht="12.75" x14ac:dyDescent="0.2">
      <c r="A568" s="116" t="s">
        <v>1950</v>
      </c>
      <c r="B568" s="59" t="s">
        <v>379</v>
      </c>
      <c r="C568" s="59" t="s">
        <v>803</v>
      </c>
      <c r="D568" s="116" t="s">
        <v>208</v>
      </c>
      <c r="E568" s="116" t="s">
        <v>929</v>
      </c>
      <c r="F568" s="117">
        <v>1.71652567</v>
      </c>
      <c r="G568" s="117">
        <v>0.28385466999999998</v>
      </c>
      <c r="H568" s="74">
        <f t="shared" si="16"/>
        <v>5.0471989768567136</v>
      </c>
      <c r="I568" s="118">
        <f t="shared" si="17"/>
        <v>9.9295027869037201E-5</v>
      </c>
      <c r="J568" s="119">
        <v>56.284848170000004</v>
      </c>
      <c r="K568" s="119">
        <v>17.28</v>
      </c>
      <c r="M568"/>
      <c r="N568" s="161"/>
    </row>
    <row r="569" spans="1:14" ht="12.75" x14ac:dyDescent="0.2">
      <c r="A569" s="116" t="s">
        <v>2507</v>
      </c>
      <c r="B569" s="59" t="s">
        <v>459</v>
      </c>
      <c r="C569" s="59" t="s">
        <v>629</v>
      </c>
      <c r="D569" s="116" t="s">
        <v>209</v>
      </c>
      <c r="E569" s="116" t="s">
        <v>210</v>
      </c>
      <c r="F569" s="117">
        <v>1.7057768700000002</v>
      </c>
      <c r="G569" s="117">
        <v>2.3234748399999998</v>
      </c>
      <c r="H569" s="74">
        <f t="shared" si="16"/>
        <v>-0.26585093987934028</v>
      </c>
      <c r="I569" s="118">
        <f t="shared" si="17"/>
        <v>9.8673247248908937E-5</v>
      </c>
      <c r="J569" s="119">
        <v>16.810447829100003</v>
      </c>
      <c r="K569" s="119">
        <v>321.55</v>
      </c>
      <c r="M569"/>
      <c r="N569" s="161"/>
    </row>
    <row r="570" spans="1:14" ht="12.75" x14ac:dyDescent="0.2">
      <c r="A570" s="116" t="s">
        <v>2537</v>
      </c>
      <c r="B570" s="59" t="s">
        <v>2539</v>
      </c>
      <c r="C570" s="59" t="s">
        <v>804</v>
      </c>
      <c r="D570" s="116" t="s">
        <v>208</v>
      </c>
      <c r="E570" s="116" t="s">
        <v>929</v>
      </c>
      <c r="F570" s="117">
        <v>1.6992860000000001</v>
      </c>
      <c r="G570" s="117">
        <v>1.43260447</v>
      </c>
      <c r="H570" s="74">
        <f t="shared" si="16"/>
        <v>0.186151541185684</v>
      </c>
      <c r="I570" s="118">
        <f t="shared" si="17"/>
        <v>9.8297773040274288E-5</v>
      </c>
      <c r="J570" s="119">
        <v>45.716445599999993</v>
      </c>
      <c r="K570" s="119">
        <v>38.36</v>
      </c>
      <c r="M570"/>
      <c r="N570" s="161"/>
    </row>
    <row r="571" spans="1:14" ht="12.75" x14ac:dyDescent="0.2">
      <c r="A571" s="116" t="s">
        <v>1951</v>
      </c>
      <c r="B571" s="59" t="s">
        <v>375</v>
      </c>
      <c r="C571" s="59" t="s">
        <v>803</v>
      </c>
      <c r="D571" s="116" t="s">
        <v>208</v>
      </c>
      <c r="E571" s="116" t="s">
        <v>929</v>
      </c>
      <c r="F571" s="117">
        <v>1.6743780179999999</v>
      </c>
      <c r="G571" s="117">
        <v>0.5505713000000001</v>
      </c>
      <c r="H571" s="74">
        <f t="shared" si="16"/>
        <v>2.0411647283467182</v>
      </c>
      <c r="I571" s="118">
        <f t="shared" si="17"/>
        <v>9.6856933086595357E-5</v>
      </c>
      <c r="J571" s="119">
        <v>260.73705724000001</v>
      </c>
      <c r="K571" s="119">
        <v>17.43</v>
      </c>
      <c r="M571"/>
      <c r="N571" s="161"/>
    </row>
    <row r="572" spans="1:14" ht="12.75" x14ac:dyDescent="0.2">
      <c r="A572" s="116" t="s">
        <v>841</v>
      </c>
      <c r="B572" s="59" t="s">
        <v>339</v>
      </c>
      <c r="C572" s="59" t="s">
        <v>805</v>
      </c>
      <c r="D572" s="116" t="s">
        <v>208</v>
      </c>
      <c r="E572" s="116" t="s">
        <v>929</v>
      </c>
      <c r="F572" s="117">
        <v>1.6656113529999999</v>
      </c>
      <c r="G572" s="117">
        <v>0.97575966700000005</v>
      </c>
      <c r="H572" s="74">
        <f t="shared" si="16"/>
        <v>0.70698934310429928</v>
      </c>
      <c r="I572" s="118">
        <f t="shared" si="17"/>
        <v>9.6349812068420587E-5</v>
      </c>
      <c r="J572" s="119">
        <v>27.94118207</v>
      </c>
      <c r="K572" s="119">
        <v>178.11</v>
      </c>
      <c r="M572"/>
      <c r="N572" s="161"/>
    </row>
    <row r="573" spans="1:14" ht="12.75" x14ac:dyDescent="0.2">
      <c r="A573" s="116" t="s">
        <v>2717</v>
      </c>
      <c r="B573" s="59" t="s">
        <v>72</v>
      </c>
      <c r="C573" s="59" t="s">
        <v>802</v>
      </c>
      <c r="D573" s="116" t="s">
        <v>208</v>
      </c>
      <c r="E573" s="116" t="s">
        <v>2791</v>
      </c>
      <c r="F573" s="117">
        <v>1.6622172099999999</v>
      </c>
      <c r="G573" s="117">
        <v>5.4908288799999996</v>
      </c>
      <c r="H573" s="74">
        <f t="shared" si="16"/>
        <v>-0.6972739004752958</v>
      </c>
      <c r="I573" s="118">
        <f t="shared" si="17"/>
        <v>9.6153472724554853E-5</v>
      </c>
      <c r="J573" s="119">
        <v>131.4682899</v>
      </c>
      <c r="K573" s="119">
        <v>26.18</v>
      </c>
      <c r="M573"/>
      <c r="N573" s="161"/>
    </row>
    <row r="574" spans="1:14" ht="12.75" x14ac:dyDescent="0.2">
      <c r="A574" s="116" t="s">
        <v>2141</v>
      </c>
      <c r="B574" s="59" t="s">
        <v>105</v>
      </c>
      <c r="C574" s="59" t="s">
        <v>629</v>
      </c>
      <c r="D574" s="116" t="s">
        <v>208</v>
      </c>
      <c r="E574" s="116" t="s">
        <v>929</v>
      </c>
      <c r="F574" s="117">
        <v>1.6608914990000001</v>
      </c>
      <c r="G574" s="117">
        <v>3.2724644519999999</v>
      </c>
      <c r="H574" s="74">
        <f t="shared" si="16"/>
        <v>-0.49246461699990984</v>
      </c>
      <c r="I574" s="118">
        <f t="shared" si="17"/>
        <v>9.6076784963345158E-5</v>
      </c>
      <c r="J574" s="119">
        <v>83.721432556799996</v>
      </c>
      <c r="K574" s="119">
        <v>31.56</v>
      </c>
      <c r="M574"/>
      <c r="N574" s="161"/>
    </row>
    <row r="575" spans="1:14" ht="12.75" x14ac:dyDescent="0.2">
      <c r="A575" s="116" t="s">
        <v>2167</v>
      </c>
      <c r="B575" s="59" t="s">
        <v>266</v>
      </c>
      <c r="C575" s="59" t="s">
        <v>271</v>
      </c>
      <c r="D575" s="116" t="s">
        <v>759</v>
      </c>
      <c r="E575" s="116" t="s">
        <v>210</v>
      </c>
      <c r="F575" s="117">
        <v>1.6563826499999998</v>
      </c>
      <c r="G575" s="117">
        <v>0.26937144000000002</v>
      </c>
      <c r="H575" s="74">
        <f t="shared" si="16"/>
        <v>5.1490655802263214</v>
      </c>
      <c r="I575" s="118">
        <f t="shared" si="17"/>
        <v>9.5815963762161321E-5</v>
      </c>
      <c r="J575" s="119">
        <v>18.389585904</v>
      </c>
      <c r="K575" s="119">
        <v>42.67</v>
      </c>
      <c r="M575"/>
      <c r="N575" s="161"/>
    </row>
    <row r="576" spans="1:14" ht="12.75" x14ac:dyDescent="0.2">
      <c r="A576" s="116" t="s">
        <v>2273</v>
      </c>
      <c r="B576" s="59" t="s">
        <v>191</v>
      </c>
      <c r="C576" s="59" t="s">
        <v>802</v>
      </c>
      <c r="D576" s="116" t="s">
        <v>208</v>
      </c>
      <c r="E576" s="116" t="s">
        <v>2791</v>
      </c>
      <c r="F576" s="117">
        <v>1.6559432599999999</v>
      </c>
      <c r="G576" s="117">
        <v>0.25334933399999998</v>
      </c>
      <c r="H576" s="74">
        <f t="shared" si="16"/>
        <v>5.5362053014120018</v>
      </c>
      <c r="I576" s="118">
        <f t="shared" si="17"/>
        <v>9.5790546581947891E-5</v>
      </c>
      <c r="J576" s="119">
        <v>24.519901610000002</v>
      </c>
      <c r="K576" s="119">
        <v>21.07</v>
      </c>
      <c r="M576"/>
      <c r="N576" s="161"/>
    </row>
    <row r="577" spans="1:14" ht="12.75" x14ac:dyDescent="0.2">
      <c r="A577" s="116" t="s">
        <v>2274</v>
      </c>
      <c r="B577" s="59" t="s">
        <v>192</v>
      </c>
      <c r="C577" s="59" t="s">
        <v>802</v>
      </c>
      <c r="D577" s="116" t="s">
        <v>208</v>
      </c>
      <c r="E577" s="116" t="s">
        <v>2791</v>
      </c>
      <c r="F577" s="117">
        <v>1.62712777</v>
      </c>
      <c r="G577" s="117">
        <v>0.57771318700000007</v>
      </c>
      <c r="H577" s="74">
        <f t="shared" si="16"/>
        <v>1.8164975399808552</v>
      </c>
      <c r="I577" s="118">
        <f t="shared" si="17"/>
        <v>9.4123670908244765E-5</v>
      </c>
      <c r="J577" s="119">
        <v>19.376579410000002</v>
      </c>
      <c r="K577" s="119">
        <v>23.76</v>
      </c>
      <c r="M577"/>
      <c r="N577" s="161"/>
    </row>
    <row r="578" spans="1:14" ht="12.75" x14ac:dyDescent="0.2">
      <c r="A578" s="116" t="s">
        <v>1860</v>
      </c>
      <c r="B578" s="59" t="s">
        <v>2</v>
      </c>
      <c r="C578" s="59" t="s">
        <v>883</v>
      </c>
      <c r="D578" s="116" t="s">
        <v>209</v>
      </c>
      <c r="E578" s="116" t="s">
        <v>210</v>
      </c>
      <c r="F578" s="117">
        <v>1.62331739</v>
      </c>
      <c r="G578" s="117">
        <v>0.26406849800000004</v>
      </c>
      <c r="H578" s="74">
        <f t="shared" si="16"/>
        <v>5.1473345071247376</v>
      </c>
      <c r="I578" s="118">
        <f t="shared" si="17"/>
        <v>9.3903253704526732E-5</v>
      </c>
      <c r="J578" s="119">
        <v>115.13181264000001</v>
      </c>
      <c r="K578" s="119">
        <v>33.880000000000003</v>
      </c>
      <c r="M578"/>
      <c r="N578" s="161"/>
    </row>
    <row r="579" spans="1:14" ht="12.75" x14ac:dyDescent="0.2">
      <c r="A579" s="116" t="s">
        <v>2164</v>
      </c>
      <c r="B579" s="59" t="s">
        <v>230</v>
      </c>
      <c r="C579" s="59" t="s">
        <v>804</v>
      </c>
      <c r="D579" s="116" t="s">
        <v>208</v>
      </c>
      <c r="E579" s="116" t="s">
        <v>929</v>
      </c>
      <c r="F579" s="117">
        <v>1.61206071</v>
      </c>
      <c r="G579" s="117">
        <v>1.0832336999999999</v>
      </c>
      <c r="H579" s="74">
        <f t="shared" si="16"/>
        <v>0.48819290795698111</v>
      </c>
      <c r="I579" s="118">
        <f t="shared" si="17"/>
        <v>9.3252093996374602E-5</v>
      </c>
      <c r="J579" s="119">
        <v>8.133942900000001</v>
      </c>
      <c r="K579" s="119">
        <v>16.46</v>
      </c>
      <c r="M579"/>
      <c r="N579" s="161"/>
    </row>
    <row r="580" spans="1:14" ht="12.75" x14ac:dyDescent="0.2">
      <c r="A580" s="116" t="s">
        <v>2145</v>
      </c>
      <c r="B580" s="59" t="s">
        <v>141</v>
      </c>
      <c r="C580" s="59" t="s">
        <v>629</v>
      </c>
      <c r="D580" s="116" t="s">
        <v>208</v>
      </c>
      <c r="E580" s="116" t="s">
        <v>929</v>
      </c>
      <c r="F580" s="117">
        <v>1.60400225</v>
      </c>
      <c r="G580" s="117">
        <v>2.7042677599999996</v>
      </c>
      <c r="H580" s="74">
        <f t="shared" si="16"/>
        <v>-0.40686263626498276</v>
      </c>
      <c r="I580" s="118">
        <f t="shared" si="17"/>
        <v>9.278594016933541E-5</v>
      </c>
      <c r="J580" s="119">
        <v>24.004754550000001</v>
      </c>
      <c r="K580" s="119">
        <v>24.3</v>
      </c>
      <c r="M580"/>
      <c r="N580" s="161"/>
    </row>
    <row r="581" spans="1:14" ht="12.75" x14ac:dyDescent="0.2">
      <c r="A581" s="116" t="s">
        <v>1941</v>
      </c>
      <c r="B581" s="59" t="s">
        <v>882</v>
      </c>
      <c r="C581" s="59" t="s">
        <v>803</v>
      </c>
      <c r="D581" s="116" t="s">
        <v>208</v>
      </c>
      <c r="E581" s="116" t="s">
        <v>929</v>
      </c>
      <c r="F581" s="117">
        <v>1.6025241200000002</v>
      </c>
      <c r="G581" s="117">
        <v>0.11999750000000001</v>
      </c>
      <c r="H581" s="74">
        <f t="shared" si="16"/>
        <v>12.354645888456011</v>
      </c>
      <c r="I581" s="118">
        <f t="shared" si="17"/>
        <v>9.270043550016023E-5</v>
      </c>
      <c r="J581" s="119">
        <v>8.8284060600000007</v>
      </c>
      <c r="K581" s="119">
        <v>17.489999999999998</v>
      </c>
      <c r="M581"/>
      <c r="N581" s="161"/>
    </row>
    <row r="582" spans="1:14" ht="12.75" x14ac:dyDescent="0.2">
      <c r="A582" s="116" t="s">
        <v>1663</v>
      </c>
      <c r="B582" s="59" t="s">
        <v>891</v>
      </c>
      <c r="C582" s="59" t="s">
        <v>886</v>
      </c>
      <c r="D582" s="116" t="s">
        <v>208</v>
      </c>
      <c r="E582" s="116" t="s">
        <v>929</v>
      </c>
      <c r="F582" s="117">
        <v>1.5891071000000001</v>
      </c>
      <c r="G582" s="117">
        <v>3.4410921299999999</v>
      </c>
      <c r="H582" s="74">
        <f t="shared" si="16"/>
        <v>-0.53819687472302569</v>
      </c>
      <c r="I582" s="118">
        <f t="shared" si="17"/>
        <v>9.1924307651854048E-5</v>
      </c>
      <c r="J582" s="119">
        <v>358.01725365000004</v>
      </c>
      <c r="K582" s="119">
        <v>20.05</v>
      </c>
      <c r="M582"/>
      <c r="N582" s="161"/>
    </row>
    <row r="583" spans="1:14" ht="12.75" x14ac:dyDescent="0.2">
      <c r="A583" s="116" t="s">
        <v>2418</v>
      </c>
      <c r="B583" s="59" t="s">
        <v>558</v>
      </c>
      <c r="C583" s="59" t="s">
        <v>808</v>
      </c>
      <c r="D583" s="116" t="s">
        <v>209</v>
      </c>
      <c r="E583" s="116" t="s">
        <v>929</v>
      </c>
      <c r="F583" s="117">
        <v>1.57736743</v>
      </c>
      <c r="G583" s="117">
        <v>2.1111243499999999</v>
      </c>
      <c r="H583" s="74">
        <f t="shared" ref="H583:H646" si="18">IF(ISERROR(F583/G583-1),"",IF((F583/G583-1)&gt;10000%,"",F583/G583-1))</f>
        <v>-0.25283063974890907</v>
      </c>
      <c r="I583" s="118">
        <f t="shared" ref="I583:I646" si="19">F583/$F$1083</f>
        <v>9.1245208655435714E-5</v>
      </c>
      <c r="J583" s="119">
        <v>402.93086699999998</v>
      </c>
      <c r="K583" s="119">
        <v>8.24</v>
      </c>
      <c r="M583"/>
      <c r="N583" s="161"/>
    </row>
    <row r="584" spans="1:14" ht="12.75" x14ac:dyDescent="0.2">
      <c r="A584" s="116" t="s">
        <v>2248</v>
      </c>
      <c r="B584" s="116" t="s">
        <v>188</v>
      </c>
      <c r="C584" s="116" t="s">
        <v>802</v>
      </c>
      <c r="D584" s="116" t="s">
        <v>208</v>
      </c>
      <c r="E584" s="116" t="s">
        <v>929</v>
      </c>
      <c r="F584" s="117">
        <v>1.57349356</v>
      </c>
      <c r="G584" s="117">
        <v>1.5704</v>
      </c>
      <c r="H584" s="74">
        <f t="shared" si="18"/>
        <v>1.9699184921038171E-3</v>
      </c>
      <c r="I584" s="118">
        <f t="shared" si="19"/>
        <v>9.102111877648212E-5</v>
      </c>
      <c r="J584" s="119">
        <v>271.25783999999999</v>
      </c>
      <c r="K584" s="119">
        <v>3.8</v>
      </c>
      <c r="M584"/>
      <c r="N584" s="161"/>
    </row>
    <row r="585" spans="1:14" ht="12.75" x14ac:dyDescent="0.2">
      <c r="A585" s="116" t="s">
        <v>1473</v>
      </c>
      <c r="B585" s="59" t="s">
        <v>1474</v>
      </c>
      <c r="C585" s="59" t="s">
        <v>146</v>
      </c>
      <c r="D585" s="116" t="s">
        <v>759</v>
      </c>
      <c r="E585" s="116" t="s">
        <v>210</v>
      </c>
      <c r="F585" s="117">
        <v>1.56079152</v>
      </c>
      <c r="G585" s="117">
        <v>0.98972115000000005</v>
      </c>
      <c r="H585" s="74">
        <f t="shared" si="18"/>
        <v>0.57700127960284564</v>
      </c>
      <c r="I585" s="118">
        <f t="shared" si="19"/>
        <v>9.0286350029450434E-5</v>
      </c>
      <c r="J585" s="119">
        <v>17.4911205426097</v>
      </c>
      <c r="K585" s="119">
        <v>101.72</v>
      </c>
      <c r="M585"/>
      <c r="N585" s="161"/>
    </row>
    <row r="586" spans="1:14" ht="12.75" x14ac:dyDescent="0.2">
      <c r="A586" s="116" t="s">
        <v>2815</v>
      </c>
      <c r="B586" s="59" t="s">
        <v>2816</v>
      </c>
      <c r="C586" s="59" t="s">
        <v>802</v>
      </c>
      <c r="D586" s="116" t="s">
        <v>208</v>
      </c>
      <c r="E586" s="116" t="s">
        <v>929</v>
      </c>
      <c r="F586" s="117">
        <v>1.5465249299999999</v>
      </c>
      <c r="G586" s="117">
        <v>1.0137999999999999E-2</v>
      </c>
      <c r="H586" s="74" t="str">
        <f t="shared" si="18"/>
        <v/>
      </c>
      <c r="I586" s="118">
        <f t="shared" si="19"/>
        <v>8.9461077517419705E-5</v>
      </c>
      <c r="J586" s="119">
        <v>319.39669737000003</v>
      </c>
      <c r="K586" s="119">
        <v>9.9499999999999993</v>
      </c>
      <c r="M586"/>
      <c r="N586" s="161"/>
    </row>
    <row r="587" spans="1:14" ht="12.75" x14ac:dyDescent="0.2">
      <c r="A587" s="116" t="s">
        <v>1932</v>
      </c>
      <c r="B587" s="59" t="s">
        <v>1006</v>
      </c>
      <c r="C587" s="59" t="s">
        <v>803</v>
      </c>
      <c r="D587" s="116" t="s">
        <v>208</v>
      </c>
      <c r="E587" s="116" t="s">
        <v>929</v>
      </c>
      <c r="F587" s="117">
        <v>1.5346291200000002</v>
      </c>
      <c r="G587" s="117">
        <v>1.0855998</v>
      </c>
      <c r="H587" s="74">
        <f t="shared" si="18"/>
        <v>0.41362325232558095</v>
      </c>
      <c r="I587" s="118">
        <f t="shared" si="19"/>
        <v>8.8772946366153706E-5</v>
      </c>
      <c r="J587" s="119">
        <v>25.008468100000002</v>
      </c>
      <c r="K587" s="119">
        <v>21.06</v>
      </c>
      <c r="M587"/>
      <c r="N587" s="161"/>
    </row>
    <row r="588" spans="1:14" ht="12.75" x14ac:dyDescent="0.2">
      <c r="A588" s="116" t="s">
        <v>2528</v>
      </c>
      <c r="B588" s="59" t="s">
        <v>824</v>
      </c>
      <c r="C588" s="59" t="s">
        <v>806</v>
      </c>
      <c r="D588" s="116" t="s">
        <v>208</v>
      </c>
      <c r="E588" s="116" t="s">
        <v>929</v>
      </c>
      <c r="F588" s="117">
        <v>1.52770604</v>
      </c>
      <c r="G588" s="117">
        <v>0.19868739999999999</v>
      </c>
      <c r="H588" s="74">
        <f t="shared" si="18"/>
        <v>6.6889930614623783</v>
      </c>
      <c r="I588" s="118">
        <f t="shared" si="19"/>
        <v>8.8372470315283111E-5</v>
      </c>
      <c r="J588" s="119">
        <v>139.70577503999999</v>
      </c>
      <c r="K588" s="119">
        <v>39.799999999999997</v>
      </c>
      <c r="M588"/>
      <c r="N588" s="161"/>
    </row>
    <row r="589" spans="1:14" ht="12.75" x14ac:dyDescent="0.2">
      <c r="A589" s="116" t="s">
        <v>2508</v>
      </c>
      <c r="B589" s="59" t="s">
        <v>334</v>
      </c>
      <c r="C589" s="59" t="s">
        <v>629</v>
      </c>
      <c r="D589" s="116" t="s">
        <v>209</v>
      </c>
      <c r="E589" s="116" t="s">
        <v>929</v>
      </c>
      <c r="F589" s="117">
        <v>1.5216717450000001</v>
      </c>
      <c r="G589" s="117">
        <v>4.4975271150000005</v>
      </c>
      <c r="H589" s="74">
        <f t="shared" si="18"/>
        <v>-0.66166479798977273</v>
      </c>
      <c r="I589" s="118">
        <f t="shared" si="19"/>
        <v>8.80234073792217E-5</v>
      </c>
      <c r="J589" s="119">
        <v>74.952322682349987</v>
      </c>
      <c r="K589" s="119">
        <v>32.92</v>
      </c>
      <c r="M589"/>
      <c r="N589" s="161"/>
    </row>
    <row r="590" spans="1:14" ht="12.75" x14ac:dyDescent="0.2">
      <c r="A590" s="116" t="s">
        <v>2146</v>
      </c>
      <c r="B590" s="59" t="s">
        <v>280</v>
      </c>
      <c r="C590" s="59" t="s">
        <v>804</v>
      </c>
      <c r="D590" s="116" t="s">
        <v>208</v>
      </c>
      <c r="E590" s="116" t="s">
        <v>929</v>
      </c>
      <c r="F590" s="117">
        <v>1.51304291</v>
      </c>
      <c r="G590" s="117">
        <v>5.4095628399999995</v>
      </c>
      <c r="H590" s="74">
        <f t="shared" si="18"/>
        <v>-0.72030218434434523</v>
      </c>
      <c r="I590" s="118">
        <f t="shared" si="19"/>
        <v>8.7524259346205492E-5</v>
      </c>
      <c r="J590" s="119">
        <v>15.10223427</v>
      </c>
      <c r="K590" s="119">
        <v>42.47</v>
      </c>
      <c r="M590"/>
      <c r="N590" s="161"/>
    </row>
    <row r="591" spans="1:14" ht="12.75" x14ac:dyDescent="0.2">
      <c r="A591" s="116" t="s">
        <v>1561</v>
      </c>
      <c r="B591" s="59" t="s">
        <v>147</v>
      </c>
      <c r="C591" s="59" t="s">
        <v>629</v>
      </c>
      <c r="D591" s="116" t="s">
        <v>208</v>
      </c>
      <c r="E591" s="116" t="s">
        <v>210</v>
      </c>
      <c r="F591" s="117">
        <v>1.5075908650000001</v>
      </c>
      <c r="G591" s="117">
        <v>4.1510164199999995</v>
      </c>
      <c r="H591" s="74">
        <f t="shared" si="18"/>
        <v>-0.63681404445034695</v>
      </c>
      <c r="I591" s="118">
        <f t="shared" si="19"/>
        <v>8.7208877543486373E-5</v>
      </c>
      <c r="J591" s="119">
        <v>88.572427050000002</v>
      </c>
      <c r="K591" s="119">
        <v>35.65</v>
      </c>
      <c r="M591"/>
      <c r="N591" s="161"/>
    </row>
    <row r="592" spans="1:14" ht="12.75" x14ac:dyDescent="0.2">
      <c r="A592" s="116" t="s">
        <v>2158</v>
      </c>
      <c r="B592" s="59" t="s">
        <v>103</v>
      </c>
      <c r="C592" s="59" t="s">
        <v>629</v>
      </c>
      <c r="D592" s="116" t="s">
        <v>208</v>
      </c>
      <c r="E592" s="116" t="s">
        <v>929</v>
      </c>
      <c r="F592" s="117">
        <v>1.5009417250000001</v>
      </c>
      <c r="G592" s="117">
        <v>6.9041207400000006</v>
      </c>
      <c r="H592" s="74">
        <f t="shared" si="18"/>
        <v>-0.78260204571683079</v>
      </c>
      <c r="I592" s="118">
        <f t="shared" si="19"/>
        <v>8.6824247966927164E-5</v>
      </c>
      <c r="J592" s="119">
        <v>16.45194583</v>
      </c>
      <c r="K592" s="119">
        <v>23.7</v>
      </c>
      <c r="M592"/>
      <c r="N592" s="161"/>
    </row>
    <row r="593" spans="1:14" ht="12.75" x14ac:dyDescent="0.2">
      <c r="A593" s="116" t="s">
        <v>2268</v>
      </c>
      <c r="B593" s="59" t="s">
        <v>877</v>
      </c>
      <c r="C593" s="59" t="s">
        <v>802</v>
      </c>
      <c r="D593" s="116" t="s">
        <v>208</v>
      </c>
      <c r="E593" s="116" t="s">
        <v>2791</v>
      </c>
      <c r="F593" s="117">
        <v>1.48914536163791</v>
      </c>
      <c r="G593" s="117">
        <v>1.3706754674011599</v>
      </c>
      <c r="H593" s="74">
        <f t="shared" si="18"/>
        <v>8.6431760875805619E-2</v>
      </c>
      <c r="I593" s="118">
        <f t="shared" si="19"/>
        <v>8.614186945708989E-5</v>
      </c>
      <c r="J593" s="119">
        <v>12.9005388309683</v>
      </c>
      <c r="K593" s="119">
        <v>46.07</v>
      </c>
      <c r="M593"/>
      <c r="N593" s="161"/>
    </row>
    <row r="594" spans="1:14" ht="12.75" x14ac:dyDescent="0.2">
      <c r="A594" s="116" t="s">
        <v>2247</v>
      </c>
      <c r="B594" s="59" t="s">
        <v>311</v>
      </c>
      <c r="C594" s="59" t="s">
        <v>802</v>
      </c>
      <c r="D594" s="116" t="s">
        <v>208</v>
      </c>
      <c r="E594" s="116" t="s">
        <v>2791</v>
      </c>
      <c r="F594" s="117">
        <v>1.479121573</v>
      </c>
      <c r="G594" s="117">
        <v>1.10694084</v>
      </c>
      <c r="H594" s="74">
        <f t="shared" si="18"/>
        <v>0.33622459263495963</v>
      </c>
      <c r="I594" s="118">
        <f t="shared" si="19"/>
        <v>8.5562028217573438E-5</v>
      </c>
      <c r="J594" s="119">
        <v>498.71229012999999</v>
      </c>
      <c r="K594" s="119">
        <v>23.29</v>
      </c>
      <c r="M594"/>
      <c r="N594" s="161"/>
    </row>
    <row r="595" spans="1:14" ht="12.75" x14ac:dyDescent="0.2">
      <c r="A595" s="116" t="s">
        <v>1830</v>
      </c>
      <c r="B595" s="59" t="s">
        <v>1831</v>
      </c>
      <c r="C595" s="59" t="s">
        <v>271</v>
      </c>
      <c r="D595" s="116" t="s">
        <v>209</v>
      </c>
      <c r="E595" s="116" t="s">
        <v>210</v>
      </c>
      <c r="F595" s="117">
        <v>1.4675895269999999</v>
      </c>
      <c r="G595" s="117">
        <v>0.11329945600000001</v>
      </c>
      <c r="H595" s="74">
        <f t="shared" si="18"/>
        <v>11.953191293345661</v>
      </c>
      <c r="I595" s="118">
        <f t="shared" si="19"/>
        <v>8.4894939545979595E-5</v>
      </c>
      <c r="J595" s="119">
        <v>6.9968706670000005</v>
      </c>
      <c r="K595" s="119">
        <v>64.92</v>
      </c>
      <c r="M595"/>
      <c r="N595" s="161"/>
    </row>
    <row r="596" spans="1:14" ht="12.75" x14ac:dyDescent="0.2">
      <c r="A596" s="116" t="s">
        <v>2289</v>
      </c>
      <c r="B596" s="59" t="s">
        <v>879</v>
      </c>
      <c r="C596" s="59" t="s">
        <v>802</v>
      </c>
      <c r="D596" s="116" t="s">
        <v>208</v>
      </c>
      <c r="E596" s="116" t="s">
        <v>2791</v>
      </c>
      <c r="F596" s="117">
        <v>1.4631504399999999</v>
      </c>
      <c r="G596" s="117">
        <v>0.39076643</v>
      </c>
      <c r="H596" s="74">
        <f t="shared" si="18"/>
        <v>2.7443094587219274</v>
      </c>
      <c r="I596" s="118">
        <f t="shared" si="19"/>
        <v>8.4638153833373217E-5</v>
      </c>
      <c r="J596" s="119">
        <v>207.60490565999999</v>
      </c>
      <c r="K596" s="119">
        <v>24.26</v>
      </c>
      <c r="M596"/>
      <c r="N596" s="161"/>
    </row>
    <row r="597" spans="1:14" ht="12.75" x14ac:dyDescent="0.2">
      <c r="A597" s="116" t="s">
        <v>2328</v>
      </c>
      <c r="B597" s="116" t="s">
        <v>2322</v>
      </c>
      <c r="C597" s="59" t="s">
        <v>806</v>
      </c>
      <c r="D597" s="116" t="s">
        <v>759</v>
      </c>
      <c r="E597" s="116" t="s">
        <v>929</v>
      </c>
      <c r="F597" s="117">
        <v>1.46310232</v>
      </c>
      <c r="G597" s="117">
        <v>2.8951565399999999</v>
      </c>
      <c r="H597" s="74">
        <f t="shared" si="18"/>
        <v>-0.49463792379254212</v>
      </c>
      <c r="I597" s="118">
        <f t="shared" si="19"/>
        <v>8.4635370259072783E-5</v>
      </c>
      <c r="J597" s="119">
        <v>20.537500000000001</v>
      </c>
      <c r="K597" s="119">
        <v>253.53</v>
      </c>
      <c r="M597"/>
      <c r="N597" s="161"/>
    </row>
    <row r="598" spans="1:14" ht="12.75" x14ac:dyDescent="0.2">
      <c r="A598" s="116" t="s">
        <v>2557</v>
      </c>
      <c r="B598" s="59" t="s">
        <v>2558</v>
      </c>
      <c r="C598" s="59" t="s">
        <v>883</v>
      </c>
      <c r="D598" s="116" t="s">
        <v>209</v>
      </c>
      <c r="E598" s="116" t="s">
        <v>210</v>
      </c>
      <c r="F598" s="117">
        <v>1.4580225800000002</v>
      </c>
      <c r="G598" s="117">
        <v>0.10044897999999999</v>
      </c>
      <c r="H598" s="74">
        <f t="shared" si="18"/>
        <v>13.515056101117207</v>
      </c>
      <c r="I598" s="118">
        <f t="shared" si="19"/>
        <v>8.4341525003110224E-5</v>
      </c>
      <c r="J598" s="119">
        <v>15.48184717</v>
      </c>
      <c r="K598" s="119">
        <v>37.130000000000003</v>
      </c>
      <c r="M598"/>
      <c r="N598" s="161"/>
    </row>
    <row r="599" spans="1:14" ht="12.75" x14ac:dyDescent="0.2">
      <c r="A599" s="116" t="s">
        <v>2723</v>
      </c>
      <c r="B599" s="59" t="s">
        <v>196</v>
      </c>
      <c r="C599" s="59" t="s">
        <v>802</v>
      </c>
      <c r="D599" s="116" t="s">
        <v>208</v>
      </c>
      <c r="E599" s="116" t="s">
        <v>2791</v>
      </c>
      <c r="F599" s="117">
        <v>1.4536311100000001</v>
      </c>
      <c r="G599" s="117">
        <v>6.0995917999999996E-2</v>
      </c>
      <c r="H599" s="74">
        <f t="shared" si="18"/>
        <v>22.831612961378827</v>
      </c>
      <c r="I599" s="118">
        <f t="shared" si="19"/>
        <v>8.4087493768007259E-5</v>
      </c>
      <c r="J599" s="119">
        <v>12.312874440000002</v>
      </c>
      <c r="K599" s="119">
        <v>43.83</v>
      </c>
      <c r="M599"/>
      <c r="N599" s="161"/>
    </row>
    <row r="600" spans="1:14" ht="12.75" x14ac:dyDescent="0.2">
      <c r="A600" s="116" t="s">
        <v>2542</v>
      </c>
      <c r="B600" s="59" t="s">
        <v>2543</v>
      </c>
      <c r="C600" s="59" t="s">
        <v>809</v>
      </c>
      <c r="D600" s="116" t="s">
        <v>209</v>
      </c>
      <c r="E600" s="116" t="s">
        <v>210</v>
      </c>
      <c r="F600" s="117">
        <v>1.4526528799999998</v>
      </c>
      <c r="G600" s="117">
        <v>3.5113399999999999E-3</v>
      </c>
      <c r="H600" s="74" t="str">
        <f t="shared" si="18"/>
        <v/>
      </c>
      <c r="I600" s="118">
        <f t="shared" si="19"/>
        <v>8.4030906571666431E-5</v>
      </c>
      <c r="J600" s="119">
        <v>19.332014319999999</v>
      </c>
      <c r="K600" s="119">
        <v>48.18</v>
      </c>
      <c r="M600"/>
      <c r="N600" s="161"/>
    </row>
    <row r="601" spans="1:14" ht="12.75" x14ac:dyDescent="0.2">
      <c r="A601" s="116" t="s">
        <v>2220</v>
      </c>
      <c r="B601" s="59" t="s">
        <v>1441</v>
      </c>
      <c r="C601" s="59" t="s">
        <v>883</v>
      </c>
      <c r="D601" s="116" t="s">
        <v>208</v>
      </c>
      <c r="E601" s="116" t="s">
        <v>929</v>
      </c>
      <c r="F601" s="117">
        <v>1.4442739</v>
      </c>
      <c r="G601" s="117">
        <v>5.8200000000000005E-4</v>
      </c>
      <c r="H601" s="74" t="str">
        <f t="shared" si="18"/>
        <v/>
      </c>
      <c r="I601" s="118">
        <f t="shared" si="19"/>
        <v>8.3546211779648508E-5</v>
      </c>
      <c r="J601" s="119">
        <v>49.004091956765407</v>
      </c>
      <c r="K601" s="119">
        <v>67.73</v>
      </c>
      <c r="M601"/>
      <c r="N601" s="161"/>
    </row>
    <row r="602" spans="1:14" ht="12.75" x14ac:dyDescent="0.2">
      <c r="A602" s="116" t="s">
        <v>2157</v>
      </c>
      <c r="B602" s="59" t="s">
        <v>337</v>
      </c>
      <c r="C602" s="59" t="s">
        <v>629</v>
      </c>
      <c r="D602" s="116" t="s">
        <v>208</v>
      </c>
      <c r="E602" s="116" t="s">
        <v>210</v>
      </c>
      <c r="F602" s="117">
        <v>1.441133829</v>
      </c>
      <c r="G602" s="117">
        <v>1.6982663099999999</v>
      </c>
      <c r="H602" s="74">
        <f t="shared" si="18"/>
        <v>-0.1514088099645573</v>
      </c>
      <c r="I602" s="118">
        <f t="shared" si="19"/>
        <v>8.3364569615534669E-5</v>
      </c>
      <c r="J602" s="119">
        <v>43.395637299576002</v>
      </c>
      <c r="K602" s="119">
        <v>24.77</v>
      </c>
      <c r="M602"/>
      <c r="N602" s="161"/>
    </row>
    <row r="603" spans="1:14" ht="12.75" x14ac:dyDescent="0.2">
      <c r="A603" s="116" t="s">
        <v>1938</v>
      </c>
      <c r="B603" s="59" t="s">
        <v>598</v>
      </c>
      <c r="C603" s="59" t="s">
        <v>803</v>
      </c>
      <c r="D603" s="116" t="s">
        <v>208</v>
      </c>
      <c r="E603" s="116" t="s">
        <v>929</v>
      </c>
      <c r="F603" s="117">
        <v>1.439687594</v>
      </c>
      <c r="G603" s="117">
        <v>4.2172937680000002</v>
      </c>
      <c r="H603" s="74">
        <f t="shared" si="18"/>
        <v>-0.65862288159196591</v>
      </c>
      <c r="I603" s="118">
        <f t="shared" si="19"/>
        <v>8.3280909960954503E-5</v>
      </c>
      <c r="J603" s="119">
        <v>23.160746700000001</v>
      </c>
      <c r="K603" s="119">
        <v>44.02</v>
      </c>
      <c r="M603"/>
      <c r="N603" s="161"/>
    </row>
    <row r="604" spans="1:14" ht="12.75" x14ac:dyDescent="0.2">
      <c r="A604" s="116" t="s">
        <v>1688</v>
      </c>
      <c r="B604" s="59" t="s">
        <v>885</v>
      </c>
      <c r="C604" s="59" t="s">
        <v>886</v>
      </c>
      <c r="D604" s="116" t="s">
        <v>208</v>
      </c>
      <c r="E604" s="116" t="s">
        <v>929</v>
      </c>
      <c r="F604" s="117">
        <v>1.4210091200000001</v>
      </c>
      <c r="G604" s="117">
        <v>0.91592842000000008</v>
      </c>
      <c r="H604" s="74">
        <f t="shared" si="18"/>
        <v>0.55144123598654149</v>
      </c>
      <c r="I604" s="118">
        <f t="shared" si="19"/>
        <v>8.2200425335064199E-5</v>
      </c>
      <c r="J604" s="119">
        <v>227.27919216000001</v>
      </c>
      <c r="K604" s="119">
        <v>23.45</v>
      </c>
      <c r="M604"/>
      <c r="N604" s="161"/>
    </row>
    <row r="605" spans="1:14" ht="12.75" x14ac:dyDescent="0.2">
      <c r="A605" s="116" t="s">
        <v>2409</v>
      </c>
      <c r="B605" s="59" t="s">
        <v>547</v>
      </c>
      <c r="C605" s="59" t="s">
        <v>808</v>
      </c>
      <c r="D605" s="116" t="s">
        <v>208</v>
      </c>
      <c r="E605" s="116" t="s">
        <v>929</v>
      </c>
      <c r="F605" s="117">
        <v>1.4112882900000001</v>
      </c>
      <c r="G605" s="117">
        <v>1.97437405</v>
      </c>
      <c r="H605" s="74">
        <f t="shared" si="18"/>
        <v>-0.28519710335536463</v>
      </c>
      <c r="I605" s="118">
        <f t="shared" si="19"/>
        <v>8.1638109196931411E-5</v>
      </c>
      <c r="J605" s="119">
        <v>118.9039697</v>
      </c>
      <c r="K605" s="119">
        <v>41.9</v>
      </c>
      <c r="M605"/>
      <c r="N605" s="161"/>
    </row>
    <row r="606" spans="1:14" ht="12.75" x14ac:dyDescent="0.2">
      <c r="A606" s="116" t="s">
        <v>2291</v>
      </c>
      <c r="B606" s="59" t="s">
        <v>888</v>
      </c>
      <c r="C606" s="59" t="s">
        <v>802</v>
      </c>
      <c r="D606" s="116" t="s">
        <v>208</v>
      </c>
      <c r="E606" s="116" t="s">
        <v>2791</v>
      </c>
      <c r="F606" s="117">
        <v>1.4047845379999999</v>
      </c>
      <c r="G606" s="117">
        <v>2.2782665600000001</v>
      </c>
      <c r="H606" s="74">
        <f t="shared" si="18"/>
        <v>-0.38339763982665842</v>
      </c>
      <c r="I606" s="118">
        <f t="shared" si="19"/>
        <v>8.1261889809490894E-5</v>
      </c>
      <c r="J606" s="119">
        <v>36.658155000000001</v>
      </c>
      <c r="K606" s="119">
        <v>28.5</v>
      </c>
      <c r="M606"/>
      <c r="N606" s="161"/>
    </row>
    <row r="607" spans="1:14" ht="12.75" x14ac:dyDescent="0.2">
      <c r="A607" s="116" t="s">
        <v>2841</v>
      </c>
      <c r="B607" s="59" t="s">
        <v>2842</v>
      </c>
      <c r="C607" s="59" t="s">
        <v>629</v>
      </c>
      <c r="D607" s="116" t="s">
        <v>208</v>
      </c>
      <c r="E607" s="116" t="s">
        <v>929</v>
      </c>
      <c r="F607" s="117">
        <v>1.4027029099999999</v>
      </c>
      <c r="G607" s="117">
        <v>0.53515937000000002</v>
      </c>
      <c r="H607" s="74">
        <f t="shared" si="18"/>
        <v>1.6210938061310594</v>
      </c>
      <c r="I607" s="118">
        <f t="shared" si="19"/>
        <v>8.1141474884223295E-5</v>
      </c>
      <c r="J607" s="119">
        <v>40.51494538</v>
      </c>
      <c r="K607" s="119">
        <v>182.3</v>
      </c>
      <c r="M607"/>
      <c r="N607" s="161"/>
    </row>
    <row r="608" spans="1:14" ht="12.75" x14ac:dyDescent="0.2">
      <c r="A608" s="116" t="s">
        <v>1769</v>
      </c>
      <c r="B608" s="59" t="s">
        <v>24</v>
      </c>
      <c r="C608" s="59" t="s">
        <v>1747</v>
      </c>
      <c r="D608" s="116" t="s">
        <v>209</v>
      </c>
      <c r="E608" s="116" t="s">
        <v>210</v>
      </c>
      <c r="F608" s="117">
        <v>1.40207343</v>
      </c>
      <c r="G608" s="117">
        <v>7.2099054499999999</v>
      </c>
      <c r="H608" s="74">
        <f t="shared" si="18"/>
        <v>-0.80553511558185553</v>
      </c>
      <c r="I608" s="118">
        <f t="shared" si="19"/>
        <v>8.1105061659978884E-5</v>
      </c>
      <c r="J608" s="119">
        <v>42.897136959999997</v>
      </c>
      <c r="K608" s="119">
        <v>9.32</v>
      </c>
      <c r="M608"/>
      <c r="N608" s="161"/>
    </row>
    <row r="609" spans="1:14" ht="12.75" x14ac:dyDescent="0.2">
      <c r="A609" s="116" t="s">
        <v>2165</v>
      </c>
      <c r="B609" s="59" t="s">
        <v>111</v>
      </c>
      <c r="C609" s="59" t="s">
        <v>629</v>
      </c>
      <c r="D609" s="116" t="s">
        <v>208</v>
      </c>
      <c r="E609" s="116" t="s">
        <v>929</v>
      </c>
      <c r="F609" s="117">
        <v>1.4017968170000001</v>
      </c>
      <c r="G609" s="117">
        <v>3.8590108169999997</v>
      </c>
      <c r="H609" s="74">
        <f t="shared" si="18"/>
        <v>-0.63674711383945826</v>
      </c>
      <c r="I609" s="118">
        <f t="shared" si="19"/>
        <v>8.1089060561933014E-5</v>
      </c>
      <c r="J609" s="119">
        <v>55.002226678999996</v>
      </c>
      <c r="K609" s="119">
        <v>32.15</v>
      </c>
      <c r="M609"/>
      <c r="N609" s="161"/>
    </row>
    <row r="610" spans="1:14" ht="12.75" x14ac:dyDescent="0.2">
      <c r="A610" s="116" t="s">
        <v>2595</v>
      </c>
      <c r="B610" s="59" t="s">
        <v>912</v>
      </c>
      <c r="C610" s="59" t="s">
        <v>629</v>
      </c>
      <c r="D610" s="116" t="s">
        <v>208</v>
      </c>
      <c r="E610" s="116" t="s">
        <v>929</v>
      </c>
      <c r="F610" s="117">
        <v>1.4007443289999999</v>
      </c>
      <c r="G610" s="117">
        <v>0.38685388700000001</v>
      </c>
      <c r="H610" s="74">
        <f t="shared" si="18"/>
        <v>2.6208614571837039</v>
      </c>
      <c r="I610" s="118">
        <f t="shared" si="19"/>
        <v>8.1028177799083423E-5</v>
      </c>
      <c r="J610" s="119">
        <v>20.242216427050003</v>
      </c>
      <c r="K610" s="119">
        <v>55.46</v>
      </c>
      <c r="M610"/>
      <c r="N610" s="161"/>
    </row>
    <row r="611" spans="1:14" ht="12.75" x14ac:dyDescent="0.2">
      <c r="A611" s="116" t="s">
        <v>2116</v>
      </c>
      <c r="B611" s="59" t="s">
        <v>229</v>
      </c>
      <c r="C611" s="59" t="s">
        <v>804</v>
      </c>
      <c r="D611" s="116" t="s">
        <v>208</v>
      </c>
      <c r="E611" s="116" t="s">
        <v>929</v>
      </c>
      <c r="F611" s="117">
        <v>1.3915722500000001</v>
      </c>
      <c r="G611" s="117">
        <v>0.69155540999999998</v>
      </c>
      <c r="H611" s="74">
        <f t="shared" si="18"/>
        <v>1.0122353608657333</v>
      </c>
      <c r="I611" s="118">
        <f t="shared" si="19"/>
        <v>8.0497604993887926E-5</v>
      </c>
      <c r="J611" s="119">
        <v>6.3836463099999996</v>
      </c>
      <c r="K611" s="119">
        <v>19.690000000000001</v>
      </c>
      <c r="M611"/>
      <c r="N611" s="161"/>
    </row>
    <row r="612" spans="1:14" ht="12.75" x14ac:dyDescent="0.2">
      <c r="A612" s="116" t="s">
        <v>3219</v>
      </c>
      <c r="B612" s="59" t="s">
        <v>3200</v>
      </c>
      <c r="C612" s="59" t="s">
        <v>146</v>
      </c>
      <c r="D612" s="116" t="s">
        <v>209</v>
      </c>
      <c r="E612" s="116" t="s">
        <v>929</v>
      </c>
      <c r="F612" s="117">
        <v>1.39107895</v>
      </c>
      <c r="G612" s="117">
        <v>2.4434102700000002</v>
      </c>
      <c r="H612" s="74">
        <f t="shared" si="18"/>
        <v>-0.43068138532461853</v>
      </c>
      <c r="I612" s="118">
        <f t="shared" si="19"/>
        <v>8.0469069308052358E-5</v>
      </c>
      <c r="J612" s="119">
        <v>6.7226662005984004</v>
      </c>
      <c r="K612" s="119">
        <v>38.92</v>
      </c>
      <c r="M612"/>
      <c r="N612" s="161"/>
    </row>
    <row r="613" spans="1:14" ht="12.75" x14ac:dyDescent="0.2">
      <c r="A613" s="116" t="s">
        <v>1659</v>
      </c>
      <c r="B613" s="59" t="s">
        <v>843</v>
      </c>
      <c r="C613" s="59" t="s">
        <v>807</v>
      </c>
      <c r="D613" s="116" t="s">
        <v>209</v>
      </c>
      <c r="E613" s="116" t="s">
        <v>210</v>
      </c>
      <c r="F613" s="117">
        <v>1.389295462</v>
      </c>
      <c r="G613" s="117">
        <v>3.043949064</v>
      </c>
      <c r="H613" s="74">
        <f t="shared" si="18"/>
        <v>-0.54358780886617364</v>
      </c>
      <c r="I613" s="118">
        <f t="shared" si="19"/>
        <v>8.0365900742758423E-5</v>
      </c>
      <c r="J613" s="119">
        <v>185.58193614019379</v>
      </c>
      <c r="K613" s="119">
        <v>41.28</v>
      </c>
      <c r="M613"/>
      <c r="N613" s="161"/>
    </row>
    <row r="614" spans="1:14" ht="12.75" x14ac:dyDescent="0.2">
      <c r="A614" s="116" t="s">
        <v>1822</v>
      </c>
      <c r="B614" s="59" t="s">
        <v>1823</v>
      </c>
      <c r="C614" s="59" t="s">
        <v>271</v>
      </c>
      <c r="D614" s="116" t="s">
        <v>209</v>
      </c>
      <c r="E614" s="116" t="s">
        <v>210</v>
      </c>
      <c r="F614" s="117">
        <v>1.3835534899999999</v>
      </c>
      <c r="G614" s="117">
        <v>0.21615120000000002</v>
      </c>
      <c r="H614" s="74">
        <f t="shared" si="18"/>
        <v>5.4008596297406619</v>
      </c>
      <c r="I614" s="118">
        <f t="shared" si="19"/>
        <v>8.0033747673493089E-5</v>
      </c>
      <c r="J614" s="119">
        <v>11.7797042679</v>
      </c>
      <c r="K614" s="119">
        <v>41.97</v>
      </c>
      <c r="M614"/>
      <c r="N614" s="161"/>
    </row>
    <row r="615" spans="1:14" ht="12.75" x14ac:dyDescent="0.2">
      <c r="A615" s="116" t="s">
        <v>2350</v>
      </c>
      <c r="B615" s="59" t="s">
        <v>2351</v>
      </c>
      <c r="C615" s="59" t="s">
        <v>883</v>
      </c>
      <c r="D615" s="116" t="s">
        <v>209</v>
      </c>
      <c r="E615" s="116" t="s">
        <v>210</v>
      </c>
      <c r="F615" s="117">
        <v>1.37553532</v>
      </c>
      <c r="G615" s="117">
        <v>0.68772790000000006</v>
      </c>
      <c r="H615" s="74">
        <f t="shared" si="18"/>
        <v>1.0001156271252043</v>
      </c>
      <c r="I615" s="118">
        <f t="shared" si="19"/>
        <v>7.9569924482542111E-5</v>
      </c>
      <c r="J615" s="119">
        <v>22.505023850000001</v>
      </c>
      <c r="K615" s="119">
        <v>35.71</v>
      </c>
      <c r="M615"/>
      <c r="N615" s="161"/>
    </row>
    <row r="616" spans="1:14" ht="12.75" x14ac:dyDescent="0.2">
      <c r="A616" s="116" t="s">
        <v>1905</v>
      </c>
      <c r="B616" s="59" t="s">
        <v>1906</v>
      </c>
      <c r="C616" s="59" t="s">
        <v>146</v>
      </c>
      <c r="D616" s="116" t="s">
        <v>759</v>
      </c>
      <c r="E616" s="116" t="s">
        <v>929</v>
      </c>
      <c r="F616" s="117">
        <v>1.3746733999999998</v>
      </c>
      <c r="G616" s="117">
        <v>1.7870831899999999</v>
      </c>
      <c r="H616" s="74">
        <f t="shared" si="18"/>
        <v>-0.23077257528229567</v>
      </c>
      <c r="I616" s="118">
        <f t="shared" si="19"/>
        <v>7.9520065414357658E-5</v>
      </c>
      <c r="J616" s="119">
        <v>33.158647154802104</v>
      </c>
      <c r="K616" s="119">
        <v>108.66</v>
      </c>
      <c r="M616"/>
      <c r="N616" s="161"/>
    </row>
    <row r="617" spans="1:14" ht="12.75" x14ac:dyDescent="0.2">
      <c r="A617" s="116" t="s">
        <v>2197</v>
      </c>
      <c r="B617" s="59" t="s">
        <v>261</v>
      </c>
      <c r="C617" s="59" t="s">
        <v>271</v>
      </c>
      <c r="D617" s="116" t="s">
        <v>209</v>
      </c>
      <c r="E617" s="116" t="s">
        <v>210</v>
      </c>
      <c r="F617" s="117">
        <v>1.36370108</v>
      </c>
      <c r="G617" s="117">
        <v>0.21044599999999999</v>
      </c>
      <c r="H617" s="74">
        <f t="shared" si="18"/>
        <v>5.480052269940983</v>
      </c>
      <c r="I617" s="118">
        <f t="shared" si="19"/>
        <v>7.8885354941202909E-5</v>
      </c>
      <c r="J617" s="119">
        <v>229.5478698</v>
      </c>
      <c r="K617" s="119">
        <v>30.04</v>
      </c>
      <c r="M617"/>
      <c r="N617" s="161"/>
    </row>
    <row r="618" spans="1:14" ht="12.75" x14ac:dyDescent="0.2">
      <c r="A618" s="116" t="s">
        <v>1862</v>
      </c>
      <c r="B618" s="59" t="s">
        <v>935</v>
      </c>
      <c r="C618" s="59" t="s">
        <v>883</v>
      </c>
      <c r="D618" s="116" t="s">
        <v>209</v>
      </c>
      <c r="E618" s="116" t="s">
        <v>210</v>
      </c>
      <c r="F618" s="117">
        <v>1.35779907</v>
      </c>
      <c r="G618" s="117">
        <v>0.72914058999999998</v>
      </c>
      <c r="H618" s="74">
        <f t="shared" si="18"/>
        <v>0.86219103506499351</v>
      </c>
      <c r="I618" s="118">
        <f t="shared" si="19"/>
        <v>7.8543944231374523E-5</v>
      </c>
      <c r="J618" s="119">
        <v>5.3007671199999997</v>
      </c>
      <c r="K618" s="119">
        <v>59.2</v>
      </c>
      <c r="M618"/>
      <c r="N618" s="161"/>
    </row>
    <row r="619" spans="1:14" ht="12.75" x14ac:dyDescent="0.2">
      <c r="A619" s="116" t="s">
        <v>1661</v>
      </c>
      <c r="B619" s="59" t="s">
        <v>175</v>
      </c>
      <c r="C619" s="59" t="s">
        <v>807</v>
      </c>
      <c r="D619" s="116" t="s">
        <v>209</v>
      </c>
      <c r="E619" s="116" t="s">
        <v>929</v>
      </c>
      <c r="F619" s="117">
        <v>1.3481048160000002</v>
      </c>
      <c r="G619" s="117">
        <v>3.5420278390000002</v>
      </c>
      <c r="H619" s="74">
        <f t="shared" si="18"/>
        <v>-0.61939745330160845</v>
      </c>
      <c r="I619" s="118">
        <f t="shared" si="19"/>
        <v>7.7983165422223651E-5</v>
      </c>
      <c r="J619" s="119">
        <v>466.1634799790184</v>
      </c>
      <c r="K619" s="119">
        <v>46.28</v>
      </c>
      <c r="M619"/>
      <c r="N619" s="161"/>
    </row>
    <row r="620" spans="1:14" ht="12.75" x14ac:dyDescent="0.2">
      <c r="A620" s="116" t="s">
        <v>2427</v>
      </c>
      <c r="B620" s="59" t="s">
        <v>49</v>
      </c>
      <c r="C620" s="59" t="s">
        <v>808</v>
      </c>
      <c r="D620" s="116" t="s">
        <v>208</v>
      </c>
      <c r="E620" s="116" t="s">
        <v>929</v>
      </c>
      <c r="F620" s="117">
        <v>1.33709831</v>
      </c>
      <c r="G620" s="117">
        <v>1.8116713</v>
      </c>
      <c r="H620" s="74">
        <f t="shared" si="18"/>
        <v>-0.26195314238294776</v>
      </c>
      <c r="I620" s="118">
        <f t="shared" si="19"/>
        <v>7.7346477408108056E-5</v>
      </c>
      <c r="J620" s="119">
        <v>36.667223390000004</v>
      </c>
      <c r="K620" s="119">
        <v>40.549999999999997</v>
      </c>
      <c r="M620"/>
      <c r="N620" s="161"/>
    </row>
    <row r="621" spans="1:14" ht="12.75" x14ac:dyDescent="0.2">
      <c r="A621" s="116" t="s">
        <v>2511</v>
      </c>
      <c r="B621" s="59" t="s">
        <v>34</v>
      </c>
      <c r="C621" s="59" t="s">
        <v>806</v>
      </c>
      <c r="D621" s="116" t="s">
        <v>208</v>
      </c>
      <c r="E621" s="116" t="s">
        <v>929</v>
      </c>
      <c r="F621" s="117">
        <v>1.3294893300000001</v>
      </c>
      <c r="G621" s="117">
        <v>0.83221841500000004</v>
      </c>
      <c r="H621" s="74">
        <f t="shared" si="18"/>
        <v>0.59752452726007044</v>
      </c>
      <c r="I621" s="118">
        <f t="shared" si="19"/>
        <v>7.6906324432618369E-5</v>
      </c>
      <c r="J621" s="119">
        <v>43.713749340000007</v>
      </c>
      <c r="K621" s="119">
        <v>117.63</v>
      </c>
      <c r="M621"/>
      <c r="N621" s="161"/>
    </row>
    <row r="622" spans="1:14" ht="12.75" x14ac:dyDescent="0.2">
      <c r="A622" s="116" t="s">
        <v>465</v>
      </c>
      <c r="B622" s="59" t="s">
        <v>59</v>
      </c>
      <c r="C622" s="59" t="s">
        <v>471</v>
      </c>
      <c r="D622" s="116" t="s">
        <v>208</v>
      </c>
      <c r="E622" s="116" t="s">
        <v>929</v>
      </c>
      <c r="F622" s="117">
        <v>1.3274660900000002</v>
      </c>
      <c r="G622" s="117">
        <v>3.2192490499999997</v>
      </c>
      <c r="H622" s="74">
        <f t="shared" si="18"/>
        <v>-0.5876472837663802</v>
      </c>
      <c r="I622" s="118">
        <f t="shared" si="19"/>
        <v>7.678928704966694E-5</v>
      </c>
      <c r="J622" s="119">
        <v>45.007041239999992</v>
      </c>
      <c r="K622" s="119">
        <v>112.61</v>
      </c>
      <c r="M622"/>
      <c r="N622" s="161"/>
    </row>
    <row r="623" spans="1:14" ht="12.75" x14ac:dyDescent="0.2">
      <c r="A623" s="116" t="s">
        <v>1857</v>
      </c>
      <c r="B623" s="59" t="s">
        <v>1</v>
      </c>
      <c r="C623" s="59" t="s">
        <v>883</v>
      </c>
      <c r="D623" s="116" t="s">
        <v>209</v>
      </c>
      <c r="E623" s="116" t="s">
        <v>210</v>
      </c>
      <c r="F623" s="117">
        <v>1.32459126</v>
      </c>
      <c r="G623" s="117">
        <v>3.4439105150000002</v>
      </c>
      <c r="H623" s="74">
        <f t="shared" si="18"/>
        <v>-0.61538162672034469</v>
      </c>
      <c r="I623" s="118">
        <f t="shared" si="19"/>
        <v>7.6622988153030714E-5</v>
      </c>
      <c r="J623" s="119">
        <v>168.19842548</v>
      </c>
      <c r="K623" s="119">
        <v>26.54</v>
      </c>
      <c r="M623"/>
      <c r="N623" s="161"/>
    </row>
    <row r="624" spans="1:14" ht="12.75" x14ac:dyDescent="0.2">
      <c r="A624" s="116" t="s">
        <v>1846</v>
      </c>
      <c r="B624" s="116" t="s">
        <v>1267</v>
      </c>
      <c r="C624" s="116" t="s">
        <v>883</v>
      </c>
      <c r="D624" s="116" t="s">
        <v>209</v>
      </c>
      <c r="E624" s="116" t="s">
        <v>210</v>
      </c>
      <c r="F624" s="117">
        <v>1.3114399999999999</v>
      </c>
      <c r="G624" s="117">
        <v>7.6406399999999999E-2</v>
      </c>
      <c r="H624" s="74">
        <f t="shared" si="18"/>
        <v>16.16400720358504</v>
      </c>
      <c r="I624" s="118">
        <f t="shared" si="19"/>
        <v>7.5862233594543407E-5</v>
      </c>
      <c r="J624" s="119">
        <v>38.897534569999998</v>
      </c>
      <c r="K624" s="119">
        <v>4.59</v>
      </c>
      <c r="M624"/>
      <c r="N624" s="161"/>
    </row>
    <row r="625" spans="1:14" ht="12.75" x14ac:dyDescent="0.2">
      <c r="A625" s="116" t="s">
        <v>1507</v>
      </c>
      <c r="B625" s="59" t="s">
        <v>764</v>
      </c>
      <c r="C625" s="59" t="s">
        <v>146</v>
      </c>
      <c r="D625" s="116" t="s">
        <v>759</v>
      </c>
      <c r="E625" s="116" t="s">
        <v>929</v>
      </c>
      <c r="F625" s="117">
        <v>1.3114382</v>
      </c>
      <c r="G625" s="117">
        <v>0.49978481000000002</v>
      </c>
      <c r="H625" s="74">
        <f t="shared" si="18"/>
        <v>1.6240057195815933</v>
      </c>
      <c r="I625" s="118">
        <f t="shared" si="19"/>
        <v>7.586212947081646E-5</v>
      </c>
      <c r="J625" s="119">
        <v>3.5313237883849</v>
      </c>
      <c r="K625" s="119">
        <v>104.02</v>
      </c>
      <c r="M625"/>
      <c r="N625" s="161"/>
    </row>
    <row r="626" spans="1:14" ht="12.75" x14ac:dyDescent="0.2">
      <c r="A626" s="116" t="s">
        <v>2547</v>
      </c>
      <c r="B626" s="59" t="s">
        <v>2548</v>
      </c>
      <c r="C626" s="59" t="s">
        <v>629</v>
      </c>
      <c r="D626" s="116" t="s">
        <v>209</v>
      </c>
      <c r="E626" s="116" t="s">
        <v>929</v>
      </c>
      <c r="F626" s="117">
        <v>1.298343</v>
      </c>
      <c r="G626" s="117">
        <v>0.83229205000000006</v>
      </c>
      <c r="H626" s="74">
        <f t="shared" si="18"/>
        <v>0.55996083345984138</v>
      </c>
      <c r="I626" s="118">
        <f t="shared" si="19"/>
        <v>7.510461778795849E-5</v>
      </c>
      <c r="J626" s="119">
        <v>29.341000000000001</v>
      </c>
      <c r="K626" s="119">
        <v>40.369999999999997</v>
      </c>
      <c r="M626"/>
      <c r="N626" s="161"/>
    </row>
    <row r="627" spans="1:14" ht="12.75" x14ac:dyDescent="0.2">
      <c r="A627" s="116" t="s">
        <v>2421</v>
      </c>
      <c r="B627" s="59" t="s">
        <v>536</v>
      </c>
      <c r="C627" s="59" t="s">
        <v>808</v>
      </c>
      <c r="D627" s="116" t="s">
        <v>208</v>
      </c>
      <c r="E627" s="116" t="s">
        <v>929</v>
      </c>
      <c r="F627" s="117">
        <v>1.2956071299999998</v>
      </c>
      <c r="G627" s="117">
        <v>1.8523979999999999E-2</v>
      </c>
      <c r="H627" s="74">
        <f t="shared" si="18"/>
        <v>68.942157678857342</v>
      </c>
      <c r="I627" s="118">
        <f t="shared" si="19"/>
        <v>7.4946357243042735E-5</v>
      </c>
      <c r="J627" s="119">
        <v>25.992055860000001</v>
      </c>
      <c r="K627" s="119">
        <v>42.65</v>
      </c>
      <c r="M627"/>
      <c r="N627" s="161"/>
    </row>
    <row r="628" spans="1:14" ht="12.75" x14ac:dyDescent="0.2">
      <c r="A628" s="116" t="s">
        <v>1682</v>
      </c>
      <c r="B628" s="59" t="s">
        <v>488</v>
      </c>
      <c r="C628" s="59" t="s">
        <v>807</v>
      </c>
      <c r="D628" s="116" t="s">
        <v>209</v>
      </c>
      <c r="E628" s="116" t="s">
        <v>210</v>
      </c>
      <c r="F628" s="117">
        <v>1.287468981</v>
      </c>
      <c r="G628" s="117">
        <v>3.659794341</v>
      </c>
      <c r="H628" s="74">
        <f t="shared" si="18"/>
        <v>-0.64821275158095015</v>
      </c>
      <c r="I628" s="118">
        <f t="shared" si="19"/>
        <v>7.4475593685071964E-5</v>
      </c>
      <c r="J628" s="119">
        <v>97.128088284809394</v>
      </c>
      <c r="K628" s="119">
        <v>68.319999999999993</v>
      </c>
      <c r="M628"/>
      <c r="N628" s="161"/>
    </row>
    <row r="629" spans="1:14" ht="12.75" x14ac:dyDescent="0.2">
      <c r="A629" s="116" t="s">
        <v>2452</v>
      </c>
      <c r="B629" s="59" t="s">
        <v>218</v>
      </c>
      <c r="C629" s="59" t="s">
        <v>808</v>
      </c>
      <c r="D629" s="116" t="s">
        <v>208</v>
      </c>
      <c r="E629" s="116" t="s">
        <v>210</v>
      </c>
      <c r="F629" s="117">
        <v>1.272775258</v>
      </c>
      <c r="G629" s="117">
        <v>0.10453092</v>
      </c>
      <c r="H629" s="74">
        <f t="shared" si="18"/>
        <v>11.176064823690446</v>
      </c>
      <c r="I629" s="118">
        <f t="shared" si="19"/>
        <v>7.3625613017561816E-5</v>
      </c>
      <c r="J629" s="119">
        <v>236.84486869999998</v>
      </c>
      <c r="K629" s="119">
        <v>30.97</v>
      </c>
      <c r="M629"/>
      <c r="N629" s="161"/>
    </row>
    <row r="630" spans="1:14" ht="12.75" x14ac:dyDescent="0.2">
      <c r="A630" s="116" t="s">
        <v>1691</v>
      </c>
      <c r="B630" s="59" t="s">
        <v>353</v>
      </c>
      <c r="C630" s="59" t="s">
        <v>807</v>
      </c>
      <c r="D630" s="116" t="s">
        <v>209</v>
      </c>
      <c r="E630" s="116" t="s">
        <v>210</v>
      </c>
      <c r="F630" s="117">
        <v>1.2704276000000001</v>
      </c>
      <c r="G630" s="117">
        <v>5.8380226900000007</v>
      </c>
      <c r="H630" s="74">
        <f t="shared" si="18"/>
        <v>-0.78238734800121168</v>
      </c>
      <c r="I630" s="118">
        <f t="shared" si="19"/>
        <v>7.3489809183916284E-5</v>
      </c>
      <c r="J630" s="119">
        <v>257.0118286</v>
      </c>
      <c r="K630" s="119">
        <v>15.92</v>
      </c>
      <c r="M630"/>
      <c r="N630" s="161"/>
    </row>
    <row r="631" spans="1:14" ht="12.75" x14ac:dyDescent="0.2">
      <c r="A631" s="116" t="s">
        <v>2259</v>
      </c>
      <c r="B631" s="59" t="s">
        <v>186</v>
      </c>
      <c r="C631" s="59" t="s">
        <v>802</v>
      </c>
      <c r="D631" s="116" t="s">
        <v>208</v>
      </c>
      <c r="E631" s="116" t="s">
        <v>929</v>
      </c>
      <c r="F631" s="117">
        <v>1.2550104199999998</v>
      </c>
      <c r="G631" s="117">
        <v>12.425520146</v>
      </c>
      <c r="H631" s="74">
        <f t="shared" si="18"/>
        <v>-0.89899735341027065</v>
      </c>
      <c r="I631" s="118">
        <f t="shared" si="19"/>
        <v>7.2597979050224203E-5</v>
      </c>
      <c r="J631" s="119">
        <v>130.30785279</v>
      </c>
      <c r="K631" s="119">
        <v>5.87</v>
      </c>
      <c r="M631"/>
      <c r="N631" s="161"/>
    </row>
    <row r="632" spans="1:14" ht="12.75" x14ac:dyDescent="0.2">
      <c r="A632" s="116" t="s">
        <v>1931</v>
      </c>
      <c r="B632" s="59" t="s">
        <v>411</v>
      </c>
      <c r="C632" s="59" t="s">
        <v>803</v>
      </c>
      <c r="D632" s="116" t="s">
        <v>208</v>
      </c>
      <c r="E632" s="116" t="s">
        <v>929</v>
      </c>
      <c r="F632" s="117">
        <v>1.25453356</v>
      </c>
      <c r="G632" s="117">
        <v>0.88204927</v>
      </c>
      <c r="H632" s="74">
        <f t="shared" si="18"/>
        <v>0.42229419905307553</v>
      </c>
      <c r="I632" s="118">
        <f t="shared" si="19"/>
        <v>7.2570394361094783E-5</v>
      </c>
      <c r="J632" s="119">
        <v>52.474875259999997</v>
      </c>
      <c r="K632" s="119">
        <v>17.48</v>
      </c>
      <c r="M632"/>
      <c r="N632" s="161"/>
    </row>
    <row r="633" spans="1:14" ht="12.75" x14ac:dyDescent="0.2">
      <c r="A633" s="116" t="s">
        <v>1889</v>
      </c>
      <c r="B633" s="59" t="s">
        <v>1890</v>
      </c>
      <c r="C633" s="59" t="s">
        <v>883</v>
      </c>
      <c r="D633" s="116" t="s">
        <v>209</v>
      </c>
      <c r="E633" s="116" t="s">
        <v>929</v>
      </c>
      <c r="F633" s="117">
        <v>1.24974673</v>
      </c>
      <c r="G633" s="117">
        <v>1.7311476399999999</v>
      </c>
      <c r="H633" s="74">
        <f t="shared" si="18"/>
        <v>-0.2780819491513733</v>
      </c>
      <c r="I633" s="118">
        <f t="shared" si="19"/>
        <v>7.2293492927832592E-5</v>
      </c>
      <c r="J633" s="119">
        <v>230.51683513999998</v>
      </c>
      <c r="K633" s="119">
        <v>52.06</v>
      </c>
      <c r="M633"/>
      <c r="N633" s="161"/>
    </row>
    <row r="634" spans="1:14" ht="12.75" x14ac:dyDescent="0.2">
      <c r="A634" s="116" t="s">
        <v>1712</v>
      </c>
      <c r="B634" s="59" t="s">
        <v>305</v>
      </c>
      <c r="C634" s="59" t="s">
        <v>807</v>
      </c>
      <c r="D634" s="116" t="s">
        <v>759</v>
      </c>
      <c r="E634" s="116" t="s">
        <v>929</v>
      </c>
      <c r="F634" s="117">
        <v>1.2494161000000001</v>
      </c>
      <c r="G634" s="117">
        <v>1.5070200000000001E-2</v>
      </c>
      <c r="H634" s="74">
        <f t="shared" si="18"/>
        <v>81.906404692704811</v>
      </c>
      <c r="I634" s="118">
        <f t="shared" si="19"/>
        <v>7.2274367134587494E-5</v>
      </c>
      <c r="J634" s="119">
        <v>7.0360188618984001</v>
      </c>
      <c r="K634" s="119">
        <v>101.02</v>
      </c>
      <c r="M634"/>
      <c r="N634" s="161"/>
    </row>
    <row r="635" spans="1:14" ht="12.75" x14ac:dyDescent="0.2">
      <c r="A635" s="116" t="s">
        <v>1560</v>
      </c>
      <c r="B635" s="59" t="s">
        <v>333</v>
      </c>
      <c r="C635" s="59" t="s">
        <v>629</v>
      </c>
      <c r="D635" s="116" t="s">
        <v>208</v>
      </c>
      <c r="E635" s="116" t="s">
        <v>929</v>
      </c>
      <c r="F635" s="117">
        <v>1.2471060600000001</v>
      </c>
      <c r="G635" s="117">
        <v>2.7299947850000001</v>
      </c>
      <c r="H635" s="74">
        <f t="shared" si="18"/>
        <v>-0.5431837207703677</v>
      </c>
      <c r="I635" s="118">
        <f t="shared" si="19"/>
        <v>7.2140739371142162E-5</v>
      </c>
      <c r="J635" s="119">
        <v>59.288026877595527</v>
      </c>
      <c r="K635" s="119">
        <v>117.17</v>
      </c>
      <c r="M635"/>
      <c r="N635" s="161"/>
    </row>
    <row r="636" spans="1:14" ht="12.75" x14ac:dyDescent="0.2">
      <c r="A636" s="116" t="s">
        <v>3216</v>
      </c>
      <c r="B636" s="59" t="s">
        <v>3197</v>
      </c>
      <c r="C636" s="59" t="s">
        <v>146</v>
      </c>
      <c r="D636" s="116" t="s">
        <v>209</v>
      </c>
      <c r="E636" s="116" t="s">
        <v>929</v>
      </c>
      <c r="F636" s="117">
        <v>1.2342981899999999</v>
      </c>
      <c r="G636" s="117">
        <v>1.5112239999999999</v>
      </c>
      <c r="H636" s="74">
        <f t="shared" si="18"/>
        <v>-0.1832460376489522</v>
      </c>
      <c r="I636" s="118">
        <f t="shared" si="19"/>
        <v>7.1399848727431012E-5</v>
      </c>
      <c r="J636" s="119">
        <v>7.7652335242763009</v>
      </c>
      <c r="K636" s="119">
        <v>40.130000000000003</v>
      </c>
      <c r="M636"/>
      <c r="N636" s="161"/>
    </row>
    <row r="637" spans="1:14" ht="12.75" x14ac:dyDescent="0.2">
      <c r="A637" s="116" t="s">
        <v>1649</v>
      </c>
      <c r="B637" s="59" t="s">
        <v>859</v>
      </c>
      <c r="C637" s="59" t="s">
        <v>807</v>
      </c>
      <c r="D637" s="116" t="s">
        <v>759</v>
      </c>
      <c r="E637" s="116" t="s">
        <v>210</v>
      </c>
      <c r="F637" s="117">
        <v>1.23387128</v>
      </c>
      <c r="G637" s="117">
        <v>4.3916425229999998</v>
      </c>
      <c r="H637" s="74">
        <f t="shared" si="18"/>
        <v>-0.7190410481868813</v>
      </c>
      <c r="I637" s="118">
        <f t="shared" si="19"/>
        <v>7.1375153471724424E-5</v>
      </c>
      <c r="J637" s="119">
        <v>126.01916475194459</v>
      </c>
      <c r="K637" s="119">
        <v>46.24</v>
      </c>
      <c r="M637"/>
      <c r="N637" s="161"/>
    </row>
    <row r="638" spans="1:14" ht="12.75" x14ac:dyDescent="0.2">
      <c r="A638" s="116" t="s">
        <v>1847</v>
      </c>
      <c r="B638" s="116" t="s">
        <v>1268</v>
      </c>
      <c r="C638" s="116" t="s">
        <v>883</v>
      </c>
      <c r="D638" s="116" t="s">
        <v>209</v>
      </c>
      <c r="E638" s="116" t="s">
        <v>210</v>
      </c>
      <c r="F638" s="117">
        <v>1.2334543500000001</v>
      </c>
      <c r="G638" s="117">
        <v>0</v>
      </c>
      <c r="H638" s="74" t="str">
        <f t="shared" si="18"/>
        <v/>
      </c>
      <c r="I638" s="118">
        <f t="shared" si="19"/>
        <v>7.1351035524237267E-5</v>
      </c>
      <c r="J638" s="119">
        <v>4.7221480599999994</v>
      </c>
      <c r="K638" s="119">
        <v>5.55</v>
      </c>
      <c r="M638"/>
      <c r="N638" s="161"/>
    </row>
    <row r="639" spans="1:14" ht="12.75" x14ac:dyDescent="0.2">
      <c r="A639" s="116" t="s">
        <v>2354</v>
      </c>
      <c r="B639" s="59" t="s">
        <v>2355</v>
      </c>
      <c r="C639" s="59" t="s">
        <v>883</v>
      </c>
      <c r="D639" s="116" t="s">
        <v>209</v>
      </c>
      <c r="E639" s="116" t="s">
        <v>929</v>
      </c>
      <c r="F639" s="117">
        <v>1.2291317900000001</v>
      </c>
      <c r="G639" s="117">
        <v>1.0346133100000001</v>
      </c>
      <c r="H639" s="74">
        <f t="shared" si="18"/>
        <v>0.18801080376590162</v>
      </c>
      <c r="I639" s="118">
        <f t="shared" si="19"/>
        <v>7.1100990492480997E-5</v>
      </c>
      <c r="J639" s="119">
        <v>141.00244599999999</v>
      </c>
      <c r="K639" s="119">
        <v>39.909999999999997</v>
      </c>
      <c r="M639"/>
      <c r="N639" s="161"/>
    </row>
    <row r="640" spans="1:14" ht="12.75" x14ac:dyDescent="0.2">
      <c r="A640" s="116" t="s">
        <v>1826</v>
      </c>
      <c r="B640" s="59" t="s">
        <v>1827</v>
      </c>
      <c r="C640" s="59" t="s">
        <v>271</v>
      </c>
      <c r="D640" s="116" t="s">
        <v>209</v>
      </c>
      <c r="E640" s="116" t="s">
        <v>210</v>
      </c>
      <c r="F640" s="117">
        <v>1.2269458400000002</v>
      </c>
      <c r="G640" s="117">
        <v>2.3625E-3</v>
      </c>
      <c r="H640" s="74" t="str">
        <f t="shared" si="18"/>
        <v/>
      </c>
      <c r="I640" s="118">
        <f t="shared" si="19"/>
        <v>7.0974540903078528E-5</v>
      </c>
      <c r="J640" s="119">
        <v>4.0511266600000004</v>
      </c>
      <c r="K640" s="119">
        <v>43</v>
      </c>
      <c r="M640"/>
      <c r="N640" s="161"/>
    </row>
    <row r="641" spans="1:14" ht="12.75" x14ac:dyDescent="0.2">
      <c r="A641" s="116" t="s">
        <v>1864</v>
      </c>
      <c r="B641" s="59" t="s">
        <v>936</v>
      </c>
      <c r="C641" s="59" t="s">
        <v>883</v>
      </c>
      <c r="D641" s="116" t="s">
        <v>209</v>
      </c>
      <c r="E641" s="116" t="s">
        <v>210</v>
      </c>
      <c r="F641" s="117">
        <v>1.2259262399999999</v>
      </c>
      <c r="G641" s="117">
        <v>1.4590306499999999</v>
      </c>
      <c r="H641" s="74">
        <f t="shared" si="18"/>
        <v>-0.15976662998820479</v>
      </c>
      <c r="I641" s="118">
        <f t="shared" si="19"/>
        <v>7.091556059641332E-5</v>
      </c>
      <c r="J641" s="119">
        <v>87.91122043</v>
      </c>
      <c r="K641" s="119">
        <v>42.04</v>
      </c>
      <c r="M641"/>
      <c r="N641" s="161"/>
    </row>
    <row r="642" spans="1:14" ht="12.75" x14ac:dyDescent="0.2">
      <c r="A642" s="116" t="s">
        <v>2601</v>
      </c>
      <c r="B642" s="59" t="s">
        <v>928</v>
      </c>
      <c r="C642" s="59" t="s">
        <v>629</v>
      </c>
      <c r="D642" s="116" t="s">
        <v>208</v>
      </c>
      <c r="E642" s="116" t="s">
        <v>929</v>
      </c>
      <c r="F642" s="117">
        <v>1.2116173240000001</v>
      </c>
      <c r="G642" s="117">
        <v>0.55417971699999991</v>
      </c>
      <c r="H642" s="74">
        <f t="shared" si="18"/>
        <v>1.1863256391969328</v>
      </c>
      <c r="I642" s="118">
        <f t="shared" si="19"/>
        <v>7.0087839672789912E-5</v>
      </c>
      <c r="J642" s="119">
        <v>4.55686807914</v>
      </c>
      <c r="K642" s="119">
        <v>119.57</v>
      </c>
      <c r="M642"/>
      <c r="N642" s="161"/>
    </row>
    <row r="643" spans="1:14" ht="12.75" x14ac:dyDescent="0.2">
      <c r="A643" s="116" t="s">
        <v>1894</v>
      </c>
      <c r="B643" s="59" t="s">
        <v>1895</v>
      </c>
      <c r="C643" s="59" t="s">
        <v>146</v>
      </c>
      <c r="D643" s="116" t="s">
        <v>759</v>
      </c>
      <c r="E643" s="116" t="s">
        <v>929</v>
      </c>
      <c r="F643" s="117">
        <v>1.21091529</v>
      </c>
      <c r="G643" s="117">
        <v>2.7506328300000003</v>
      </c>
      <c r="H643" s="74">
        <f t="shared" si="18"/>
        <v>-0.55976847335163971</v>
      </c>
      <c r="I643" s="118">
        <f t="shared" si="19"/>
        <v>7.0047229452498236E-5</v>
      </c>
      <c r="J643" s="119">
        <v>5.8374552083918001</v>
      </c>
      <c r="K643" s="119">
        <v>92.01</v>
      </c>
      <c r="M643"/>
      <c r="N643" s="161"/>
    </row>
    <row r="644" spans="1:14" ht="12.75" x14ac:dyDescent="0.2">
      <c r="A644" s="116" t="s">
        <v>1721</v>
      </c>
      <c r="B644" s="59" t="s">
        <v>1476</v>
      </c>
      <c r="C644" s="59" t="s">
        <v>807</v>
      </c>
      <c r="D644" s="116" t="s">
        <v>759</v>
      </c>
      <c r="E644" s="116" t="s">
        <v>210</v>
      </c>
      <c r="F644" s="117">
        <v>1.2096997599999999</v>
      </c>
      <c r="G644" s="117">
        <v>0.59635125</v>
      </c>
      <c r="H644" s="74">
        <f t="shared" si="18"/>
        <v>1.0285020950320805</v>
      </c>
      <c r="I644" s="118">
        <f t="shared" si="19"/>
        <v>6.9976915278154627E-5</v>
      </c>
      <c r="J644" s="119">
        <v>49.764606188293797</v>
      </c>
      <c r="K644" s="119">
        <v>17.22</v>
      </c>
      <c r="M644"/>
      <c r="N644" s="161"/>
    </row>
    <row r="645" spans="1:14" ht="12.75" x14ac:dyDescent="0.2">
      <c r="A645" s="116" t="s">
        <v>1701</v>
      </c>
      <c r="B645" s="59" t="s">
        <v>306</v>
      </c>
      <c r="C645" s="59" t="s">
        <v>807</v>
      </c>
      <c r="D645" s="116" t="s">
        <v>209</v>
      </c>
      <c r="E645" s="116" t="s">
        <v>929</v>
      </c>
      <c r="F645" s="117">
        <v>1.203561645</v>
      </c>
      <c r="G645" s="117">
        <v>1.1218653999999999</v>
      </c>
      <c r="H645" s="74">
        <f t="shared" si="18"/>
        <v>7.2821788603160575E-2</v>
      </c>
      <c r="I645" s="118">
        <f t="shared" si="19"/>
        <v>6.9621846716908843E-5</v>
      </c>
      <c r="J645" s="119">
        <v>71.380795627377594</v>
      </c>
      <c r="K645" s="119">
        <v>106.98</v>
      </c>
      <c r="M645"/>
      <c r="N645" s="161"/>
    </row>
    <row r="646" spans="1:14" ht="12.75" x14ac:dyDescent="0.2">
      <c r="A646" s="116" t="s">
        <v>1675</v>
      </c>
      <c r="B646" s="59" t="s">
        <v>315</v>
      </c>
      <c r="C646" s="59" t="s">
        <v>807</v>
      </c>
      <c r="D646" s="116" t="s">
        <v>209</v>
      </c>
      <c r="E646" s="116" t="s">
        <v>929</v>
      </c>
      <c r="F646" s="117">
        <v>1.1787130100000001</v>
      </c>
      <c r="G646" s="117">
        <v>1.4348311040000001</v>
      </c>
      <c r="H646" s="74">
        <f t="shared" si="18"/>
        <v>-0.1785005170894316</v>
      </c>
      <c r="I646" s="118">
        <f t="shared" si="19"/>
        <v>6.8184439780353962E-5</v>
      </c>
      <c r="J646" s="119">
        <v>58.478223098071801</v>
      </c>
      <c r="K646" s="119">
        <v>61.48</v>
      </c>
      <c r="M646"/>
      <c r="N646" s="161"/>
    </row>
    <row r="647" spans="1:14" ht="12.75" x14ac:dyDescent="0.2">
      <c r="A647" s="116" t="s">
        <v>1897</v>
      </c>
      <c r="B647" s="59" t="s">
        <v>1435</v>
      </c>
      <c r="C647" s="59" t="s">
        <v>883</v>
      </c>
      <c r="D647" s="116" t="s">
        <v>209</v>
      </c>
      <c r="E647" s="116" t="s">
        <v>210</v>
      </c>
      <c r="F647" s="117">
        <v>1.17374896</v>
      </c>
      <c r="G647" s="117">
        <v>0</v>
      </c>
      <c r="H647" s="74" t="str">
        <f t="shared" ref="H647:H710" si="20">IF(ISERROR(F647/G647-1),"",IF((F647/G647-1)&gt;10000%,"",F647/G647-1))</f>
        <v/>
      </c>
      <c r="I647" s="118">
        <f t="shared" ref="I647:I710" si="21">F647/$F$1083</f>
        <v>6.7897286787708467E-5</v>
      </c>
      <c r="J647" s="119">
        <v>24.625052807286202</v>
      </c>
      <c r="K647" s="119">
        <v>23.8</v>
      </c>
      <c r="M647"/>
      <c r="N647" s="161"/>
    </row>
    <row r="648" spans="1:14" ht="12.75" x14ac:dyDescent="0.2">
      <c r="A648" s="116" t="s">
        <v>2174</v>
      </c>
      <c r="B648" s="59" t="s">
        <v>1212</v>
      </c>
      <c r="C648" s="59" t="s">
        <v>629</v>
      </c>
      <c r="D648" s="116" t="s">
        <v>208</v>
      </c>
      <c r="E648" s="116" t="s">
        <v>929</v>
      </c>
      <c r="F648" s="117">
        <v>1.1701446599999998</v>
      </c>
      <c r="G648" s="117">
        <v>0.18577060000000001</v>
      </c>
      <c r="H648" s="74">
        <f t="shared" si="20"/>
        <v>5.2988689275913403</v>
      </c>
      <c r="I648" s="118">
        <f t="shared" si="21"/>
        <v>6.7688790593795799E-5</v>
      </c>
      <c r="J648" s="119">
        <v>2.2253082400000004</v>
      </c>
      <c r="K648" s="119">
        <v>110.2</v>
      </c>
      <c r="M648"/>
      <c r="N648" s="161"/>
    </row>
    <row r="649" spans="1:14" ht="12.75" x14ac:dyDescent="0.2">
      <c r="A649" s="116" t="s">
        <v>2843</v>
      </c>
      <c r="B649" s="59" t="s">
        <v>2844</v>
      </c>
      <c r="C649" s="59" t="s">
        <v>1747</v>
      </c>
      <c r="D649" s="116" t="s">
        <v>209</v>
      </c>
      <c r="E649" s="116" t="s">
        <v>210</v>
      </c>
      <c r="F649" s="117">
        <v>1.1682028500000001</v>
      </c>
      <c r="G649" s="117">
        <v>1.374653E-2</v>
      </c>
      <c r="H649" s="74">
        <f t="shared" si="20"/>
        <v>83.981653551841816</v>
      </c>
      <c r="I649" s="118">
        <f t="shared" si="21"/>
        <v>6.7576463652558544E-5</v>
      </c>
      <c r="J649" s="119">
        <v>54.087497450000001</v>
      </c>
      <c r="K649" s="119">
        <v>29.02</v>
      </c>
      <c r="M649"/>
      <c r="N649" s="161"/>
    </row>
    <row r="650" spans="1:14" ht="12.75" x14ac:dyDescent="0.2">
      <c r="A650" s="116" t="s">
        <v>1506</v>
      </c>
      <c r="B650" s="59" t="s">
        <v>765</v>
      </c>
      <c r="C650" s="59" t="s">
        <v>146</v>
      </c>
      <c r="D650" s="116" t="s">
        <v>759</v>
      </c>
      <c r="E650" s="116" t="s">
        <v>929</v>
      </c>
      <c r="F650" s="117">
        <v>1.15444123</v>
      </c>
      <c r="G650" s="117">
        <v>0.60008413999999999</v>
      </c>
      <c r="H650" s="74">
        <f t="shared" si="20"/>
        <v>0.92379893592921825</v>
      </c>
      <c r="I650" s="118">
        <f t="shared" si="21"/>
        <v>6.678040189519309E-5</v>
      </c>
      <c r="J650" s="119">
        <v>3.6943848928044001</v>
      </c>
      <c r="K650" s="119">
        <v>85.5</v>
      </c>
      <c r="M650"/>
      <c r="N650" s="161"/>
    </row>
    <row r="651" spans="1:14" ht="12.75" x14ac:dyDescent="0.2">
      <c r="A651" s="116" t="s">
        <v>1794</v>
      </c>
      <c r="B651" s="59" t="s">
        <v>267</v>
      </c>
      <c r="C651" s="59" t="s">
        <v>271</v>
      </c>
      <c r="D651" s="116" t="s">
        <v>209</v>
      </c>
      <c r="E651" s="116" t="s">
        <v>210</v>
      </c>
      <c r="F651" s="117">
        <v>1.15238631</v>
      </c>
      <c r="G651" s="117">
        <v>0.94857014000000006</v>
      </c>
      <c r="H651" s="74">
        <f t="shared" si="20"/>
        <v>0.21486673615933127</v>
      </c>
      <c r="I651" s="118">
        <f t="shared" si="21"/>
        <v>6.6661531934647349E-5</v>
      </c>
      <c r="J651" s="119">
        <v>108.55620929999999</v>
      </c>
      <c r="K651" s="119">
        <v>19.760000000000002</v>
      </c>
      <c r="M651"/>
      <c r="N651" s="161"/>
    </row>
    <row r="652" spans="1:14" ht="12.75" x14ac:dyDescent="0.2">
      <c r="A652" s="116" t="s">
        <v>1556</v>
      </c>
      <c r="B652" s="59" t="s">
        <v>564</v>
      </c>
      <c r="C652" s="59" t="s">
        <v>629</v>
      </c>
      <c r="D652" s="116" t="s">
        <v>208</v>
      </c>
      <c r="E652" s="116" t="s">
        <v>929</v>
      </c>
      <c r="F652" s="117">
        <v>1.152212545</v>
      </c>
      <c r="G652" s="117">
        <v>1.6278805249999999</v>
      </c>
      <c r="H652" s="74">
        <f t="shared" si="20"/>
        <v>-0.29220079280695366</v>
      </c>
      <c r="I652" s="118">
        <f t="shared" si="21"/>
        <v>6.6651480234973285E-5</v>
      </c>
      <c r="J652" s="119">
        <v>4.5994479481534505</v>
      </c>
      <c r="K652" s="119">
        <v>76.56</v>
      </c>
      <c r="M652"/>
      <c r="N652" s="161"/>
    </row>
    <row r="653" spans="1:14" ht="12.75" x14ac:dyDescent="0.2">
      <c r="A653" s="116" t="s">
        <v>2159</v>
      </c>
      <c r="B653" s="59" t="s">
        <v>236</v>
      </c>
      <c r="C653" s="59" t="s">
        <v>804</v>
      </c>
      <c r="D653" s="116" t="s">
        <v>208</v>
      </c>
      <c r="E653" s="116" t="s">
        <v>929</v>
      </c>
      <c r="F653" s="117">
        <v>1.14955954</v>
      </c>
      <c r="G653" s="117">
        <v>6.5402755700000004</v>
      </c>
      <c r="H653" s="74">
        <f t="shared" si="20"/>
        <v>-0.82423377613124027</v>
      </c>
      <c r="I653" s="118">
        <f t="shared" si="21"/>
        <v>6.6498013141520681E-5</v>
      </c>
      <c r="J653" s="119">
        <v>9.8025827499999991</v>
      </c>
      <c r="K653" s="119">
        <v>15.34</v>
      </c>
      <c r="M653"/>
      <c r="N653" s="161"/>
    </row>
    <row r="654" spans="1:14" ht="12.75" x14ac:dyDescent="0.2">
      <c r="A654" s="116" t="s">
        <v>1843</v>
      </c>
      <c r="B654" s="59" t="s">
        <v>1266</v>
      </c>
      <c r="C654" s="59" t="s">
        <v>883</v>
      </c>
      <c r="D654" s="116" t="s">
        <v>209</v>
      </c>
      <c r="E654" s="116" t="s">
        <v>210</v>
      </c>
      <c r="F654" s="117">
        <v>1.1370349099999999</v>
      </c>
      <c r="G654" s="117">
        <v>1.2121015400000001</v>
      </c>
      <c r="H654" s="74">
        <f t="shared" si="20"/>
        <v>-6.1930974858756649E-2</v>
      </c>
      <c r="I654" s="118">
        <f t="shared" si="21"/>
        <v>6.5773506944710123E-5</v>
      </c>
      <c r="J654" s="119">
        <v>13.481648760000001</v>
      </c>
      <c r="K654" s="119">
        <v>18.149999999999999</v>
      </c>
      <c r="M654"/>
      <c r="N654" s="161"/>
    </row>
    <row r="655" spans="1:14" ht="12.75" x14ac:dyDescent="0.2">
      <c r="A655" s="116" t="s">
        <v>2278</v>
      </c>
      <c r="B655" s="59" t="s">
        <v>193</v>
      </c>
      <c r="C655" s="59" t="s">
        <v>802</v>
      </c>
      <c r="D655" s="116" t="s">
        <v>208</v>
      </c>
      <c r="E655" s="116" t="s">
        <v>2791</v>
      </c>
      <c r="F655" s="117">
        <v>1.1271469080000001</v>
      </c>
      <c r="G655" s="117">
        <v>0.39671714399999997</v>
      </c>
      <c r="H655" s="74">
        <f t="shared" si="20"/>
        <v>1.8411852753204943</v>
      </c>
      <c r="I655" s="118">
        <f t="shared" si="21"/>
        <v>6.5201520488976505E-5</v>
      </c>
      <c r="J655" s="119">
        <v>49.541758890000004</v>
      </c>
      <c r="K655" s="119">
        <v>20.239999999999998</v>
      </c>
      <c r="M655"/>
      <c r="N655" s="161"/>
    </row>
    <row r="656" spans="1:14" ht="12.75" x14ac:dyDescent="0.2">
      <c r="A656" s="116" t="s">
        <v>1902</v>
      </c>
      <c r="B656" s="59" t="s">
        <v>1525</v>
      </c>
      <c r="C656" s="59" t="s">
        <v>883</v>
      </c>
      <c r="D656" s="116" t="s">
        <v>209</v>
      </c>
      <c r="E656" s="116" t="s">
        <v>210</v>
      </c>
      <c r="F656" s="117">
        <v>1.1270725449999999</v>
      </c>
      <c r="G656" s="117">
        <v>0.19240342999999999</v>
      </c>
      <c r="H656" s="74">
        <f t="shared" si="20"/>
        <v>4.8578609799211998</v>
      </c>
      <c r="I656" s="118">
        <f t="shared" si="21"/>
        <v>6.5197218848583643E-5</v>
      </c>
      <c r="J656" s="119">
        <v>6.3777168987476003</v>
      </c>
      <c r="K656" s="119">
        <v>151.9</v>
      </c>
      <c r="M656"/>
      <c r="N656" s="161"/>
    </row>
    <row r="657" spans="1:14" ht="12.75" x14ac:dyDescent="0.2">
      <c r="A657" s="116" t="s">
        <v>2714</v>
      </c>
      <c r="B657" s="59" t="s">
        <v>31</v>
      </c>
      <c r="C657" s="59" t="s">
        <v>807</v>
      </c>
      <c r="D657" s="116" t="s">
        <v>759</v>
      </c>
      <c r="E657" s="116" t="s">
        <v>210</v>
      </c>
      <c r="F657" s="117">
        <v>1.126538338</v>
      </c>
      <c r="G657" s="117">
        <v>2.7702928180000002</v>
      </c>
      <c r="H657" s="74">
        <f t="shared" si="20"/>
        <v>-0.59335044632094203</v>
      </c>
      <c r="I657" s="118">
        <f t="shared" si="21"/>
        <v>6.5166316835360146E-5</v>
      </c>
      <c r="J657" s="119">
        <v>50.185398875152202</v>
      </c>
      <c r="K657" s="119">
        <v>78.78</v>
      </c>
      <c r="M657"/>
      <c r="N657" s="161"/>
    </row>
    <row r="658" spans="1:14" ht="12.75" x14ac:dyDescent="0.2">
      <c r="A658" s="116" t="s">
        <v>2470</v>
      </c>
      <c r="B658" s="59" t="s">
        <v>317</v>
      </c>
      <c r="C658" s="59" t="s">
        <v>808</v>
      </c>
      <c r="D658" s="116" t="s">
        <v>208</v>
      </c>
      <c r="E658" s="116" t="s">
        <v>929</v>
      </c>
      <c r="F658" s="117">
        <v>1.126140505</v>
      </c>
      <c r="G658" s="117">
        <v>0.91185705799999994</v>
      </c>
      <c r="H658" s="74">
        <f t="shared" si="20"/>
        <v>0.23499675208962412</v>
      </c>
      <c r="I658" s="118">
        <f t="shared" si="21"/>
        <v>6.5143303582769379E-5</v>
      </c>
      <c r="J658" s="119">
        <v>73.151444400000003</v>
      </c>
      <c r="K658" s="119">
        <v>62.28</v>
      </c>
      <c r="M658"/>
      <c r="N658" s="161"/>
    </row>
    <row r="659" spans="1:14" ht="12.75" x14ac:dyDescent="0.2">
      <c r="A659" s="116" t="s">
        <v>1808</v>
      </c>
      <c r="B659" s="59" t="s">
        <v>1809</v>
      </c>
      <c r="C659" s="59" t="s">
        <v>271</v>
      </c>
      <c r="D659" s="116" t="s">
        <v>209</v>
      </c>
      <c r="E659" s="116" t="s">
        <v>210</v>
      </c>
      <c r="F659" s="117">
        <v>1.12116408</v>
      </c>
      <c r="G659" s="117">
        <v>0.85332718000000007</v>
      </c>
      <c r="H659" s="74">
        <f t="shared" si="20"/>
        <v>0.31387363051063244</v>
      </c>
      <c r="I659" s="118">
        <f t="shared" si="21"/>
        <v>6.4855434739501127E-5</v>
      </c>
      <c r="J659" s="119">
        <v>120.5132403251</v>
      </c>
      <c r="K659" s="119">
        <v>41.12</v>
      </c>
      <c r="M659"/>
      <c r="N659" s="161"/>
    </row>
    <row r="660" spans="1:14" ht="12.75" x14ac:dyDescent="0.2">
      <c r="A660" s="116" t="s">
        <v>2144</v>
      </c>
      <c r="B660" s="59" t="s">
        <v>388</v>
      </c>
      <c r="C660" s="59" t="s">
        <v>809</v>
      </c>
      <c r="D660" s="116" t="s">
        <v>209</v>
      </c>
      <c r="E660" s="116" t="s">
        <v>929</v>
      </c>
      <c r="F660" s="117">
        <v>1.0956083600000002</v>
      </c>
      <c r="G660" s="117">
        <v>2.5096261399999999</v>
      </c>
      <c r="H660" s="74">
        <f t="shared" si="20"/>
        <v>-0.56343762023454214</v>
      </c>
      <c r="I660" s="118">
        <f t="shared" si="21"/>
        <v>6.3377125399907458E-5</v>
      </c>
      <c r="J660" s="119">
        <v>55.846903420000004</v>
      </c>
      <c r="K660" s="119">
        <v>7.54</v>
      </c>
      <c r="M660"/>
      <c r="N660" s="161"/>
    </row>
    <row r="661" spans="1:14" ht="12.75" x14ac:dyDescent="0.2">
      <c r="A661" s="116" t="s">
        <v>2294</v>
      </c>
      <c r="B661" s="59" t="s">
        <v>76</v>
      </c>
      <c r="C661" s="59" t="s">
        <v>802</v>
      </c>
      <c r="D661" s="116" t="s">
        <v>208</v>
      </c>
      <c r="E661" s="116" t="s">
        <v>2791</v>
      </c>
      <c r="F661" s="117">
        <v>1.08246468</v>
      </c>
      <c r="G661" s="117">
        <v>0.41931973</v>
      </c>
      <c r="H661" s="74">
        <f t="shared" si="20"/>
        <v>1.5814780525590817</v>
      </c>
      <c r="I661" s="118">
        <f t="shared" si="21"/>
        <v>6.261680931800363E-5</v>
      </c>
      <c r="J661" s="119">
        <v>38.421373880000004</v>
      </c>
      <c r="K661" s="119">
        <v>25.39</v>
      </c>
      <c r="M661"/>
      <c r="N661" s="161"/>
    </row>
    <row r="662" spans="1:14" ht="12.75" x14ac:dyDescent="0.2">
      <c r="A662" s="116" t="s">
        <v>2282</v>
      </c>
      <c r="B662" s="59" t="s">
        <v>197</v>
      </c>
      <c r="C662" s="59" t="s">
        <v>802</v>
      </c>
      <c r="D662" s="116" t="s">
        <v>208</v>
      </c>
      <c r="E662" s="116" t="s">
        <v>2791</v>
      </c>
      <c r="F662" s="117">
        <v>1.077472413</v>
      </c>
      <c r="G662" s="117">
        <v>0.428636242</v>
      </c>
      <c r="H662" s="74">
        <f t="shared" si="20"/>
        <v>1.5137221434486166</v>
      </c>
      <c r="I662" s="118">
        <f t="shared" si="21"/>
        <v>6.232802407024519E-5</v>
      </c>
      <c r="J662" s="119">
        <v>41.712100979999995</v>
      </c>
      <c r="K662" s="119">
        <v>20.52</v>
      </c>
      <c r="M662"/>
      <c r="N662" s="161"/>
    </row>
    <row r="663" spans="1:14" ht="12.75" x14ac:dyDescent="0.2">
      <c r="A663" s="116" t="s">
        <v>2093</v>
      </c>
      <c r="B663" s="59" t="s">
        <v>238</v>
      </c>
      <c r="C663" s="59" t="s">
        <v>804</v>
      </c>
      <c r="D663" s="116" t="s">
        <v>208</v>
      </c>
      <c r="E663" s="116" t="s">
        <v>929</v>
      </c>
      <c r="F663" s="117">
        <v>1.0744441299999998</v>
      </c>
      <c r="G663" s="117">
        <v>2.4858237299999999</v>
      </c>
      <c r="H663" s="74">
        <f t="shared" si="20"/>
        <v>-0.56777139222176465</v>
      </c>
      <c r="I663" s="118">
        <f t="shared" si="21"/>
        <v>6.2152848452347005E-5</v>
      </c>
      <c r="J663" s="119">
        <v>43.415406359999999</v>
      </c>
      <c r="K663" s="119">
        <v>19.87</v>
      </c>
      <c r="M663"/>
      <c r="N663" s="161"/>
    </row>
    <row r="664" spans="1:14" ht="12.75" x14ac:dyDescent="0.2">
      <c r="A664" s="116" t="s">
        <v>1666</v>
      </c>
      <c r="B664" s="59" t="s">
        <v>1457</v>
      </c>
      <c r="C664" s="59" t="s">
        <v>807</v>
      </c>
      <c r="D664" s="116" t="s">
        <v>759</v>
      </c>
      <c r="E664" s="116" t="s">
        <v>210</v>
      </c>
      <c r="F664" s="117">
        <v>1.0697878000000001</v>
      </c>
      <c r="G664" s="117">
        <v>0.85254010000000002</v>
      </c>
      <c r="H664" s="74">
        <f t="shared" si="20"/>
        <v>0.25482402528631787</v>
      </c>
      <c r="I664" s="118">
        <f t="shared" si="21"/>
        <v>6.1883495989288639E-5</v>
      </c>
      <c r="J664" s="119">
        <v>36.404113047935994</v>
      </c>
      <c r="K664" s="119">
        <v>124.18</v>
      </c>
      <c r="M664"/>
      <c r="N664" s="161"/>
    </row>
    <row r="665" spans="1:14" ht="12.75" x14ac:dyDescent="0.2">
      <c r="A665" s="116" t="s">
        <v>2817</v>
      </c>
      <c r="B665" s="59" t="s">
        <v>2824</v>
      </c>
      <c r="C665" s="59" t="s">
        <v>807</v>
      </c>
      <c r="D665" s="116" t="s">
        <v>759</v>
      </c>
      <c r="E665" s="116" t="s">
        <v>210</v>
      </c>
      <c r="F665" s="117">
        <v>1.0568526499999999</v>
      </c>
      <c r="G665" s="117">
        <v>2.4817769690000002</v>
      </c>
      <c r="H665" s="74">
        <f t="shared" si="20"/>
        <v>-0.57415486435678986</v>
      </c>
      <c r="I665" s="118">
        <f t="shared" si="21"/>
        <v>6.1135242641151884E-5</v>
      </c>
      <c r="J665" s="119">
        <v>45.512632138255796</v>
      </c>
      <c r="K665" s="119">
        <v>25.63</v>
      </c>
      <c r="M665"/>
      <c r="N665" s="161"/>
    </row>
    <row r="666" spans="1:14" ht="12.75" x14ac:dyDescent="0.2">
      <c r="A666" s="116" t="s">
        <v>1759</v>
      </c>
      <c r="B666" s="59" t="s">
        <v>592</v>
      </c>
      <c r="C666" s="59" t="s">
        <v>1747</v>
      </c>
      <c r="D666" s="116" t="s">
        <v>208</v>
      </c>
      <c r="E666" s="116" t="s">
        <v>929</v>
      </c>
      <c r="F666" s="117">
        <v>1.056144411</v>
      </c>
      <c r="G666" s="117">
        <v>1.172939827</v>
      </c>
      <c r="H666" s="74">
        <f t="shared" si="20"/>
        <v>-9.9574942645374032E-2</v>
      </c>
      <c r="I666" s="118">
        <f t="shared" si="21"/>
        <v>6.1094273483234819E-5</v>
      </c>
      <c r="J666" s="119">
        <v>13.919710441767069</v>
      </c>
      <c r="K666" s="119">
        <v>42.15</v>
      </c>
      <c r="M666"/>
      <c r="N666" s="161"/>
    </row>
    <row r="667" spans="1:14" ht="12.75" x14ac:dyDescent="0.2">
      <c r="A667" s="116" t="s">
        <v>1509</v>
      </c>
      <c r="B667" s="59" t="s">
        <v>772</v>
      </c>
      <c r="C667" s="59" t="s">
        <v>146</v>
      </c>
      <c r="D667" s="116" t="s">
        <v>759</v>
      </c>
      <c r="E667" s="116" t="s">
        <v>929</v>
      </c>
      <c r="F667" s="117">
        <v>1.0521735409999999</v>
      </c>
      <c r="G667" s="117">
        <v>1.8340113500000002</v>
      </c>
      <c r="H667" s="74">
        <f t="shared" si="20"/>
        <v>-0.4262993296088381</v>
      </c>
      <c r="I667" s="118">
        <f t="shared" si="21"/>
        <v>6.0864572492328966E-5</v>
      </c>
      <c r="J667" s="119">
        <v>147.23337523926321</v>
      </c>
      <c r="K667" s="119">
        <v>47.31</v>
      </c>
      <c r="M667"/>
      <c r="N667" s="161"/>
    </row>
    <row r="668" spans="1:14" ht="12.75" x14ac:dyDescent="0.2">
      <c r="A668" s="116" t="s">
        <v>3159</v>
      </c>
      <c r="B668" s="59" t="s">
        <v>3163</v>
      </c>
      <c r="C668" s="59" t="s">
        <v>802</v>
      </c>
      <c r="D668" s="116" t="s">
        <v>208</v>
      </c>
      <c r="E668" s="116" t="s">
        <v>929</v>
      </c>
      <c r="F668" s="117">
        <v>1.0510422800000001</v>
      </c>
      <c r="G668" s="117">
        <v>2.616195E-2</v>
      </c>
      <c r="H668" s="74">
        <f t="shared" si="20"/>
        <v>39.174462530507093</v>
      </c>
      <c r="I668" s="118">
        <f t="shared" si="21"/>
        <v>6.0799132985955525E-5</v>
      </c>
      <c r="J668" s="119">
        <v>64.090514249999998</v>
      </c>
      <c r="K668" s="119">
        <v>12.1</v>
      </c>
      <c r="M668"/>
      <c r="N668" s="161"/>
    </row>
    <row r="669" spans="1:14" ht="12.75" x14ac:dyDescent="0.2">
      <c r="A669" s="116" t="s">
        <v>1711</v>
      </c>
      <c r="B669" s="59" t="s">
        <v>302</v>
      </c>
      <c r="C669" s="59" t="s">
        <v>807</v>
      </c>
      <c r="D669" s="116" t="s">
        <v>209</v>
      </c>
      <c r="E669" s="116" t="s">
        <v>929</v>
      </c>
      <c r="F669" s="117">
        <v>1.05080927</v>
      </c>
      <c r="G669" s="117">
        <v>0.84909281999999997</v>
      </c>
      <c r="H669" s="74">
        <f t="shared" si="20"/>
        <v>0.23756701888022103</v>
      </c>
      <c r="I669" s="118">
        <f t="shared" si="21"/>
        <v>6.0785654169501956E-5</v>
      </c>
      <c r="J669" s="119">
        <v>31.333064454066601</v>
      </c>
      <c r="K669" s="119">
        <v>69.31</v>
      </c>
      <c r="M669"/>
      <c r="N669" s="161"/>
    </row>
    <row r="670" spans="1:14" ht="12.75" x14ac:dyDescent="0.2">
      <c r="A670" s="116" t="s">
        <v>2685</v>
      </c>
      <c r="B670" s="59" t="s">
        <v>2688</v>
      </c>
      <c r="C670" s="59" t="s">
        <v>807</v>
      </c>
      <c r="D670" s="116" t="s">
        <v>209</v>
      </c>
      <c r="E670" s="116" t="s">
        <v>929</v>
      </c>
      <c r="F670" s="117">
        <v>1.0427014000000001</v>
      </c>
      <c r="G670" s="117">
        <v>5.7034210000000002E-2</v>
      </c>
      <c r="H670" s="74">
        <f t="shared" si="20"/>
        <v>17.282034589415723</v>
      </c>
      <c r="I670" s="118">
        <f t="shared" si="21"/>
        <v>6.0316642146158008E-5</v>
      </c>
      <c r="J670" s="119">
        <v>34.1077153786146</v>
      </c>
      <c r="K670" s="119">
        <v>54.03</v>
      </c>
      <c r="M670"/>
      <c r="N670" s="161"/>
    </row>
    <row r="671" spans="1:14" ht="12.75" x14ac:dyDescent="0.2">
      <c r="A671" s="116" t="s">
        <v>1947</v>
      </c>
      <c r="B671" s="59" t="s">
        <v>377</v>
      </c>
      <c r="C671" s="59" t="s">
        <v>803</v>
      </c>
      <c r="D671" s="116" t="s">
        <v>208</v>
      </c>
      <c r="E671" s="116" t="s">
        <v>929</v>
      </c>
      <c r="F671" s="117">
        <v>1.0260089800000001</v>
      </c>
      <c r="G671" s="117">
        <v>0.11219646000000001</v>
      </c>
      <c r="H671" s="74">
        <f t="shared" si="20"/>
        <v>8.1447535866996148</v>
      </c>
      <c r="I671" s="118">
        <f t="shared" si="21"/>
        <v>5.9351043822713377E-5</v>
      </c>
      <c r="J671" s="119">
        <v>369.66521397000002</v>
      </c>
      <c r="K671" s="119">
        <v>11.6</v>
      </c>
      <c r="M671"/>
      <c r="N671" s="161"/>
    </row>
    <row r="672" spans="1:14" ht="12.75" x14ac:dyDescent="0.2">
      <c r="A672" s="116" t="s">
        <v>2028</v>
      </c>
      <c r="B672" s="59" t="s">
        <v>853</v>
      </c>
      <c r="C672" s="59" t="s">
        <v>807</v>
      </c>
      <c r="D672" s="116" t="s">
        <v>209</v>
      </c>
      <c r="E672" s="116" t="s">
        <v>210</v>
      </c>
      <c r="F672" s="117">
        <v>1.0206518179999999</v>
      </c>
      <c r="G672" s="117">
        <v>2.1529154109999999</v>
      </c>
      <c r="H672" s="74">
        <f t="shared" si="20"/>
        <v>-0.52592107763029994</v>
      </c>
      <c r="I672" s="118">
        <f t="shared" si="21"/>
        <v>5.9041150670874309E-5</v>
      </c>
      <c r="J672" s="119">
        <v>38.992811520000004</v>
      </c>
      <c r="K672" s="119">
        <v>7.94</v>
      </c>
      <c r="M672"/>
      <c r="N672" s="161"/>
    </row>
    <row r="673" spans="1:14" ht="12.75" x14ac:dyDescent="0.2">
      <c r="A673" s="116" t="s">
        <v>2169</v>
      </c>
      <c r="B673" s="59" t="s">
        <v>289</v>
      </c>
      <c r="C673" s="59" t="s">
        <v>1747</v>
      </c>
      <c r="D673" s="116" t="s">
        <v>209</v>
      </c>
      <c r="E673" s="116" t="s">
        <v>210</v>
      </c>
      <c r="F673" s="117">
        <v>1.00453448</v>
      </c>
      <c r="G673" s="117">
        <v>1.0211385509999999</v>
      </c>
      <c r="H673" s="74">
        <f t="shared" si="20"/>
        <v>-1.6260350746467811E-2</v>
      </c>
      <c r="I673" s="118">
        <f t="shared" si="21"/>
        <v>5.8108818836952663E-5</v>
      </c>
      <c r="J673" s="119">
        <v>24.787027690000002</v>
      </c>
      <c r="K673" s="119">
        <v>31.77</v>
      </c>
      <c r="M673"/>
      <c r="N673" s="161"/>
    </row>
    <row r="674" spans="1:14" ht="12.75" x14ac:dyDescent="0.2">
      <c r="A674" s="116" t="s">
        <v>2415</v>
      </c>
      <c r="B674" s="59" t="s">
        <v>542</v>
      </c>
      <c r="C674" s="59" t="s">
        <v>808</v>
      </c>
      <c r="D674" s="116" t="s">
        <v>208</v>
      </c>
      <c r="E674" s="116" t="s">
        <v>929</v>
      </c>
      <c r="F674" s="117">
        <v>1.0044204409999999</v>
      </c>
      <c r="G674" s="117">
        <v>0.41804378999999997</v>
      </c>
      <c r="H674" s="74">
        <f t="shared" si="20"/>
        <v>1.4026680099709172</v>
      </c>
      <c r="I674" s="118">
        <f t="shared" si="21"/>
        <v>5.8102222078231795E-5</v>
      </c>
      <c r="J674" s="119">
        <v>15.93693573</v>
      </c>
      <c r="K674" s="119">
        <v>25.93</v>
      </c>
      <c r="M674"/>
      <c r="N674" s="161"/>
    </row>
    <row r="675" spans="1:14" ht="12.75" x14ac:dyDescent="0.2">
      <c r="A675" s="116" t="s">
        <v>3229</v>
      </c>
      <c r="B675" s="116" t="s">
        <v>3210</v>
      </c>
      <c r="C675" s="59" t="s">
        <v>808</v>
      </c>
      <c r="D675" s="116" t="s">
        <v>208</v>
      </c>
      <c r="E675" s="116" t="s">
        <v>929</v>
      </c>
      <c r="F675" s="117">
        <v>1.0035072</v>
      </c>
      <c r="G675" s="117">
        <v>0</v>
      </c>
      <c r="H675" s="74" t="str">
        <f t="shared" si="20"/>
        <v/>
      </c>
      <c r="I675" s="118">
        <f t="shared" si="21"/>
        <v>5.8049394269052491E-5</v>
      </c>
      <c r="J675" s="119">
        <v>10.04644203</v>
      </c>
      <c r="K675" s="119">
        <v>21.78</v>
      </c>
      <c r="M675"/>
      <c r="N675" s="161"/>
    </row>
    <row r="676" spans="1:14" ht="12.75" x14ac:dyDescent="0.2">
      <c r="A676" s="116" t="s">
        <v>1697</v>
      </c>
      <c r="B676" s="59" t="s">
        <v>851</v>
      </c>
      <c r="C676" s="59" t="s">
        <v>807</v>
      </c>
      <c r="D676" s="116" t="s">
        <v>209</v>
      </c>
      <c r="E676" s="116" t="s">
        <v>210</v>
      </c>
      <c r="F676" s="117">
        <v>0.99137238999999999</v>
      </c>
      <c r="G676" s="117">
        <v>0.15831398999999999</v>
      </c>
      <c r="H676" s="74">
        <f t="shared" si="20"/>
        <v>5.2620643317751012</v>
      </c>
      <c r="I676" s="118">
        <f t="shared" si="21"/>
        <v>5.7347437800708228E-5</v>
      </c>
      <c r="J676" s="119">
        <v>44.758199700000006</v>
      </c>
      <c r="K676" s="119">
        <v>22.95</v>
      </c>
      <c r="M676"/>
      <c r="N676" s="161"/>
    </row>
    <row r="677" spans="1:14" ht="12.75" x14ac:dyDescent="0.2">
      <c r="A677" s="116" t="s">
        <v>1997</v>
      </c>
      <c r="B677" s="59" t="s">
        <v>443</v>
      </c>
      <c r="C677" s="59" t="s">
        <v>803</v>
      </c>
      <c r="D677" s="116" t="s">
        <v>208</v>
      </c>
      <c r="E677" s="116" t="s">
        <v>929</v>
      </c>
      <c r="F677" s="117">
        <v>0.98128568000000005</v>
      </c>
      <c r="G677" s="117">
        <v>4.3657164599999998</v>
      </c>
      <c r="H677" s="74">
        <f t="shared" si="20"/>
        <v>-0.77522917738913355</v>
      </c>
      <c r="I677" s="118">
        <f t="shared" si="21"/>
        <v>5.6763956779677592E-5</v>
      </c>
      <c r="J677" s="119">
        <v>10.86608725</v>
      </c>
      <c r="K677" s="119">
        <v>15.21</v>
      </c>
      <c r="M677"/>
      <c r="N677" s="161"/>
    </row>
    <row r="678" spans="1:14" ht="12.75" x14ac:dyDescent="0.2">
      <c r="A678" s="116" t="s">
        <v>2818</v>
      </c>
      <c r="B678" s="59" t="s">
        <v>2819</v>
      </c>
      <c r="C678" s="59" t="s">
        <v>807</v>
      </c>
      <c r="D678" s="116" t="s">
        <v>759</v>
      </c>
      <c r="E678" s="116" t="s">
        <v>210</v>
      </c>
      <c r="F678" s="117">
        <v>0.98021915000000004</v>
      </c>
      <c r="G678" s="117">
        <v>2.9777700000000001E-2</v>
      </c>
      <c r="H678" s="74">
        <f t="shared" si="20"/>
        <v>31.91789325569134</v>
      </c>
      <c r="I678" s="118">
        <f t="shared" si="21"/>
        <v>5.6702261736064781E-5</v>
      </c>
      <c r="J678" s="119">
        <v>7.0108777699999996</v>
      </c>
      <c r="K678" s="119">
        <v>31.88</v>
      </c>
      <c r="M678"/>
      <c r="N678" s="161"/>
    </row>
    <row r="679" spans="1:14" ht="12.75" x14ac:dyDescent="0.2">
      <c r="A679" s="116" t="s">
        <v>1986</v>
      </c>
      <c r="B679" s="59" t="s">
        <v>415</v>
      </c>
      <c r="C679" s="59" t="s">
        <v>803</v>
      </c>
      <c r="D679" s="116" t="s">
        <v>208</v>
      </c>
      <c r="E679" s="116" t="s">
        <v>929</v>
      </c>
      <c r="F679" s="117">
        <v>0.97995473999999994</v>
      </c>
      <c r="G679" s="117">
        <v>0.93492324000000004</v>
      </c>
      <c r="H679" s="74">
        <f t="shared" si="20"/>
        <v>4.816598633273883E-2</v>
      </c>
      <c r="I679" s="118">
        <f t="shared" si="21"/>
        <v>5.6686966539041097E-5</v>
      </c>
      <c r="J679" s="119">
        <v>15.465645039999998</v>
      </c>
      <c r="K679" s="119">
        <v>22.5</v>
      </c>
      <c r="M679"/>
      <c r="N679" s="161"/>
    </row>
    <row r="680" spans="1:14" ht="12.75" x14ac:dyDescent="0.2">
      <c r="A680" s="116" t="s">
        <v>1789</v>
      </c>
      <c r="B680" s="59" t="s">
        <v>1790</v>
      </c>
      <c r="C680" s="59" t="s">
        <v>1783</v>
      </c>
      <c r="D680" s="116" t="s">
        <v>208</v>
      </c>
      <c r="E680" s="116" t="s">
        <v>929</v>
      </c>
      <c r="F680" s="117">
        <v>0.97847045999999993</v>
      </c>
      <c r="G680" s="117">
        <v>0.68324732999999993</v>
      </c>
      <c r="H680" s="74">
        <f t="shared" si="20"/>
        <v>0.4320882307728886</v>
      </c>
      <c r="I680" s="118">
        <f t="shared" si="21"/>
        <v>5.6601106113798835E-5</v>
      </c>
      <c r="J680" s="119">
        <v>6.8017781819999996</v>
      </c>
      <c r="K680" s="119">
        <v>17.690000000000001</v>
      </c>
      <c r="M680"/>
      <c r="N680" s="161"/>
    </row>
    <row r="681" spans="1:14" ht="12.75" x14ac:dyDescent="0.2">
      <c r="A681" s="116" t="s">
        <v>2466</v>
      </c>
      <c r="B681" s="59" t="s">
        <v>318</v>
      </c>
      <c r="C681" s="59" t="s">
        <v>808</v>
      </c>
      <c r="D681" s="116" t="s">
        <v>208</v>
      </c>
      <c r="E681" s="116" t="s">
        <v>929</v>
      </c>
      <c r="F681" s="117">
        <v>0.97621915000000004</v>
      </c>
      <c r="G681" s="117">
        <v>0.38964371000000003</v>
      </c>
      <c r="H681" s="74">
        <f t="shared" si="20"/>
        <v>1.5054148827399265</v>
      </c>
      <c r="I681" s="118">
        <f t="shared" si="21"/>
        <v>5.6470875676177803E-5</v>
      </c>
      <c r="J681" s="119">
        <v>137.9134468</v>
      </c>
      <c r="K681" s="119">
        <v>73.42</v>
      </c>
      <c r="M681"/>
      <c r="N681" s="161"/>
    </row>
    <row r="682" spans="1:14" ht="12.75" x14ac:dyDescent="0.2">
      <c r="A682" s="116" t="s">
        <v>2330</v>
      </c>
      <c r="B682" s="116" t="s">
        <v>2324</v>
      </c>
      <c r="C682" s="59" t="s">
        <v>804</v>
      </c>
      <c r="D682" s="116" t="s">
        <v>209</v>
      </c>
      <c r="E682" s="116" t="s">
        <v>929</v>
      </c>
      <c r="F682" s="117">
        <v>0.96504060000000003</v>
      </c>
      <c r="G682" s="117">
        <v>1.3444678300000001</v>
      </c>
      <c r="H682" s="74">
        <f t="shared" si="20"/>
        <v>-0.28221369194084778</v>
      </c>
      <c r="I682" s="118">
        <f t="shared" si="21"/>
        <v>5.5824235516240421E-5</v>
      </c>
      <c r="J682" s="119">
        <v>12.070901408564801</v>
      </c>
      <c r="K682" s="119">
        <v>101.25</v>
      </c>
      <c r="M682"/>
      <c r="N682" s="161"/>
    </row>
    <row r="683" spans="1:14" ht="12.75" x14ac:dyDescent="0.2">
      <c r="A683" s="116" t="s">
        <v>2837</v>
      </c>
      <c r="B683" s="59" t="s">
        <v>2838</v>
      </c>
      <c r="C683" s="59" t="s">
        <v>146</v>
      </c>
      <c r="D683" s="116" t="s">
        <v>759</v>
      </c>
      <c r="E683" s="116" t="s">
        <v>929</v>
      </c>
      <c r="F683" s="117">
        <v>0.96472912</v>
      </c>
      <c r="G683" s="117">
        <v>1.0109940000000001E-2</v>
      </c>
      <c r="H683" s="74">
        <f t="shared" si="20"/>
        <v>94.423822495484629</v>
      </c>
      <c r="I683" s="118">
        <f t="shared" si="21"/>
        <v>5.5806217483757017E-5</v>
      </c>
      <c r="J683" s="119">
        <v>86.633371145706107</v>
      </c>
      <c r="K683" s="119">
        <v>55.21</v>
      </c>
      <c r="M683"/>
      <c r="N683" s="161"/>
    </row>
    <row r="684" spans="1:14" ht="12.75" x14ac:dyDescent="0.2">
      <c r="A684" s="116" t="s">
        <v>2444</v>
      </c>
      <c r="B684" s="59" t="s">
        <v>544</v>
      </c>
      <c r="C684" s="59" t="s">
        <v>808</v>
      </c>
      <c r="D684" s="116" t="s">
        <v>208</v>
      </c>
      <c r="E684" s="116" t="s">
        <v>929</v>
      </c>
      <c r="F684" s="117">
        <v>0.95859192000000004</v>
      </c>
      <c r="G684" s="117">
        <v>1.2771795779999999</v>
      </c>
      <c r="H684" s="74">
        <f t="shared" si="20"/>
        <v>-0.24944625132425968</v>
      </c>
      <c r="I684" s="118">
        <f t="shared" si="21"/>
        <v>5.5451201852072439E-5</v>
      </c>
      <c r="J684" s="119">
        <v>35.399508070000003</v>
      </c>
      <c r="K684" s="119">
        <v>19.16</v>
      </c>
      <c r="M684"/>
      <c r="N684" s="161"/>
    </row>
    <row r="685" spans="1:14" ht="12.75" x14ac:dyDescent="0.2">
      <c r="A685" s="116" t="s">
        <v>2457</v>
      </c>
      <c r="B685" s="59" t="s">
        <v>214</v>
      </c>
      <c r="C685" s="59" t="s">
        <v>808</v>
      </c>
      <c r="D685" s="116" t="s">
        <v>208</v>
      </c>
      <c r="E685" s="116" t="s">
        <v>929</v>
      </c>
      <c r="F685" s="117">
        <v>0.95563187999999999</v>
      </c>
      <c r="G685" s="117">
        <v>1.24911997</v>
      </c>
      <c r="H685" s="74">
        <f t="shared" si="20"/>
        <v>-0.23495588658309574</v>
      </c>
      <c r="I685" s="118">
        <f t="shared" si="21"/>
        <v>5.5279973853895471E-5</v>
      </c>
      <c r="J685" s="119">
        <v>58.589352929999997</v>
      </c>
      <c r="K685" s="119">
        <v>56.68</v>
      </c>
      <c r="M685"/>
      <c r="N685" s="161"/>
    </row>
    <row r="686" spans="1:14" ht="12.75" x14ac:dyDescent="0.2">
      <c r="A686" s="116" t="s">
        <v>2408</v>
      </c>
      <c r="B686" s="59" t="s">
        <v>294</v>
      </c>
      <c r="C686" s="59" t="s">
        <v>808</v>
      </c>
      <c r="D686" s="116" t="s">
        <v>208</v>
      </c>
      <c r="E686" s="116" t="s">
        <v>929</v>
      </c>
      <c r="F686" s="117">
        <v>0.95181455500000001</v>
      </c>
      <c r="G686" s="117">
        <v>0.97889940200000003</v>
      </c>
      <c r="H686" s="74">
        <f t="shared" si="20"/>
        <v>-2.7668672536383943E-2</v>
      </c>
      <c r="I686" s="118">
        <f t="shared" si="21"/>
        <v>5.5059154906130962E-5</v>
      </c>
      <c r="J686" s="119">
        <v>1034.9409860000001</v>
      </c>
      <c r="K686" s="119">
        <v>17.829999999999998</v>
      </c>
      <c r="M686"/>
      <c r="N686" s="161"/>
    </row>
    <row r="687" spans="1:14" ht="12.75" x14ac:dyDescent="0.2">
      <c r="A687" s="116" t="s">
        <v>1929</v>
      </c>
      <c r="B687" s="59" t="s">
        <v>526</v>
      </c>
      <c r="C687" s="59" t="s">
        <v>803</v>
      </c>
      <c r="D687" s="116" t="s">
        <v>208</v>
      </c>
      <c r="E687" s="116" t="s">
        <v>929</v>
      </c>
      <c r="F687" s="117">
        <v>0.94918477000000001</v>
      </c>
      <c r="G687" s="117">
        <v>0.16482335000000001</v>
      </c>
      <c r="H687" s="74">
        <f t="shared" si="20"/>
        <v>4.7588003762816369</v>
      </c>
      <c r="I687" s="118">
        <f t="shared" si="21"/>
        <v>5.4907031008755996E-5</v>
      </c>
      <c r="J687" s="119">
        <v>10.276482660000001</v>
      </c>
      <c r="K687" s="119">
        <v>22.25</v>
      </c>
      <c r="M687"/>
      <c r="N687" s="161"/>
    </row>
    <row r="688" spans="1:14" ht="12.75" x14ac:dyDescent="0.2">
      <c r="A688" s="116" t="s">
        <v>1686</v>
      </c>
      <c r="B688" s="59" t="s">
        <v>493</v>
      </c>
      <c r="C688" s="59" t="s">
        <v>807</v>
      </c>
      <c r="D688" s="116" t="s">
        <v>209</v>
      </c>
      <c r="E688" s="116" t="s">
        <v>210</v>
      </c>
      <c r="F688" s="117">
        <v>0.94144743600000003</v>
      </c>
      <c r="G688" s="117">
        <v>3.2517027400000003</v>
      </c>
      <c r="H688" s="74">
        <f t="shared" si="20"/>
        <v>-0.71047555349416713</v>
      </c>
      <c r="I688" s="118">
        <f t="shared" si="21"/>
        <v>5.4459453201683621E-5</v>
      </c>
      <c r="J688" s="119">
        <v>315.31852637383918</v>
      </c>
      <c r="K688" s="119">
        <v>44.92</v>
      </c>
      <c r="M688"/>
      <c r="N688" s="161"/>
    </row>
    <row r="689" spans="1:14" ht="12.75" x14ac:dyDescent="0.2">
      <c r="A689" s="116" t="s">
        <v>2586</v>
      </c>
      <c r="B689" s="59" t="s">
        <v>917</v>
      </c>
      <c r="C689" s="59" t="s">
        <v>629</v>
      </c>
      <c r="D689" s="116" t="s">
        <v>208</v>
      </c>
      <c r="E689" s="116" t="s">
        <v>929</v>
      </c>
      <c r="F689" s="117">
        <v>0.94072135999999995</v>
      </c>
      <c r="G689" s="117">
        <v>0.71655899000000001</v>
      </c>
      <c r="H689" s="74">
        <f t="shared" si="20"/>
        <v>0.31283170419786366</v>
      </c>
      <c r="I689" s="118">
        <f t="shared" si="21"/>
        <v>5.4417452235478989E-5</v>
      </c>
      <c r="J689" s="119">
        <v>9.8579169612000008</v>
      </c>
      <c r="K689" s="119">
        <v>66.62</v>
      </c>
      <c r="M689"/>
      <c r="N689" s="161"/>
    </row>
    <row r="690" spans="1:14" ht="12.75" x14ac:dyDescent="0.2">
      <c r="A690" s="116" t="s">
        <v>2460</v>
      </c>
      <c r="B690" s="59" t="s">
        <v>1218</v>
      </c>
      <c r="C690" s="59" t="s">
        <v>808</v>
      </c>
      <c r="D690" s="116" t="s">
        <v>208</v>
      </c>
      <c r="E690" s="116" t="s">
        <v>929</v>
      </c>
      <c r="F690" s="117">
        <v>0.94066147999999994</v>
      </c>
      <c r="G690" s="117">
        <v>0.41196454999999998</v>
      </c>
      <c r="H690" s="74">
        <f t="shared" si="20"/>
        <v>1.2833554003615117</v>
      </c>
      <c r="I690" s="118">
        <f t="shared" si="21"/>
        <v>5.4413988386162482E-5</v>
      </c>
      <c r="J690" s="119">
        <v>114.9158542</v>
      </c>
      <c r="K690" s="119">
        <v>40.69</v>
      </c>
      <c r="M690"/>
      <c r="N690" s="161"/>
    </row>
    <row r="691" spans="1:14" ht="12.75" x14ac:dyDescent="0.2">
      <c r="A691" s="116" t="s">
        <v>2438</v>
      </c>
      <c r="B691" s="59" t="s">
        <v>550</v>
      </c>
      <c r="C691" s="59" t="s">
        <v>808</v>
      </c>
      <c r="D691" s="116" t="s">
        <v>208</v>
      </c>
      <c r="E691" s="116" t="s">
        <v>210</v>
      </c>
      <c r="F691" s="117">
        <v>0.940315503</v>
      </c>
      <c r="G691" s="117">
        <v>1.1079084809999999</v>
      </c>
      <c r="H691" s="74">
        <f t="shared" si="20"/>
        <v>-0.1512696949920721</v>
      </c>
      <c r="I691" s="118">
        <f t="shared" si="21"/>
        <v>5.4393974822452102E-5</v>
      </c>
      <c r="J691" s="119">
        <v>129.25216810000001</v>
      </c>
      <c r="K691" s="119">
        <v>21.89</v>
      </c>
      <c r="M691"/>
      <c r="N691" s="161"/>
    </row>
    <row r="692" spans="1:14" ht="12.75" x14ac:dyDescent="0.2">
      <c r="A692" s="116" t="s">
        <v>2275</v>
      </c>
      <c r="B692" s="59" t="s">
        <v>458</v>
      </c>
      <c r="C692" s="59" t="s">
        <v>802</v>
      </c>
      <c r="D692" s="116" t="s">
        <v>208</v>
      </c>
      <c r="E692" s="116" t="s">
        <v>2791</v>
      </c>
      <c r="F692" s="117">
        <v>0.92266367000000005</v>
      </c>
      <c r="G692" s="117">
        <v>0.26974629</v>
      </c>
      <c r="H692" s="74">
        <f t="shared" si="20"/>
        <v>2.4204869694408031</v>
      </c>
      <c r="I692" s="118">
        <f t="shared" si="21"/>
        <v>5.3372877800538891E-5</v>
      </c>
      <c r="J692" s="119">
        <v>9.0432145999999989</v>
      </c>
      <c r="K692" s="119">
        <v>24.52</v>
      </c>
      <c r="M692"/>
      <c r="N692" s="161"/>
    </row>
    <row r="693" spans="1:14" ht="12.75" x14ac:dyDescent="0.2">
      <c r="A693" s="116" t="s">
        <v>2196</v>
      </c>
      <c r="B693" s="59" t="s">
        <v>346</v>
      </c>
      <c r="C693" s="59" t="s">
        <v>1747</v>
      </c>
      <c r="D693" s="116" t="s">
        <v>209</v>
      </c>
      <c r="E693" s="116" t="s">
        <v>210</v>
      </c>
      <c r="F693" s="117">
        <v>0.91869538500000003</v>
      </c>
      <c r="G693" s="117">
        <v>0.230024165</v>
      </c>
      <c r="H693" s="74">
        <f t="shared" si="20"/>
        <v>2.9939081400425906</v>
      </c>
      <c r="I693" s="118">
        <f t="shared" si="21"/>
        <v>5.3143326342874242E-5</v>
      </c>
      <c r="J693" s="119">
        <v>13.31724577</v>
      </c>
      <c r="K693" s="119">
        <v>34.630000000000003</v>
      </c>
      <c r="M693"/>
      <c r="N693" s="161"/>
    </row>
    <row r="694" spans="1:14" ht="12.75" x14ac:dyDescent="0.2">
      <c r="A694" s="116" t="s">
        <v>3230</v>
      </c>
      <c r="B694" s="59" t="s">
        <v>3211</v>
      </c>
      <c r="C694" s="59" t="s">
        <v>3235</v>
      </c>
      <c r="D694" s="116" t="s">
        <v>759</v>
      </c>
      <c r="E694" s="116" t="s">
        <v>210</v>
      </c>
      <c r="F694" s="117">
        <v>0.91268583999999997</v>
      </c>
      <c r="G694" s="117">
        <v>0.48865246000000001</v>
      </c>
      <c r="H694" s="74">
        <f t="shared" si="20"/>
        <v>0.86776065754380927</v>
      </c>
      <c r="I694" s="118">
        <f t="shared" si="21"/>
        <v>5.2795695108058371E-5</v>
      </c>
      <c r="J694" s="119">
        <v>24.594256260000002</v>
      </c>
      <c r="K694" s="119">
        <v>330.27</v>
      </c>
      <c r="M694"/>
      <c r="N694" s="161"/>
    </row>
    <row r="695" spans="1:14" ht="12.75" x14ac:dyDescent="0.2">
      <c r="A695" s="116" t="s">
        <v>2820</v>
      </c>
      <c r="B695" s="59" t="s">
        <v>2821</v>
      </c>
      <c r="C695" s="59" t="s">
        <v>804</v>
      </c>
      <c r="D695" s="116" t="s">
        <v>208</v>
      </c>
      <c r="E695" s="116" t="s">
        <v>929</v>
      </c>
      <c r="F695" s="117">
        <v>0.90585179000000005</v>
      </c>
      <c r="G695" s="117">
        <v>13.743530269999999</v>
      </c>
      <c r="H695" s="74">
        <f t="shared" si="20"/>
        <v>-0.93408885692365851</v>
      </c>
      <c r="I695" s="118">
        <f t="shared" si="21"/>
        <v>5.2400369132415735E-5</v>
      </c>
      <c r="J695" s="119">
        <v>276.99628539999998</v>
      </c>
      <c r="K695" s="119">
        <v>24.93</v>
      </c>
      <c r="M695"/>
      <c r="N695" s="161"/>
    </row>
    <row r="696" spans="1:14" ht="12.75" x14ac:dyDescent="0.2">
      <c r="A696" s="116" t="s">
        <v>1841</v>
      </c>
      <c r="B696" s="59" t="s">
        <v>1264</v>
      </c>
      <c r="C696" s="59" t="s">
        <v>883</v>
      </c>
      <c r="D696" s="116" t="s">
        <v>209</v>
      </c>
      <c r="E696" s="116" t="s">
        <v>210</v>
      </c>
      <c r="F696" s="117">
        <v>0.89942031</v>
      </c>
      <c r="G696" s="117">
        <v>0.39562707000000003</v>
      </c>
      <c r="H696" s="74">
        <f t="shared" si="20"/>
        <v>1.273404370434005</v>
      </c>
      <c r="I696" s="118">
        <f t="shared" si="21"/>
        <v>5.2028330428305259E-5</v>
      </c>
      <c r="J696" s="119">
        <v>16.073757929999999</v>
      </c>
      <c r="K696" s="119">
        <v>19.96</v>
      </c>
      <c r="M696"/>
      <c r="N696" s="161"/>
    </row>
    <row r="697" spans="1:14" ht="12.75" x14ac:dyDescent="0.2">
      <c r="A697" s="116" t="s">
        <v>2190</v>
      </c>
      <c r="B697" s="59" t="s">
        <v>362</v>
      </c>
      <c r="C697" s="59" t="s">
        <v>1747</v>
      </c>
      <c r="D697" s="116" t="s">
        <v>208</v>
      </c>
      <c r="E697" s="116" t="s">
        <v>929</v>
      </c>
      <c r="F697" s="117">
        <v>0.89939341000000006</v>
      </c>
      <c r="G697" s="117">
        <v>0.93739139000000005</v>
      </c>
      <c r="H697" s="74">
        <f t="shared" si="20"/>
        <v>-4.0535874774783265E-2</v>
      </c>
      <c r="I697" s="118">
        <f t="shared" si="21"/>
        <v>5.2026774357052526E-5</v>
      </c>
      <c r="J697" s="119">
        <v>1.9562352700000001</v>
      </c>
      <c r="K697" s="119">
        <v>15.02</v>
      </c>
      <c r="M697"/>
      <c r="N697" s="161"/>
    </row>
    <row r="698" spans="1:14" ht="12.75" x14ac:dyDescent="0.2">
      <c r="A698" s="116" t="s">
        <v>2004</v>
      </c>
      <c r="B698" s="59" t="s">
        <v>525</v>
      </c>
      <c r="C698" s="59" t="s">
        <v>803</v>
      </c>
      <c r="D698" s="116" t="s">
        <v>208</v>
      </c>
      <c r="E698" s="116" t="s">
        <v>929</v>
      </c>
      <c r="F698" s="117">
        <v>0.89669221799999999</v>
      </c>
      <c r="G698" s="117">
        <v>0.13250030100000001</v>
      </c>
      <c r="H698" s="74">
        <f t="shared" si="20"/>
        <v>5.7674730640800576</v>
      </c>
      <c r="I698" s="118">
        <f t="shared" si="21"/>
        <v>5.1870519813582968E-5</v>
      </c>
      <c r="J698" s="119">
        <v>20.407383260000003</v>
      </c>
      <c r="K698" s="119">
        <v>23.39</v>
      </c>
      <c r="M698"/>
      <c r="N698" s="161"/>
    </row>
    <row r="699" spans="1:14" ht="12.75" x14ac:dyDescent="0.2">
      <c r="A699" s="116" t="s">
        <v>1814</v>
      </c>
      <c r="B699" s="59" t="s">
        <v>1815</v>
      </c>
      <c r="C699" s="59" t="s">
        <v>271</v>
      </c>
      <c r="D699" s="116" t="s">
        <v>759</v>
      </c>
      <c r="E699" s="116" t="s">
        <v>210</v>
      </c>
      <c r="F699" s="117">
        <v>0.89643236500000001</v>
      </c>
      <c r="G699" s="117">
        <v>1.6198519599999999</v>
      </c>
      <c r="H699" s="74">
        <f t="shared" si="20"/>
        <v>-0.44659611672167865</v>
      </c>
      <c r="I699" s="118">
        <f t="shared" si="21"/>
        <v>5.1855488223128013E-5</v>
      </c>
      <c r="J699" s="119">
        <v>200.96366488429999</v>
      </c>
      <c r="K699" s="119">
        <v>39.880000000000003</v>
      </c>
      <c r="M699"/>
      <c r="N699" s="161"/>
    </row>
    <row r="700" spans="1:14" ht="12.75" x14ac:dyDescent="0.2">
      <c r="A700" s="116" t="s">
        <v>2827</v>
      </c>
      <c r="B700" s="59" t="s">
        <v>2828</v>
      </c>
      <c r="C700" s="59" t="s">
        <v>807</v>
      </c>
      <c r="D700" s="116" t="s">
        <v>759</v>
      </c>
      <c r="E700" s="116" t="s">
        <v>929</v>
      </c>
      <c r="F700" s="117">
        <v>0.88212700799999999</v>
      </c>
      <c r="G700" s="117">
        <v>0.32510105900000003</v>
      </c>
      <c r="H700" s="74">
        <f t="shared" si="20"/>
        <v>1.7133932159845715</v>
      </c>
      <c r="I700" s="118">
        <f t="shared" si="21"/>
        <v>5.1027973175251381E-5</v>
      </c>
      <c r="J700" s="119">
        <v>10.850023578879599</v>
      </c>
      <c r="K700" s="119">
        <v>63.19</v>
      </c>
      <c r="M700"/>
      <c r="N700" s="161"/>
    </row>
    <row r="701" spans="1:14" ht="12.75" x14ac:dyDescent="0.2">
      <c r="A701" s="116" t="s">
        <v>3125</v>
      </c>
      <c r="B701" s="59" t="s">
        <v>3126</v>
      </c>
      <c r="C701" s="59" t="s">
        <v>802</v>
      </c>
      <c r="D701" s="116" t="s">
        <v>208</v>
      </c>
      <c r="E701" s="116" t="s">
        <v>929</v>
      </c>
      <c r="F701" s="117">
        <v>0.87836494999999992</v>
      </c>
      <c r="G701" s="117">
        <v>0.55671016000000006</v>
      </c>
      <c r="H701" s="74">
        <f t="shared" si="20"/>
        <v>0.57777783326246435</v>
      </c>
      <c r="I701" s="118">
        <f t="shared" si="21"/>
        <v>5.0810351230829804E-5</v>
      </c>
      <c r="J701" s="119">
        <v>63.989287019999999</v>
      </c>
      <c r="K701" s="119">
        <v>33.51</v>
      </c>
      <c r="M701"/>
      <c r="N701" s="161"/>
    </row>
    <row r="702" spans="1:14" ht="12.75" x14ac:dyDescent="0.2">
      <c r="A702" s="116" t="s">
        <v>2342</v>
      </c>
      <c r="B702" s="59" t="s">
        <v>2343</v>
      </c>
      <c r="C702" s="59" t="s">
        <v>807</v>
      </c>
      <c r="D702" s="116" t="s">
        <v>209</v>
      </c>
      <c r="E702" s="116" t="s">
        <v>210</v>
      </c>
      <c r="F702" s="117">
        <v>0.87618764500000001</v>
      </c>
      <c r="G702" s="117">
        <v>0.383409255</v>
      </c>
      <c r="H702" s="74">
        <f t="shared" si="20"/>
        <v>1.2852542904839375</v>
      </c>
      <c r="I702" s="118">
        <f t="shared" si="21"/>
        <v>5.0684401724549261E-5</v>
      </c>
      <c r="J702" s="119">
        <v>52.6885704588978</v>
      </c>
      <c r="K702" s="119">
        <v>32.369999999999997</v>
      </c>
      <c r="M702"/>
      <c r="N702" s="161"/>
    </row>
    <row r="703" spans="1:14" ht="12.75" x14ac:dyDescent="0.2">
      <c r="A703" s="116" t="s">
        <v>2851</v>
      </c>
      <c r="B703" s="59" t="s">
        <v>2852</v>
      </c>
      <c r="C703" s="59" t="s">
        <v>803</v>
      </c>
      <c r="D703" s="116" t="s">
        <v>208</v>
      </c>
      <c r="E703" s="116" t="s">
        <v>929</v>
      </c>
      <c r="F703" s="117">
        <v>0.87002733999999993</v>
      </c>
      <c r="G703" s="117">
        <v>0.29047336000000001</v>
      </c>
      <c r="H703" s="74">
        <f t="shared" si="20"/>
        <v>1.995205274590413</v>
      </c>
      <c r="I703" s="118">
        <f t="shared" si="21"/>
        <v>5.0328049549136248E-5</v>
      </c>
      <c r="J703" s="119">
        <v>32.59783539</v>
      </c>
      <c r="K703" s="119">
        <v>119.6</v>
      </c>
      <c r="M703"/>
      <c r="N703" s="161"/>
    </row>
    <row r="704" spans="1:14" ht="12.75" x14ac:dyDescent="0.2">
      <c r="A704" s="116" t="s">
        <v>1559</v>
      </c>
      <c r="B704" s="59" t="s">
        <v>246</v>
      </c>
      <c r="C704" s="59" t="s">
        <v>629</v>
      </c>
      <c r="D704" s="116" t="s">
        <v>208</v>
      </c>
      <c r="E704" s="116" t="s">
        <v>929</v>
      </c>
      <c r="F704" s="117">
        <v>0.86831819999999993</v>
      </c>
      <c r="G704" s="117">
        <v>1.455199447</v>
      </c>
      <c r="H704" s="74">
        <f t="shared" si="20"/>
        <v>-0.40329952585530371</v>
      </c>
      <c r="I704" s="118">
        <f t="shared" si="21"/>
        <v>5.0229181756537443E-5</v>
      </c>
      <c r="J704" s="119">
        <v>19.829731425854998</v>
      </c>
      <c r="K704" s="119">
        <v>47.93</v>
      </c>
      <c r="M704"/>
      <c r="N704" s="161"/>
    </row>
    <row r="705" spans="1:14" ht="12.75" x14ac:dyDescent="0.2">
      <c r="A705" s="116" t="s">
        <v>2179</v>
      </c>
      <c r="B705" s="59" t="s">
        <v>2741</v>
      </c>
      <c r="C705" s="59" t="s">
        <v>146</v>
      </c>
      <c r="D705" s="116" t="s">
        <v>209</v>
      </c>
      <c r="E705" s="116" t="s">
        <v>929</v>
      </c>
      <c r="F705" s="117">
        <v>0.86610780000000009</v>
      </c>
      <c r="G705" s="117">
        <v>0.21101729</v>
      </c>
      <c r="H705" s="74">
        <f t="shared" si="20"/>
        <v>3.1044399726676435</v>
      </c>
      <c r="I705" s="118">
        <f t="shared" si="21"/>
        <v>5.0101317819843909E-5</v>
      </c>
      <c r="J705" s="119">
        <v>176.52199109</v>
      </c>
      <c r="K705" s="119">
        <v>24.71</v>
      </c>
      <c r="M705"/>
      <c r="N705" s="161"/>
    </row>
    <row r="706" spans="1:14" ht="12.75" x14ac:dyDescent="0.2">
      <c r="A706" s="116" t="s">
        <v>1607</v>
      </c>
      <c r="B706" s="59" t="s">
        <v>1608</v>
      </c>
      <c r="C706" s="59" t="s">
        <v>146</v>
      </c>
      <c r="D706" s="116" t="s">
        <v>759</v>
      </c>
      <c r="E706" s="116" t="s">
        <v>210</v>
      </c>
      <c r="F706" s="117">
        <v>0.86359973000000001</v>
      </c>
      <c r="G706" s="117">
        <v>0.48630318</v>
      </c>
      <c r="H706" s="74">
        <f t="shared" si="20"/>
        <v>0.77584635576514227</v>
      </c>
      <c r="I706" s="118">
        <f t="shared" si="21"/>
        <v>4.9956234711038725E-5</v>
      </c>
      <c r="J706" s="119">
        <v>35.782172460894103</v>
      </c>
      <c r="K706" s="119">
        <v>121.57</v>
      </c>
      <c r="M706"/>
      <c r="N706" s="161"/>
    </row>
    <row r="707" spans="1:14" ht="12.75" x14ac:dyDescent="0.2">
      <c r="A707" s="116" t="s">
        <v>3217</v>
      </c>
      <c r="B707" s="116" t="s">
        <v>3198</v>
      </c>
      <c r="C707" s="59" t="s">
        <v>146</v>
      </c>
      <c r="D707" s="116" t="s">
        <v>209</v>
      </c>
      <c r="E707" s="116" t="s">
        <v>929</v>
      </c>
      <c r="F707" s="117">
        <v>0.86277599999999999</v>
      </c>
      <c r="G707" s="117">
        <v>0.26916059999999997</v>
      </c>
      <c r="H707" s="74">
        <f t="shared" si="20"/>
        <v>2.2054319985911759</v>
      </c>
      <c r="I707" s="118">
        <f t="shared" si="21"/>
        <v>4.990858480126105E-5</v>
      </c>
      <c r="J707" s="119">
        <v>3.2147095671402002</v>
      </c>
      <c r="K707" s="119">
        <v>152.81</v>
      </c>
      <c r="M707"/>
      <c r="N707" s="161"/>
    </row>
    <row r="708" spans="1:14" ht="12.75" x14ac:dyDescent="0.2">
      <c r="A708" s="116" t="s">
        <v>1713</v>
      </c>
      <c r="B708" s="59" t="s">
        <v>176</v>
      </c>
      <c r="C708" s="59" t="s">
        <v>807</v>
      </c>
      <c r="D708" s="116" t="s">
        <v>209</v>
      </c>
      <c r="E708" s="116" t="s">
        <v>929</v>
      </c>
      <c r="F708" s="117">
        <v>0.85597618999999991</v>
      </c>
      <c r="G708" s="117">
        <v>0.62278020999999995</v>
      </c>
      <c r="H708" s="74">
        <f t="shared" si="20"/>
        <v>0.37444346537601114</v>
      </c>
      <c r="I708" s="118">
        <f t="shared" si="21"/>
        <v>4.9515239490291032E-5</v>
      </c>
      <c r="J708" s="119">
        <v>139.82274799160359</v>
      </c>
      <c r="K708" s="119">
        <v>47.12</v>
      </c>
      <c r="M708"/>
      <c r="N708" s="161"/>
    </row>
    <row r="709" spans="1:14" ht="12.75" x14ac:dyDescent="0.2">
      <c r="A709" s="116" t="s">
        <v>2435</v>
      </c>
      <c r="B709" s="59" t="s">
        <v>548</v>
      </c>
      <c r="C709" s="59" t="s">
        <v>808</v>
      </c>
      <c r="D709" s="116" t="s">
        <v>208</v>
      </c>
      <c r="E709" s="116" t="s">
        <v>929</v>
      </c>
      <c r="F709" s="117">
        <v>0.84938446000000001</v>
      </c>
      <c r="G709" s="117">
        <v>0.18842292999999999</v>
      </c>
      <c r="H709" s="74">
        <f t="shared" si="20"/>
        <v>3.5078614370342294</v>
      </c>
      <c r="I709" s="118">
        <f t="shared" si="21"/>
        <v>4.9133930882156343E-5</v>
      </c>
      <c r="J709" s="119">
        <v>35.540963590000004</v>
      </c>
      <c r="K709" s="119">
        <v>30.91</v>
      </c>
      <c r="M709"/>
      <c r="N709" s="161"/>
    </row>
    <row r="710" spans="1:14" ht="12.75" x14ac:dyDescent="0.2">
      <c r="A710" s="116" t="s">
        <v>2514</v>
      </c>
      <c r="B710" s="59" t="s">
        <v>1807</v>
      </c>
      <c r="C710" s="59" t="s">
        <v>271</v>
      </c>
      <c r="D710" s="116" t="s">
        <v>759</v>
      </c>
      <c r="E710" s="116" t="s">
        <v>210</v>
      </c>
      <c r="F710" s="117">
        <v>0.83632169999999995</v>
      </c>
      <c r="G710" s="117">
        <v>2.09480719</v>
      </c>
      <c r="H710" s="74">
        <f t="shared" si="20"/>
        <v>-0.60076435483305746</v>
      </c>
      <c r="I710" s="118">
        <f t="shared" si="21"/>
        <v>4.8378295740244051E-5</v>
      </c>
      <c r="J710" s="119">
        <v>10.646715388399999</v>
      </c>
      <c r="K710" s="119">
        <v>67.92</v>
      </c>
      <c r="M710"/>
      <c r="N710" s="161"/>
    </row>
    <row r="711" spans="1:14" ht="12.75" x14ac:dyDescent="0.2">
      <c r="A711" s="116" t="s">
        <v>2442</v>
      </c>
      <c r="B711" s="59" t="s">
        <v>540</v>
      </c>
      <c r="C711" s="59" t="s">
        <v>808</v>
      </c>
      <c r="D711" s="116" t="s">
        <v>208</v>
      </c>
      <c r="E711" s="116" t="s">
        <v>929</v>
      </c>
      <c r="F711" s="117">
        <v>0.83484340000000001</v>
      </c>
      <c r="G711" s="117">
        <v>1.3623399999999999E-2</v>
      </c>
      <c r="H711" s="74">
        <f t="shared" ref="H711:H774" si="22">IF(ISERROR(F711/G711-1),"",IF((F711/G711-1)&gt;10000%,"",F711/G711-1))</f>
        <v>60.280106287710858</v>
      </c>
      <c r="I711" s="118">
        <f t="shared" ref="I711:I774" si="23">F711/$F$1083</f>
        <v>4.8292781237161325E-5</v>
      </c>
      <c r="J711" s="119">
        <v>68.299348670000001</v>
      </c>
      <c r="K711" s="119">
        <v>23.63</v>
      </c>
      <c r="M711"/>
      <c r="N711" s="161"/>
    </row>
    <row r="712" spans="1:14" ht="12.75" x14ac:dyDescent="0.2">
      <c r="A712" s="116" t="s">
        <v>1842</v>
      </c>
      <c r="B712" s="59" t="s">
        <v>1265</v>
      </c>
      <c r="C712" s="59" t="s">
        <v>883</v>
      </c>
      <c r="D712" s="116" t="s">
        <v>209</v>
      </c>
      <c r="E712" s="116" t="s">
        <v>210</v>
      </c>
      <c r="F712" s="117">
        <v>0.83284267000000001</v>
      </c>
      <c r="G712" s="117">
        <v>2.7718130000000001E-2</v>
      </c>
      <c r="H712" s="74">
        <f t="shared" si="22"/>
        <v>29.046856335546444</v>
      </c>
      <c r="I712" s="118">
        <f t="shared" si="23"/>
        <v>4.8177045979261905E-5</v>
      </c>
      <c r="J712" s="119">
        <v>12.760602380000002</v>
      </c>
      <c r="K712" s="119">
        <v>20.94</v>
      </c>
      <c r="M712"/>
      <c r="N712" s="161"/>
    </row>
    <row r="713" spans="1:14" ht="12.75" x14ac:dyDescent="0.2">
      <c r="A713" s="116" t="s">
        <v>1499</v>
      </c>
      <c r="B713" s="59" t="s">
        <v>890</v>
      </c>
      <c r="C713" s="59" t="s">
        <v>146</v>
      </c>
      <c r="D713" s="116" t="s">
        <v>759</v>
      </c>
      <c r="E713" s="116" t="s">
        <v>210</v>
      </c>
      <c r="F713" s="117">
        <v>0.830220085</v>
      </c>
      <c r="G713" s="117">
        <v>0.99774636999999999</v>
      </c>
      <c r="H713" s="74">
        <f t="shared" si="22"/>
        <v>-0.16790468002404257</v>
      </c>
      <c r="I713" s="118">
        <f t="shared" si="23"/>
        <v>4.8025338576794736E-5</v>
      </c>
      <c r="J713" s="119">
        <v>81.487264963971612</v>
      </c>
      <c r="K713" s="119">
        <v>17.54</v>
      </c>
      <c r="M713"/>
      <c r="N713" s="161"/>
    </row>
    <row r="714" spans="1:14" ht="12.75" x14ac:dyDescent="0.2">
      <c r="A714" s="116" t="s">
        <v>2134</v>
      </c>
      <c r="B714" s="59" t="s">
        <v>2745</v>
      </c>
      <c r="C714" s="59" t="s">
        <v>146</v>
      </c>
      <c r="D714" s="116" t="s">
        <v>209</v>
      </c>
      <c r="E714" s="116" t="s">
        <v>929</v>
      </c>
      <c r="F714" s="117">
        <v>0.8260460799999999</v>
      </c>
      <c r="G714" s="117">
        <v>1.7546394400000001</v>
      </c>
      <c r="H714" s="74">
        <f t="shared" si="22"/>
        <v>-0.52922175281777561</v>
      </c>
      <c r="I714" s="118">
        <f t="shared" si="23"/>
        <v>4.7783886934070099E-5</v>
      </c>
      <c r="J714" s="119">
        <v>307.24000842999999</v>
      </c>
      <c r="K714" s="119">
        <v>17.28</v>
      </c>
      <c r="M714"/>
      <c r="N714" s="161"/>
    </row>
    <row r="715" spans="1:14" ht="12.75" x14ac:dyDescent="0.2">
      <c r="A715" s="116" t="s">
        <v>2606</v>
      </c>
      <c r="B715" s="59" t="s">
        <v>2066</v>
      </c>
      <c r="C715" s="59" t="s">
        <v>1783</v>
      </c>
      <c r="D715" s="116" t="s">
        <v>208</v>
      </c>
      <c r="E715" s="116" t="s">
        <v>929</v>
      </c>
      <c r="F715" s="117">
        <v>0.82070418000000001</v>
      </c>
      <c r="G715" s="117">
        <v>5.6764262699999994</v>
      </c>
      <c r="H715" s="74">
        <f t="shared" si="22"/>
        <v>-0.85541886021889613</v>
      </c>
      <c r="I715" s="118">
        <f t="shared" si="23"/>
        <v>4.7474876635742546E-5</v>
      </c>
      <c r="J715" s="119">
        <v>56.897153152000001</v>
      </c>
      <c r="K715" s="119">
        <v>26.43</v>
      </c>
      <c r="M715"/>
      <c r="N715" s="161"/>
    </row>
    <row r="716" spans="1:14" ht="12.75" x14ac:dyDescent="0.2">
      <c r="A716" s="116" t="s">
        <v>3139</v>
      </c>
      <c r="B716" s="59" t="s">
        <v>3140</v>
      </c>
      <c r="C716" s="59" t="s">
        <v>3152</v>
      </c>
      <c r="D716" s="116" t="s">
        <v>208</v>
      </c>
      <c r="E716" s="116" t="s">
        <v>929</v>
      </c>
      <c r="F716" s="117">
        <v>0.82049066000000004</v>
      </c>
      <c r="G716" s="117">
        <v>1.3367E-2</v>
      </c>
      <c r="H716" s="74">
        <f t="shared" si="22"/>
        <v>60.381810428667613</v>
      </c>
      <c r="I716" s="118">
        <f t="shared" si="23"/>
        <v>4.7462525247865784E-5</v>
      </c>
      <c r="J716" s="119">
        <v>40.849200000000003</v>
      </c>
      <c r="K716" s="119">
        <v>26.67</v>
      </c>
      <c r="M716"/>
      <c r="N716" s="161"/>
    </row>
    <row r="717" spans="1:14" ht="12.75" x14ac:dyDescent="0.2">
      <c r="A717" s="116" t="s">
        <v>1859</v>
      </c>
      <c r="B717" s="59" t="s">
        <v>937</v>
      </c>
      <c r="C717" s="59" t="s">
        <v>883</v>
      </c>
      <c r="D717" s="116" t="s">
        <v>209</v>
      </c>
      <c r="E717" s="116" t="s">
        <v>210</v>
      </c>
      <c r="F717" s="117">
        <v>0.81829893999999992</v>
      </c>
      <c r="G717" s="117">
        <v>0.33168278000000001</v>
      </c>
      <c r="H717" s="74">
        <f t="shared" si="22"/>
        <v>1.4671131253784111</v>
      </c>
      <c r="I717" s="118">
        <f t="shared" si="23"/>
        <v>4.7335741884071903E-5</v>
      </c>
      <c r="J717" s="119">
        <v>132.91734681</v>
      </c>
      <c r="K717" s="119">
        <v>49.59</v>
      </c>
      <c r="M717"/>
      <c r="N717" s="161"/>
    </row>
    <row r="718" spans="1:14" ht="12.75" x14ac:dyDescent="0.2">
      <c r="A718" s="116" t="s">
        <v>1936</v>
      </c>
      <c r="B718" s="59" t="s">
        <v>1870</v>
      </c>
      <c r="C718" s="59" t="s">
        <v>803</v>
      </c>
      <c r="D718" s="116" t="s">
        <v>208</v>
      </c>
      <c r="E718" s="116" t="s">
        <v>929</v>
      </c>
      <c r="F718" s="117">
        <v>0.81544136999999994</v>
      </c>
      <c r="G718" s="117">
        <v>1.3970956299999999</v>
      </c>
      <c r="H718" s="74">
        <f t="shared" si="22"/>
        <v>-0.41633102810578548</v>
      </c>
      <c r="I718" s="118">
        <f t="shared" si="23"/>
        <v>4.7170441418284104E-5</v>
      </c>
      <c r="J718" s="119">
        <v>15.67704889</v>
      </c>
      <c r="K718" s="119">
        <v>80.41</v>
      </c>
      <c r="M718"/>
      <c r="N718" s="161"/>
    </row>
    <row r="719" spans="1:14" ht="12.75" x14ac:dyDescent="0.2">
      <c r="A719" s="116" t="s">
        <v>1804</v>
      </c>
      <c r="B719" s="116" t="s">
        <v>2681</v>
      </c>
      <c r="C719" s="59" t="s">
        <v>807</v>
      </c>
      <c r="D719" s="116" t="s">
        <v>759</v>
      </c>
      <c r="E719" s="116" t="s">
        <v>929</v>
      </c>
      <c r="F719" s="117">
        <v>0.81148192000000008</v>
      </c>
      <c r="G719" s="117">
        <v>0.45764898999999998</v>
      </c>
      <c r="H719" s="74">
        <f t="shared" si="22"/>
        <v>0.77315352536886439</v>
      </c>
      <c r="I719" s="118">
        <f t="shared" si="23"/>
        <v>4.6941401034579239E-5</v>
      </c>
      <c r="J719" s="119">
        <v>207.90885312</v>
      </c>
      <c r="K719" s="119">
        <v>22.87</v>
      </c>
      <c r="M719"/>
      <c r="N719" s="161"/>
    </row>
    <row r="720" spans="1:14" ht="12.75" x14ac:dyDescent="0.2">
      <c r="A720" s="116" t="s">
        <v>1844</v>
      </c>
      <c r="B720" s="59" t="s">
        <v>88</v>
      </c>
      <c r="C720" s="59" t="s">
        <v>883</v>
      </c>
      <c r="D720" s="116" t="s">
        <v>209</v>
      </c>
      <c r="E720" s="116" t="s">
        <v>210</v>
      </c>
      <c r="F720" s="117">
        <v>0.80841615</v>
      </c>
      <c r="G720" s="117">
        <v>1.37807279</v>
      </c>
      <c r="H720" s="74">
        <f t="shared" si="22"/>
        <v>-0.41337195258024073</v>
      </c>
      <c r="I720" s="118">
        <f t="shared" si="23"/>
        <v>4.6764056924374314E-5</v>
      </c>
      <c r="J720" s="119">
        <v>685.99769917999993</v>
      </c>
      <c r="K720" s="119">
        <v>26.6</v>
      </c>
      <c r="M720"/>
      <c r="N720" s="161"/>
    </row>
    <row r="721" spans="1:14" ht="12.75" x14ac:dyDescent="0.2">
      <c r="A721" s="116" t="s">
        <v>1665</v>
      </c>
      <c r="B721" s="59" t="s">
        <v>3172</v>
      </c>
      <c r="C721" s="59" t="s">
        <v>807</v>
      </c>
      <c r="D721" s="116" t="s">
        <v>209</v>
      </c>
      <c r="E721" s="116" t="s">
        <v>929</v>
      </c>
      <c r="F721" s="117">
        <v>0.80783356000000006</v>
      </c>
      <c r="G721" s="117">
        <v>0.24412820000000002</v>
      </c>
      <c r="H721" s="74">
        <f t="shared" si="22"/>
        <v>2.3090546688174491</v>
      </c>
      <c r="I721" s="118">
        <f t="shared" si="23"/>
        <v>4.6730356123216929E-5</v>
      </c>
      <c r="J721" s="119">
        <v>27.1827535712724</v>
      </c>
      <c r="K721" s="119">
        <v>45.8</v>
      </c>
      <c r="M721"/>
      <c r="N721" s="161"/>
    </row>
    <row r="722" spans="1:14" ht="12.75" x14ac:dyDescent="0.2">
      <c r="A722" s="116" t="s">
        <v>2283</v>
      </c>
      <c r="B722" s="59" t="s">
        <v>199</v>
      </c>
      <c r="C722" s="59" t="s">
        <v>802</v>
      </c>
      <c r="D722" s="116" t="s">
        <v>208</v>
      </c>
      <c r="E722" s="116" t="s">
        <v>2791</v>
      </c>
      <c r="F722" s="117">
        <v>0.80469959999999996</v>
      </c>
      <c r="G722" s="117">
        <v>6.0092100000000001E-3</v>
      </c>
      <c r="H722" s="74" t="str">
        <f t="shared" si="22"/>
        <v/>
      </c>
      <c r="I722" s="118">
        <f t="shared" si="23"/>
        <v>4.6549067459156077E-5</v>
      </c>
      <c r="J722" s="119">
        <v>59.898606300000004</v>
      </c>
      <c r="K722" s="119">
        <v>20.68</v>
      </c>
      <c r="M722"/>
      <c r="N722" s="161"/>
    </row>
    <row r="723" spans="1:14" ht="12.75" x14ac:dyDescent="0.2">
      <c r="A723" s="116" t="s">
        <v>2630</v>
      </c>
      <c r="B723" s="59" t="s">
        <v>1521</v>
      </c>
      <c r="C723" s="59" t="s">
        <v>629</v>
      </c>
      <c r="D723" s="116" t="s">
        <v>208</v>
      </c>
      <c r="E723" s="116" t="s">
        <v>929</v>
      </c>
      <c r="F723" s="117">
        <v>0.80021280000000006</v>
      </c>
      <c r="G723" s="117">
        <v>3.5544990899999998</v>
      </c>
      <c r="H723" s="74">
        <f t="shared" si="22"/>
        <v>-0.77487325788005756</v>
      </c>
      <c r="I723" s="118">
        <f t="shared" si="23"/>
        <v>4.6289521715780864E-5</v>
      </c>
      <c r="J723" s="119">
        <v>6.3092030442800002</v>
      </c>
      <c r="K723" s="119">
        <v>182.66</v>
      </c>
      <c r="M723"/>
      <c r="N723" s="161"/>
    </row>
    <row r="724" spans="1:14" ht="12.75" x14ac:dyDescent="0.2">
      <c r="A724" s="116" t="s">
        <v>2473</v>
      </c>
      <c r="B724" s="59" t="s">
        <v>557</v>
      </c>
      <c r="C724" s="59" t="s">
        <v>808</v>
      </c>
      <c r="D724" s="116" t="s">
        <v>209</v>
      </c>
      <c r="E724" s="116" t="s">
        <v>929</v>
      </c>
      <c r="F724" s="117">
        <v>0.79947155000000003</v>
      </c>
      <c r="G724" s="117">
        <v>0.39886026000000002</v>
      </c>
      <c r="H724" s="74">
        <f t="shared" si="22"/>
        <v>1.0043900838855193</v>
      </c>
      <c r="I724" s="118">
        <f t="shared" si="23"/>
        <v>4.6246642986558058E-5</v>
      </c>
      <c r="J724" s="119">
        <v>730.14164249999999</v>
      </c>
      <c r="K724" s="119">
        <v>6.44</v>
      </c>
      <c r="M724"/>
      <c r="N724" s="161"/>
    </row>
    <row r="725" spans="1:14" ht="12.75" x14ac:dyDescent="0.2">
      <c r="A725" s="116" t="s">
        <v>2279</v>
      </c>
      <c r="B725" s="59" t="s">
        <v>194</v>
      </c>
      <c r="C725" s="59" t="s">
        <v>802</v>
      </c>
      <c r="D725" s="116" t="s">
        <v>208</v>
      </c>
      <c r="E725" s="116" t="s">
        <v>2791</v>
      </c>
      <c r="F725" s="117">
        <v>0.79531441000000003</v>
      </c>
      <c r="G725" s="117">
        <v>2.1892802799999997</v>
      </c>
      <c r="H725" s="74">
        <f t="shared" si="22"/>
        <v>-0.63672334818637288</v>
      </c>
      <c r="I725" s="118">
        <f t="shared" si="23"/>
        <v>4.6006166925308421E-5</v>
      </c>
      <c r="J725" s="119">
        <v>44.248551620000001</v>
      </c>
      <c r="K725" s="119">
        <v>20.04</v>
      </c>
      <c r="M725"/>
      <c r="N725" s="161"/>
    </row>
    <row r="726" spans="1:14" ht="12.75" x14ac:dyDescent="0.2">
      <c r="A726" s="116" t="s">
        <v>2385</v>
      </c>
      <c r="B726" s="59" t="s">
        <v>499</v>
      </c>
      <c r="C726" s="59" t="s">
        <v>808</v>
      </c>
      <c r="D726" s="116" t="s">
        <v>208</v>
      </c>
      <c r="E726" s="116" t="s">
        <v>929</v>
      </c>
      <c r="F726" s="117">
        <v>0.79261486000000003</v>
      </c>
      <c r="G726" s="117">
        <v>5.5967078899999994</v>
      </c>
      <c r="H726" s="74">
        <f t="shared" si="22"/>
        <v>-0.8583783760777981</v>
      </c>
      <c r="I726" s="118">
        <f t="shared" si="23"/>
        <v>4.5850007365816449E-5</v>
      </c>
      <c r="J726" s="119">
        <v>174.70948060000001</v>
      </c>
      <c r="K726" s="119">
        <v>26.59</v>
      </c>
      <c r="M726"/>
      <c r="N726" s="161"/>
    </row>
    <row r="727" spans="1:14" ht="12.75" x14ac:dyDescent="0.2">
      <c r="A727" s="116" t="s">
        <v>1760</v>
      </c>
      <c r="B727" s="59" t="s">
        <v>23</v>
      </c>
      <c r="C727" s="59" t="s">
        <v>1747</v>
      </c>
      <c r="D727" s="116" t="s">
        <v>209</v>
      </c>
      <c r="E727" s="116" t="s">
        <v>210</v>
      </c>
      <c r="F727" s="117">
        <v>0.78873499999999996</v>
      </c>
      <c r="G727" s="117">
        <v>0.32172093300000004</v>
      </c>
      <c r="H727" s="74">
        <f t="shared" si="22"/>
        <v>1.4516123108470529</v>
      </c>
      <c r="I727" s="118">
        <f t="shared" si="23"/>
        <v>4.5625570986238181E-5</v>
      </c>
      <c r="J727" s="119">
        <v>101.41941498999999</v>
      </c>
      <c r="K727" s="119">
        <v>14.15</v>
      </c>
      <c r="M727"/>
      <c r="N727" s="161"/>
    </row>
    <row r="728" spans="1:14" ht="12.75" x14ac:dyDescent="0.2">
      <c r="A728" s="116" t="s">
        <v>1565</v>
      </c>
      <c r="B728" s="59" t="s">
        <v>625</v>
      </c>
      <c r="C728" s="59" t="s">
        <v>629</v>
      </c>
      <c r="D728" s="116" t="s">
        <v>208</v>
      </c>
      <c r="E728" s="116" t="s">
        <v>929</v>
      </c>
      <c r="F728" s="117">
        <v>0.77240465000000003</v>
      </c>
      <c r="G728" s="117">
        <v>3.5405931000000002</v>
      </c>
      <c r="H728" s="74">
        <f t="shared" si="22"/>
        <v>-0.78184314656208309</v>
      </c>
      <c r="I728" s="118">
        <f t="shared" si="23"/>
        <v>4.4680917150469373E-5</v>
      </c>
      <c r="J728" s="119">
        <v>213.38744339350001</v>
      </c>
      <c r="K728" s="119">
        <v>21.28</v>
      </c>
      <c r="M728"/>
      <c r="N728" s="161"/>
    </row>
    <row r="729" spans="1:14" ht="12.75" x14ac:dyDescent="0.2">
      <c r="A729" s="116" t="s">
        <v>2737</v>
      </c>
      <c r="B729" s="59" t="s">
        <v>2738</v>
      </c>
      <c r="C729" s="59" t="s">
        <v>146</v>
      </c>
      <c r="D729" s="116" t="s">
        <v>759</v>
      </c>
      <c r="E729" s="116" t="s">
        <v>210</v>
      </c>
      <c r="F729" s="117">
        <v>0.75769845999999996</v>
      </c>
      <c r="G729" s="117">
        <v>0.38332784999999997</v>
      </c>
      <c r="H729" s="74">
        <f t="shared" si="22"/>
        <v>0.97663295270614969</v>
      </c>
      <c r="I729" s="118">
        <f t="shared" si="23"/>
        <v>4.3830215310457057E-5</v>
      </c>
      <c r="J729" s="119">
        <v>18.067189933496099</v>
      </c>
      <c r="K729" s="119">
        <v>75.56</v>
      </c>
      <c r="M729"/>
      <c r="N729" s="161"/>
    </row>
    <row r="730" spans="1:14" ht="12.75" x14ac:dyDescent="0.2">
      <c r="A730" s="116" t="s">
        <v>1898</v>
      </c>
      <c r="B730" s="59" t="s">
        <v>1437</v>
      </c>
      <c r="C730" s="59" t="s">
        <v>883</v>
      </c>
      <c r="D730" s="116" t="s">
        <v>209</v>
      </c>
      <c r="E730" s="116" t="s">
        <v>210</v>
      </c>
      <c r="F730" s="117">
        <v>0.75422425999999998</v>
      </c>
      <c r="G730" s="117">
        <v>0.30421073999999998</v>
      </c>
      <c r="H730" s="74">
        <f t="shared" si="22"/>
        <v>1.4792821581512867</v>
      </c>
      <c r="I730" s="118">
        <f t="shared" si="23"/>
        <v>4.3629244948142233E-5</v>
      </c>
      <c r="J730" s="119">
        <v>38.725255678452498</v>
      </c>
      <c r="K730" s="119">
        <v>23.64</v>
      </c>
      <c r="M730"/>
      <c r="N730" s="161"/>
    </row>
    <row r="731" spans="1:14" ht="12.75" x14ac:dyDescent="0.2">
      <c r="A731" s="116" t="s">
        <v>1820</v>
      </c>
      <c r="B731" s="59" t="s">
        <v>1821</v>
      </c>
      <c r="C731" s="59" t="s">
        <v>271</v>
      </c>
      <c r="D731" s="116" t="s">
        <v>209</v>
      </c>
      <c r="E731" s="116" t="s">
        <v>210</v>
      </c>
      <c r="F731" s="117">
        <v>0.74501670999999992</v>
      </c>
      <c r="G731" s="117">
        <v>0.21363738000000002</v>
      </c>
      <c r="H731" s="74">
        <f t="shared" si="22"/>
        <v>2.487295668950817</v>
      </c>
      <c r="I731" s="118">
        <f t="shared" si="23"/>
        <v>4.3096620269214147E-5</v>
      </c>
      <c r="J731" s="119">
        <v>2.9686042280000002</v>
      </c>
      <c r="K731" s="119">
        <v>73.09</v>
      </c>
      <c r="M731"/>
      <c r="N731" s="161"/>
    </row>
    <row r="732" spans="1:14" ht="12.75" x14ac:dyDescent="0.2">
      <c r="A732" s="116" t="s">
        <v>1588</v>
      </c>
      <c r="B732" s="59" t="s">
        <v>903</v>
      </c>
      <c r="C732" s="59" t="s">
        <v>629</v>
      </c>
      <c r="D732" s="116" t="s">
        <v>208</v>
      </c>
      <c r="E732" s="116" t="s">
        <v>929</v>
      </c>
      <c r="F732" s="117">
        <v>0.73089231900000007</v>
      </c>
      <c r="G732" s="117">
        <v>1.7821086E-2</v>
      </c>
      <c r="H732" s="74">
        <f t="shared" si="22"/>
        <v>40.012782217649367</v>
      </c>
      <c r="I732" s="118">
        <f t="shared" si="23"/>
        <v>4.2279573473765897E-5</v>
      </c>
      <c r="J732" s="119">
        <v>2.7139513113000002</v>
      </c>
      <c r="K732" s="119">
        <v>126.03</v>
      </c>
      <c r="M732"/>
      <c r="N732" s="161"/>
    </row>
    <row r="733" spans="1:14" ht="12.75" x14ac:dyDescent="0.2">
      <c r="A733" s="116" t="s">
        <v>1589</v>
      </c>
      <c r="B733" s="59" t="s">
        <v>897</v>
      </c>
      <c r="C733" s="59" t="s">
        <v>629</v>
      </c>
      <c r="D733" s="116" t="s">
        <v>208</v>
      </c>
      <c r="E733" s="116" t="s">
        <v>929</v>
      </c>
      <c r="F733" s="117">
        <v>0.72537041499999999</v>
      </c>
      <c r="G733" s="117">
        <v>0.10121134499999999</v>
      </c>
      <c r="H733" s="74">
        <f t="shared" si="22"/>
        <v>6.166888405642668</v>
      </c>
      <c r="I733" s="118">
        <f t="shared" si="23"/>
        <v>4.1960150571357362E-5</v>
      </c>
      <c r="J733" s="119">
        <v>7.9573230348799999</v>
      </c>
      <c r="K733" s="119">
        <v>121.29</v>
      </c>
      <c r="M733"/>
      <c r="N733" s="161"/>
    </row>
    <row r="734" spans="1:14" ht="12.75" x14ac:dyDescent="0.2">
      <c r="A734" s="116" t="s">
        <v>1979</v>
      </c>
      <c r="B734" s="59" t="s">
        <v>145</v>
      </c>
      <c r="C734" s="59" t="s">
        <v>803</v>
      </c>
      <c r="D734" s="116" t="s">
        <v>208</v>
      </c>
      <c r="E734" s="116" t="s">
        <v>929</v>
      </c>
      <c r="F734" s="117">
        <v>0.72526902500000001</v>
      </c>
      <c r="G734" s="117">
        <v>2.0095964850000003</v>
      </c>
      <c r="H734" s="74">
        <f t="shared" si="22"/>
        <v>-0.63909718671706384</v>
      </c>
      <c r="I734" s="118">
        <f t="shared" si="23"/>
        <v>4.1954285513204379E-5</v>
      </c>
      <c r="J734" s="119">
        <v>22.621071319999999</v>
      </c>
      <c r="K734" s="119">
        <v>130.06</v>
      </c>
      <c r="M734"/>
      <c r="N734" s="161"/>
    </row>
    <row r="735" spans="1:14" ht="12.75" x14ac:dyDescent="0.2">
      <c r="A735" s="116" t="s">
        <v>1679</v>
      </c>
      <c r="B735" s="59" t="s">
        <v>1471</v>
      </c>
      <c r="C735" s="59" t="s">
        <v>886</v>
      </c>
      <c r="D735" s="116" t="s">
        <v>208</v>
      </c>
      <c r="E735" s="116" t="s">
        <v>929</v>
      </c>
      <c r="F735" s="117">
        <v>0.71669397000000001</v>
      </c>
      <c r="G735" s="117">
        <v>1.7263140299999999</v>
      </c>
      <c r="H735" s="74">
        <f t="shared" si="22"/>
        <v>-0.58484148448935447</v>
      </c>
      <c r="I735" s="118">
        <f t="shared" si="23"/>
        <v>4.1458248465763353E-5</v>
      </c>
      <c r="J735" s="119">
        <v>36.479781810000006</v>
      </c>
      <c r="K735" s="119">
        <v>31.5</v>
      </c>
      <c r="M735"/>
      <c r="N735" s="161"/>
    </row>
    <row r="736" spans="1:14" ht="12.75" x14ac:dyDescent="0.2">
      <c r="A736" s="116" t="s">
        <v>2280</v>
      </c>
      <c r="B736" s="59" t="s">
        <v>195</v>
      </c>
      <c r="C736" s="59" t="s">
        <v>802</v>
      </c>
      <c r="D736" s="116" t="s">
        <v>208</v>
      </c>
      <c r="E736" s="116" t="s">
        <v>2791</v>
      </c>
      <c r="F736" s="117">
        <v>0.71489047999999999</v>
      </c>
      <c r="G736" s="117">
        <v>4.1311819999999999E-2</v>
      </c>
      <c r="H736" s="74">
        <f t="shared" si="22"/>
        <v>16.3047442596332</v>
      </c>
      <c r="I736" s="118">
        <f t="shared" si="23"/>
        <v>4.1353922854476962E-5</v>
      </c>
      <c r="J736" s="119">
        <v>34.342929439999999</v>
      </c>
      <c r="K736" s="119">
        <v>23.41</v>
      </c>
      <c r="M736"/>
      <c r="N736" s="161"/>
    </row>
    <row r="737" spans="1:14" ht="12.75" x14ac:dyDescent="0.2">
      <c r="A737" s="116" t="s">
        <v>2784</v>
      </c>
      <c r="B737" s="59" t="s">
        <v>2785</v>
      </c>
      <c r="C737" s="59" t="s">
        <v>146</v>
      </c>
      <c r="D737" s="116" t="s">
        <v>759</v>
      </c>
      <c r="E737" s="116" t="s">
        <v>210</v>
      </c>
      <c r="F737" s="117">
        <v>0.70109546</v>
      </c>
      <c r="G737" s="117">
        <v>0.47968890999999997</v>
      </c>
      <c r="H737" s="74">
        <f t="shared" si="22"/>
        <v>0.46156278659850614</v>
      </c>
      <c r="I737" s="118">
        <f t="shared" si="23"/>
        <v>4.0555929023511461E-5</v>
      </c>
      <c r="J737" s="119">
        <v>12.31851964</v>
      </c>
      <c r="K737" s="119">
        <v>18.21</v>
      </c>
      <c r="M737"/>
      <c r="N737" s="161"/>
    </row>
    <row r="738" spans="1:14" ht="12.75" x14ac:dyDescent="0.2">
      <c r="A738" s="116" t="s">
        <v>3157</v>
      </c>
      <c r="B738" s="59" t="s">
        <v>3161</v>
      </c>
      <c r="C738" s="59" t="s">
        <v>804</v>
      </c>
      <c r="D738" s="116" t="s">
        <v>208</v>
      </c>
      <c r="E738" s="116" t="s">
        <v>929</v>
      </c>
      <c r="F738" s="117">
        <v>0.70027876499999997</v>
      </c>
      <c r="G738" s="117">
        <v>5.3174881650000003</v>
      </c>
      <c r="H738" s="74">
        <f t="shared" si="22"/>
        <v>-0.86830647417153206</v>
      </c>
      <c r="I738" s="118">
        <f t="shared" si="23"/>
        <v>4.0508686063966609E-5</v>
      </c>
      <c r="J738" s="119">
        <v>1.0751501880000001</v>
      </c>
      <c r="K738" s="119">
        <v>28.04</v>
      </c>
      <c r="M738"/>
      <c r="N738" s="161"/>
    </row>
    <row r="739" spans="1:14" ht="12.75" x14ac:dyDescent="0.2">
      <c r="A739" s="116" t="s">
        <v>2600</v>
      </c>
      <c r="B739" s="59" t="s">
        <v>922</v>
      </c>
      <c r="C739" s="59" t="s">
        <v>629</v>
      </c>
      <c r="D739" s="116" t="s">
        <v>208</v>
      </c>
      <c r="E739" s="116" t="s">
        <v>929</v>
      </c>
      <c r="F739" s="117">
        <v>0.69519279</v>
      </c>
      <c r="G739" s="117">
        <v>1.917302125</v>
      </c>
      <c r="H739" s="74">
        <f t="shared" si="22"/>
        <v>-0.63741093230155366</v>
      </c>
      <c r="I739" s="118">
        <f t="shared" si="23"/>
        <v>4.0214480134983195E-5</v>
      </c>
      <c r="J739" s="119">
        <v>23.623485028605</v>
      </c>
      <c r="K739" s="119">
        <v>95.3</v>
      </c>
      <c r="M739"/>
      <c r="N739" s="161"/>
    </row>
    <row r="740" spans="1:14" ht="12.75" x14ac:dyDescent="0.2">
      <c r="A740" s="116" t="s">
        <v>1805</v>
      </c>
      <c r="B740" s="116" t="s">
        <v>2680</v>
      </c>
      <c r="C740" s="59" t="s">
        <v>807</v>
      </c>
      <c r="D740" s="116" t="s">
        <v>759</v>
      </c>
      <c r="E740" s="116" t="s">
        <v>929</v>
      </c>
      <c r="F740" s="117">
        <v>0.69442051000000005</v>
      </c>
      <c r="G740" s="117">
        <v>0.7634834399999999</v>
      </c>
      <c r="H740" s="74">
        <f t="shared" si="22"/>
        <v>-9.0457665984215563E-2</v>
      </c>
      <c r="I740" s="118">
        <f t="shared" si="23"/>
        <v>4.0169806428400824E-5</v>
      </c>
      <c r="J740" s="119">
        <v>258.16606716999996</v>
      </c>
      <c r="K740" s="119">
        <v>26.4</v>
      </c>
      <c r="M740"/>
      <c r="N740" s="161"/>
    </row>
    <row r="741" spans="1:14" ht="12.75" x14ac:dyDescent="0.2">
      <c r="A741" s="116" t="s">
        <v>2422</v>
      </c>
      <c r="B741" s="59" t="s">
        <v>454</v>
      </c>
      <c r="C741" s="59" t="s">
        <v>808</v>
      </c>
      <c r="D741" s="116" t="s">
        <v>208</v>
      </c>
      <c r="E741" s="116" t="s">
        <v>929</v>
      </c>
      <c r="F741" s="117">
        <v>0.69112915500000005</v>
      </c>
      <c r="G741" s="117">
        <v>0.75451432299999999</v>
      </c>
      <c r="H741" s="74">
        <f t="shared" si="22"/>
        <v>-8.4007905572920372E-2</v>
      </c>
      <c r="I741" s="118">
        <f t="shared" si="23"/>
        <v>3.9979413012116001E-5</v>
      </c>
      <c r="J741" s="119">
        <v>45.749495009999997</v>
      </c>
      <c r="K741" s="119">
        <v>73.78</v>
      </c>
      <c r="M741"/>
      <c r="N741" s="161"/>
    </row>
    <row r="742" spans="1:14" ht="12.75" x14ac:dyDescent="0.2">
      <c r="A742" s="116" t="s">
        <v>1838</v>
      </c>
      <c r="B742" s="59" t="s">
        <v>1839</v>
      </c>
      <c r="C742" s="59" t="s">
        <v>629</v>
      </c>
      <c r="D742" s="116" t="s">
        <v>209</v>
      </c>
      <c r="E742" s="116" t="s">
        <v>210</v>
      </c>
      <c r="F742" s="117">
        <v>0.68149300999999995</v>
      </c>
      <c r="G742" s="117">
        <v>0.89575431000000005</v>
      </c>
      <c r="H742" s="74">
        <f t="shared" si="22"/>
        <v>-0.23919650467548415</v>
      </c>
      <c r="I742" s="118">
        <f t="shared" si="23"/>
        <v>3.9421995606103603E-5</v>
      </c>
      <c r="J742" s="119">
        <v>6.2685000000000004</v>
      </c>
      <c r="K742" s="119">
        <v>51.55</v>
      </c>
      <c r="M742"/>
      <c r="N742" s="161"/>
    </row>
    <row r="743" spans="1:14" ht="12.75" x14ac:dyDescent="0.2">
      <c r="A743" s="116" t="s">
        <v>2420</v>
      </c>
      <c r="B743" s="59" t="s">
        <v>532</v>
      </c>
      <c r="C743" s="59" t="s">
        <v>808</v>
      </c>
      <c r="D743" s="116" t="s">
        <v>208</v>
      </c>
      <c r="E743" s="116" t="s">
        <v>929</v>
      </c>
      <c r="F743" s="117">
        <v>0.67910119999999996</v>
      </c>
      <c r="G743" s="117">
        <v>0.12345524000000001</v>
      </c>
      <c r="H743" s="74">
        <f t="shared" si="22"/>
        <v>4.5007887879040203</v>
      </c>
      <c r="I743" s="118">
        <f t="shared" si="23"/>
        <v>3.9283637733129038E-5</v>
      </c>
      <c r="J743" s="119">
        <v>45.34211766</v>
      </c>
      <c r="K743" s="119">
        <v>55.98</v>
      </c>
      <c r="M743"/>
      <c r="N743" s="161"/>
    </row>
    <row r="744" spans="1:14" ht="12.75" x14ac:dyDescent="0.2">
      <c r="A744" s="116" t="s">
        <v>2459</v>
      </c>
      <c r="B744" s="59" t="s">
        <v>154</v>
      </c>
      <c r="C744" s="59" t="s">
        <v>808</v>
      </c>
      <c r="D744" s="116" t="s">
        <v>208</v>
      </c>
      <c r="E744" s="116" t="s">
        <v>210</v>
      </c>
      <c r="F744" s="117">
        <v>0.67763376899999994</v>
      </c>
      <c r="G744" s="117">
        <v>0.25454929599999998</v>
      </c>
      <c r="H744" s="74">
        <f t="shared" si="22"/>
        <v>1.6620924891499209</v>
      </c>
      <c r="I744" s="118">
        <f t="shared" si="23"/>
        <v>3.9198751963817534E-5</v>
      </c>
      <c r="J744" s="119">
        <v>24.131833620000002</v>
      </c>
      <c r="K744" s="119">
        <v>102.89</v>
      </c>
      <c r="M744"/>
      <c r="N744" s="161"/>
    </row>
    <row r="745" spans="1:14" ht="12.75" x14ac:dyDescent="0.2">
      <c r="A745" s="116" t="s">
        <v>1948</v>
      </c>
      <c r="B745" s="59" t="s">
        <v>213</v>
      </c>
      <c r="C745" s="59" t="s">
        <v>803</v>
      </c>
      <c r="D745" s="116" t="s">
        <v>208</v>
      </c>
      <c r="E745" s="116" t="s">
        <v>929</v>
      </c>
      <c r="F745" s="117">
        <v>0.67596173500000001</v>
      </c>
      <c r="G745" s="117">
        <v>1.8602332239999999</v>
      </c>
      <c r="H745" s="74">
        <f t="shared" si="22"/>
        <v>-0.63662527564876992</v>
      </c>
      <c r="I745" s="118">
        <f t="shared" si="23"/>
        <v>3.9102030624003272E-5</v>
      </c>
      <c r="J745" s="119">
        <v>44.52330456</v>
      </c>
      <c r="K745" s="119">
        <v>5.7</v>
      </c>
      <c r="M745"/>
      <c r="N745" s="161"/>
    </row>
    <row r="746" spans="1:14" ht="12.75" x14ac:dyDescent="0.2">
      <c r="A746" s="116" t="s">
        <v>2265</v>
      </c>
      <c r="B746" s="59" t="s">
        <v>63</v>
      </c>
      <c r="C746" s="59" t="s">
        <v>802</v>
      </c>
      <c r="D746" s="116" t="s">
        <v>208</v>
      </c>
      <c r="E746" s="116" t="s">
        <v>2791</v>
      </c>
      <c r="F746" s="117">
        <v>0.67452385100000001</v>
      </c>
      <c r="G746" s="117">
        <v>1.5702289199999999</v>
      </c>
      <c r="H746" s="74">
        <f t="shared" si="22"/>
        <v>-0.5704296090789106</v>
      </c>
      <c r="I746" s="118">
        <f t="shared" si="23"/>
        <v>3.9018854045669646E-5</v>
      </c>
      <c r="J746" s="119">
        <v>22.456512</v>
      </c>
      <c r="K746" s="119">
        <v>24.31</v>
      </c>
      <c r="M746"/>
      <c r="N746" s="161"/>
    </row>
    <row r="747" spans="1:14" ht="12.75" x14ac:dyDescent="0.2">
      <c r="A747" s="116" t="s">
        <v>3222</v>
      </c>
      <c r="B747" s="59" t="s">
        <v>3203</v>
      </c>
      <c r="C747" s="59" t="s">
        <v>146</v>
      </c>
      <c r="D747" s="116" t="s">
        <v>209</v>
      </c>
      <c r="E747" s="116" t="s">
        <v>929</v>
      </c>
      <c r="F747" s="117">
        <v>0.67327999999999999</v>
      </c>
      <c r="G747" s="117">
        <v>0.28560000000000002</v>
      </c>
      <c r="H747" s="74">
        <f t="shared" si="22"/>
        <v>1.3574229691876747</v>
      </c>
      <c r="I747" s="118">
        <f t="shared" si="23"/>
        <v>3.8946901600175523E-5</v>
      </c>
      <c r="J747" s="119">
        <v>3.5027346455643</v>
      </c>
      <c r="K747" s="119">
        <v>135.94</v>
      </c>
      <c r="M747"/>
      <c r="N747" s="161"/>
    </row>
    <row r="748" spans="1:14" ht="12.75" x14ac:dyDescent="0.2">
      <c r="A748" s="116" t="s">
        <v>2597</v>
      </c>
      <c r="B748" s="59" t="s">
        <v>924</v>
      </c>
      <c r="C748" s="59" t="s">
        <v>629</v>
      </c>
      <c r="D748" s="116" t="s">
        <v>209</v>
      </c>
      <c r="E748" s="116" t="s">
        <v>929</v>
      </c>
      <c r="F748" s="117">
        <v>0.66149970999999996</v>
      </c>
      <c r="G748" s="117">
        <v>1.6843280900000002</v>
      </c>
      <c r="H748" s="74">
        <f t="shared" si="22"/>
        <v>-0.6072619616526137</v>
      </c>
      <c r="I748" s="118">
        <f t="shared" si="23"/>
        <v>3.8265452878319041E-5</v>
      </c>
      <c r="J748" s="119">
        <v>12.351724000000001</v>
      </c>
      <c r="K748" s="119">
        <v>76.430000000000007</v>
      </c>
      <c r="M748"/>
      <c r="N748" s="161"/>
    </row>
    <row r="749" spans="1:14" ht="12.75" x14ac:dyDescent="0.2">
      <c r="A749" s="116" t="s">
        <v>1968</v>
      </c>
      <c r="B749" s="59" t="s">
        <v>508</v>
      </c>
      <c r="C749" s="59" t="s">
        <v>803</v>
      </c>
      <c r="D749" s="116" t="s">
        <v>208</v>
      </c>
      <c r="E749" s="116" t="s">
        <v>929</v>
      </c>
      <c r="F749" s="117">
        <v>0.65034010900000006</v>
      </c>
      <c r="G749" s="117">
        <v>0.66051463399999999</v>
      </c>
      <c r="H749" s="74">
        <f t="shared" si="22"/>
        <v>-1.5403935774116251E-2</v>
      </c>
      <c r="I749" s="118">
        <f t="shared" si="23"/>
        <v>3.7619908851993861E-5</v>
      </c>
      <c r="J749" s="119">
        <v>80.545517379999993</v>
      </c>
      <c r="K749" s="119">
        <v>32.700000000000003</v>
      </c>
      <c r="M749"/>
      <c r="N749" s="161"/>
    </row>
    <row r="750" spans="1:14" ht="12.75" x14ac:dyDescent="0.2">
      <c r="A750" s="116" t="s">
        <v>1770</v>
      </c>
      <c r="B750" s="59" t="s">
        <v>1771</v>
      </c>
      <c r="C750" s="59" t="s">
        <v>883</v>
      </c>
      <c r="D750" s="116" t="s">
        <v>209</v>
      </c>
      <c r="E750" s="116" t="s">
        <v>210</v>
      </c>
      <c r="F750" s="117">
        <v>0.64543804000000005</v>
      </c>
      <c r="G750" s="117">
        <v>0.15407952999999999</v>
      </c>
      <c r="H750" s="74">
        <f t="shared" si="22"/>
        <v>3.1889927883347005</v>
      </c>
      <c r="I750" s="118">
        <f t="shared" si="23"/>
        <v>3.7336341244192838E-5</v>
      </c>
      <c r="J750" s="119">
        <v>132.65511161000001</v>
      </c>
      <c r="K750" s="119">
        <v>165.58</v>
      </c>
      <c r="M750"/>
      <c r="N750" s="161"/>
    </row>
    <row r="751" spans="1:14" ht="12.75" x14ac:dyDescent="0.2">
      <c r="A751" s="116" t="s">
        <v>2607</v>
      </c>
      <c r="B751" s="59" t="s">
        <v>1913</v>
      </c>
      <c r="C751" s="59" t="s">
        <v>1783</v>
      </c>
      <c r="D751" s="116" t="s">
        <v>208</v>
      </c>
      <c r="E751" s="116" t="s">
        <v>210</v>
      </c>
      <c r="F751" s="117">
        <v>0.64292864999999999</v>
      </c>
      <c r="G751" s="117">
        <v>1.42787131</v>
      </c>
      <c r="H751" s="74">
        <f t="shared" si="22"/>
        <v>-0.5497292749722662</v>
      </c>
      <c r="I751" s="118">
        <f t="shared" si="23"/>
        <v>3.7191181777987895E-5</v>
      </c>
      <c r="J751" s="119">
        <v>27.2076224628</v>
      </c>
      <c r="K751" s="119">
        <v>6.38</v>
      </c>
      <c r="M751"/>
      <c r="N751" s="161"/>
    </row>
    <row r="752" spans="1:14" ht="12.75" x14ac:dyDescent="0.2">
      <c r="A752" s="116" t="s">
        <v>1963</v>
      </c>
      <c r="B752" s="59" t="s">
        <v>523</v>
      </c>
      <c r="C752" s="59" t="s">
        <v>803</v>
      </c>
      <c r="D752" s="116" t="s">
        <v>208</v>
      </c>
      <c r="E752" s="116" t="s">
        <v>929</v>
      </c>
      <c r="F752" s="117">
        <v>0.64109668500000005</v>
      </c>
      <c r="G752" s="117">
        <v>0.929391564</v>
      </c>
      <c r="H752" s="74">
        <f t="shared" si="22"/>
        <v>-0.31019743471654748</v>
      </c>
      <c r="I752" s="118">
        <f t="shared" si="23"/>
        <v>3.7085208987187691E-5</v>
      </c>
      <c r="J752" s="119">
        <v>37.291497829999997</v>
      </c>
      <c r="K752" s="119">
        <v>38.36</v>
      </c>
      <c r="M752"/>
      <c r="N752" s="161"/>
    </row>
    <row r="753" spans="1:14" ht="12.75" x14ac:dyDescent="0.2">
      <c r="A753" s="116" t="s">
        <v>469</v>
      </c>
      <c r="B753" s="59" t="s">
        <v>55</v>
      </c>
      <c r="C753" s="59" t="s">
        <v>471</v>
      </c>
      <c r="D753" s="116" t="s">
        <v>208</v>
      </c>
      <c r="E753" s="116" t="s">
        <v>929</v>
      </c>
      <c r="F753" s="117">
        <v>0.63886105000000004</v>
      </c>
      <c r="G753" s="117">
        <v>0.15267296499999999</v>
      </c>
      <c r="H753" s="74">
        <f t="shared" si="22"/>
        <v>3.1845067330682948</v>
      </c>
      <c r="I753" s="118">
        <f t="shared" si="23"/>
        <v>3.6955885293688836E-5</v>
      </c>
      <c r="J753" s="119">
        <v>11.58914498</v>
      </c>
      <c r="K753" s="119">
        <v>285.01</v>
      </c>
      <c r="M753"/>
      <c r="N753" s="161"/>
    </row>
    <row r="754" spans="1:14" ht="12.75" x14ac:dyDescent="0.2">
      <c r="A754" s="116" t="s">
        <v>2181</v>
      </c>
      <c r="B754" s="59" t="s">
        <v>1224</v>
      </c>
      <c r="C754" s="59" t="s">
        <v>629</v>
      </c>
      <c r="D754" s="116" t="s">
        <v>208</v>
      </c>
      <c r="E754" s="116" t="s">
        <v>929</v>
      </c>
      <c r="F754" s="117">
        <v>0.63867406000000004</v>
      </c>
      <c r="G754" s="117">
        <v>0.11743113000000001</v>
      </c>
      <c r="H754" s="74">
        <f t="shared" si="22"/>
        <v>4.4387116942500677</v>
      </c>
      <c r="I754" s="118">
        <f t="shared" si="23"/>
        <v>3.694506857385427E-5</v>
      </c>
      <c r="J754" s="119">
        <v>6.9430019200000013</v>
      </c>
      <c r="K754" s="119">
        <v>47.05</v>
      </c>
      <c r="M754"/>
      <c r="N754" s="161"/>
    </row>
    <row r="755" spans="1:14" ht="12.75" x14ac:dyDescent="0.2">
      <c r="A755" s="116" t="s">
        <v>1834</v>
      </c>
      <c r="B755" s="59" t="s">
        <v>1835</v>
      </c>
      <c r="C755" s="59" t="s">
        <v>271</v>
      </c>
      <c r="D755" s="116" t="s">
        <v>209</v>
      </c>
      <c r="E755" s="116" t="s">
        <v>210</v>
      </c>
      <c r="F755" s="117">
        <v>0.6336788000000001</v>
      </c>
      <c r="G755" s="117">
        <v>0.48862707999999999</v>
      </c>
      <c r="H755" s="74">
        <f t="shared" si="22"/>
        <v>0.29685567160952298</v>
      </c>
      <c r="I755" s="118">
        <f t="shared" si="23"/>
        <v>3.6656110191476518E-5</v>
      </c>
      <c r="J755" s="119">
        <v>1.426950926</v>
      </c>
      <c r="K755" s="119">
        <v>71.66</v>
      </c>
      <c r="M755"/>
      <c r="N755" s="161"/>
    </row>
    <row r="756" spans="1:14" ht="12.75" x14ac:dyDescent="0.2">
      <c r="A756" s="116" t="s">
        <v>1996</v>
      </c>
      <c r="B756" s="59" t="s">
        <v>442</v>
      </c>
      <c r="C756" s="59" t="s">
        <v>803</v>
      </c>
      <c r="D756" s="116" t="s">
        <v>208</v>
      </c>
      <c r="E756" s="116" t="s">
        <v>929</v>
      </c>
      <c r="F756" s="117">
        <v>0.63206990000000007</v>
      </c>
      <c r="G756" s="117">
        <v>0.56171265000000004</v>
      </c>
      <c r="H756" s="74">
        <f t="shared" si="22"/>
        <v>0.12525487898483334</v>
      </c>
      <c r="I756" s="118">
        <f t="shared" si="23"/>
        <v>3.6563040933538476E-5</v>
      </c>
      <c r="J756" s="119">
        <v>21.014196999999999</v>
      </c>
      <c r="K756" s="119">
        <v>23.21</v>
      </c>
      <c r="M756"/>
      <c r="N756" s="161"/>
    </row>
    <row r="757" spans="1:14" ht="12.75" x14ac:dyDescent="0.2">
      <c r="A757" s="116" t="s">
        <v>2331</v>
      </c>
      <c r="B757" s="59" t="s">
        <v>2325</v>
      </c>
      <c r="C757" s="59" t="s">
        <v>804</v>
      </c>
      <c r="D757" s="116" t="s">
        <v>208</v>
      </c>
      <c r="E757" s="116" t="s">
        <v>929</v>
      </c>
      <c r="F757" s="117">
        <v>0.62846141</v>
      </c>
      <c r="G757" s="117">
        <v>0.80673289999999998</v>
      </c>
      <c r="H757" s="74">
        <f t="shared" si="22"/>
        <v>-0.22097957080961983</v>
      </c>
      <c r="I757" s="118">
        <f t="shared" si="23"/>
        <v>3.6354302362728088E-5</v>
      </c>
      <c r="J757" s="119">
        <v>509.69075840984601</v>
      </c>
      <c r="K757" s="119">
        <v>46.09</v>
      </c>
      <c r="M757"/>
      <c r="N757" s="161"/>
    </row>
    <row r="758" spans="1:14" ht="12.75" x14ac:dyDescent="0.2">
      <c r="A758" s="116" t="s">
        <v>2125</v>
      </c>
      <c r="B758" s="59" t="s">
        <v>757</v>
      </c>
      <c r="C758" s="59" t="s">
        <v>471</v>
      </c>
      <c r="D758" s="116" t="s">
        <v>208</v>
      </c>
      <c r="E758" s="116" t="s">
        <v>929</v>
      </c>
      <c r="F758" s="117">
        <v>0.62688041999999999</v>
      </c>
      <c r="G758" s="117">
        <v>0.30898817000000001</v>
      </c>
      <c r="H758" s="74">
        <f t="shared" si="22"/>
        <v>1.0288168961290651</v>
      </c>
      <c r="I758" s="118">
        <f t="shared" si="23"/>
        <v>3.626284760102291E-5</v>
      </c>
      <c r="J758" s="119">
        <v>5.8497051199999994</v>
      </c>
      <c r="K758" s="119">
        <v>215.83</v>
      </c>
      <c r="M758"/>
      <c r="N758" s="161"/>
    </row>
    <row r="759" spans="1:14" ht="12.75" x14ac:dyDescent="0.2">
      <c r="A759" s="116" t="s">
        <v>1490</v>
      </c>
      <c r="B759" s="59" t="s">
        <v>1432</v>
      </c>
      <c r="C759" s="59" t="s">
        <v>146</v>
      </c>
      <c r="D759" s="116" t="s">
        <v>209</v>
      </c>
      <c r="E759" s="116" t="s">
        <v>210</v>
      </c>
      <c r="F759" s="117">
        <v>0.62561331999999992</v>
      </c>
      <c r="G759" s="117">
        <v>2.3715080400000002</v>
      </c>
      <c r="H759" s="74">
        <f t="shared" si="22"/>
        <v>-0.7361959945115768</v>
      </c>
      <c r="I759" s="118">
        <f t="shared" si="23"/>
        <v>3.6189550281902207E-5</v>
      </c>
      <c r="J759" s="119">
        <v>69.337655035482598</v>
      </c>
      <c r="K759" s="119">
        <v>21.79</v>
      </c>
      <c r="M759"/>
      <c r="N759" s="161"/>
    </row>
    <row r="760" spans="1:14" ht="12.75" x14ac:dyDescent="0.2">
      <c r="A760" s="116" t="s">
        <v>2603</v>
      </c>
      <c r="B760" s="59" t="s">
        <v>2237</v>
      </c>
      <c r="C760" s="59" t="s">
        <v>1783</v>
      </c>
      <c r="D760" s="116" t="s">
        <v>759</v>
      </c>
      <c r="E760" s="116" t="s">
        <v>929</v>
      </c>
      <c r="F760" s="117">
        <v>0.61446522999999997</v>
      </c>
      <c r="G760" s="117">
        <v>0.40863259999999996</v>
      </c>
      <c r="H760" s="74">
        <f t="shared" si="22"/>
        <v>0.50371074162952256</v>
      </c>
      <c r="I760" s="118">
        <f t="shared" si="23"/>
        <v>3.554467212681087E-5</v>
      </c>
      <c r="J760" s="119">
        <v>16.635200000000001</v>
      </c>
      <c r="K760" s="119">
        <v>94.88</v>
      </c>
      <c r="M760"/>
      <c r="N760" s="161"/>
    </row>
    <row r="761" spans="1:14" ht="12.75" x14ac:dyDescent="0.2">
      <c r="A761" s="116" t="s">
        <v>1572</v>
      </c>
      <c r="B761" s="59" t="s">
        <v>1462</v>
      </c>
      <c r="C761" s="59" t="s">
        <v>629</v>
      </c>
      <c r="D761" s="116" t="s">
        <v>208</v>
      </c>
      <c r="E761" s="116" t="s">
        <v>929</v>
      </c>
      <c r="F761" s="117">
        <v>0.61388168099999996</v>
      </c>
      <c r="G761" s="117">
        <v>0.94664811399999993</v>
      </c>
      <c r="H761" s="74">
        <f t="shared" si="22"/>
        <v>-0.35152072673965096</v>
      </c>
      <c r="I761" s="118">
        <f t="shared" si="23"/>
        <v>3.5510915850845619E-5</v>
      </c>
      <c r="J761" s="119">
        <v>25.816314674480001</v>
      </c>
      <c r="K761" s="119">
        <v>202.97</v>
      </c>
      <c r="M761"/>
      <c r="N761" s="161"/>
    </row>
    <row r="762" spans="1:14" ht="12.75" x14ac:dyDescent="0.2">
      <c r="A762" s="116" t="s">
        <v>2250</v>
      </c>
      <c r="B762" s="59" t="s">
        <v>893</v>
      </c>
      <c r="C762" s="59" t="s">
        <v>802</v>
      </c>
      <c r="D762" s="116" t="s">
        <v>208</v>
      </c>
      <c r="E762" s="116" t="s">
        <v>929</v>
      </c>
      <c r="F762" s="117">
        <v>0.61366771400000009</v>
      </c>
      <c r="G762" s="117">
        <v>3.6201678840000002</v>
      </c>
      <c r="H762" s="74">
        <f t="shared" si="22"/>
        <v>-0.83048639354207365</v>
      </c>
      <c r="I762" s="118">
        <f t="shared" si="23"/>
        <v>3.5498538605576668E-5</v>
      </c>
      <c r="J762" s="119">
        <v>6.2561999999999998</v>
      </c>
      <c r="K762" s="119">
        <v>11.98</v>
      </c>
      <c r="M762"/>
      <c r="N762" s="161"/>
    </row>
    <row r="763" spans="1:14" ht="12.75" x14ac:dyDescent="0.2">
      <c r="A763" s="116" t="s">
        <v>1998</v>
      </c>
      <c r="B763" s="59" t="s">
        <v>386</v>
      </c>
      <c r="C763" s="59" t="s">
        <v>803</v>
      </c>
      <c r="D763" s="116" t="s">
        <v>208</v>
      </c>
      <c r="E763" s="116" t="s">
        <v>929</v>
      </c>
      <c r="F763" s="117">
        <v>0.61319277000000005</v>
      </c>
      <c r="G763" s="117">
        <v>2.9002763599999999</v>
      </c>
      <c r="H763" s="74">
        <f t="shared" si="22"/>
        <v>-0.78857436537530512</v>
      </c>
      <c r="I763" s="118">
        <f t="shared" si="23"/>
        <v>3.5471064750369928E-5</v>
      </c>
      <c r="J763" s="119">
        <v>25.420777860000001</v>
      </c>
      <c r="K763" s="119">
        <v>21.52</v>
      </c>
      <c r="M763"/>
      <c r="N763" s="161"/>
    </row>
    <row r="764" spans="1:14" ht="12.75" x14ac:dyDescent="0.2">
      <c r="A764" s="116" t="s">
        <v>2585</v>
      </c>
      <c r="B764" s="59" t="s">
        <v>918</v>
      </c>
      <c r="C764" s="59" t="s">
        <v>629</v>
      </c>
      <c r="D764" s="116" t="s">
        <v>208</v>
      </c>
      <c r="E764" s="116" t="s">
        <v>929</v>
      </c>
      <c r="F764" s="117">
        <v>0.61032752700000004</v>
      </c>
      <c r="G764" s="117">
        <v>0.60866593700000005</v>
      </c>
      <c r="H764" s="74">
        <f t="shared" si="22"/>
        <v>2.729888267100522E-3</v>
      </c>
      <c r="I764" s="118">
        <f t="shared" si="23"/>
        <v>3.5305320428272744E-5</v>
      </c>
      <c r="J764" s="119">
        <v>6.9407582145750002</v>
      </c>
      <c r="K764" s="119">
        <v>54.34</v>
      </c>
      <c r="M764"/>
      <c r="N764" s="161"/>
    </row>
    <row r="765" spans="1:14" ht="12.75" x14ac:dyDescent="0.2">
      <c r="A765" s="116" t="s">
        <v>2491</v>
      </c>
      <c r="B765" s="59" t="s">
        <v>545</v>
      </c>
      <c r="C765" s="59" t="s">
        <v>808</v>
      </c>
      <c r="D765" s="116" t="s">
        <v>208</v>
      </c>
      <c r="E765" s="116" t="s">
        <v>929</v>
      </c>
      <c r="F765" s="117">
        <v>0.60543320999999994</v>
      </c>
      <c r="G765" s="117">
        <v>4.7593040000000003E-2</v>
      </c>
      <c r="H765" s="74">
        <f t="shared" si="22"/>
        <v>11.721045136011481</v>
      </c>
      <c r="I765" s="118">
        <f t="shared" si="23"/>
        <v>3.5022201246655778E-5</v>
      </c>
      <c r="J765" s="119">
        <v>51.325826620000001</v>
      </c>
      <c r="K765" s="119">
        <v>40.630000000000003</v>
      </c>
      <c r="M765"/>
      <c r="N765" s="161"/>
    </row>
    <row r="766" spans="1:14" ht="12.75" x14ac:dyDescent="0.2">
      <c r="A766" s="116" t="s">
        <v>3156</v>
      </c>
      <c r="B766" s="59" t="s">
        <v>3160</v>
      </c>
      <c r="C766" s="59" t="s">
        <v>804</v>
      </c>
      <c r="D766" s="116" t="s">
        <v>208</v>
      </c>
      <c r="E766" s="116" t="s">
        <v>929</v>
      </c>
      <c r="F766" s="117">
        <v>0.59670497499999997</v>
      </c>
      <c r="G766" s="117">
        <v>0.42187165000000004</v>
      </c>
      <c r="H766" s="74">
        <f t="shared" si="22"/>
        <v>0.41442302415912491</v>
      </c>
      <c r="I766" s="118">
        <f t="shared" si="23"/>
        <v>3.451730327005138E-5</v>
      </c>
      <c r="J766" s="119">
        <v>18.65157</v>
      </c>
      <c r="K766" s="119">
        <v>19.32</v>
      </c>
      <c r="M766"/>
      <c r="N766" s="161"/>
    </row>
    <row r="767" spans="1:14" ht="12.75" x14ac:dyDescent="0.2">
      <c r="A767" s="116" t="s">
        <v>1778</v>
      </c>
      <c r="B767" s="59" t="s">
        <v>1779</v>
      </c>
      <c r="C767" s="59" t="s">
        <v>146</v>
      </c>
      <c r="D767" s="116" t="s">
        <v>759</v>
      </c>
      <c r="E767" s="116" t="s">
        <v>210</v>
      </c>
      <c r="F767" s="117">
        <v>0.58861432999999996</v>
      </c>
      <c r="G767" s="117">
        <v>0.60398282999999997</v>
      </c>
      <c r="H767" s="74">
        <f t="shared" si="22"/>
        <v>-2.5445259760116024E-2</v>
      </c>
      <c r="I767" s="118">
        <f t="shared" si="23"/>
        <v>3.4049287652927823E-5</v>
      </c>
      <c r="J767" s="119">
        <v>131.28348849875769</v>
      </c>
      <c r="K767" s="119">
        <v>13.63</v>
      </c>
      <c r="M767"/>
      <c r="N767" s="161"/>
    </row>
    <row r="768" spans="1:14" ht="12.75" x14ac:dyDescent="0.2">
      <c r="A768" s="116" t="s">
        <v>2446</v>
      </c>
      <c r="B768" s="59" t="s">
        <v>206</v>
      </c>
      <c r="C768" s="59" t="s">
        <v>808</v>
      </c>
      <c r="D768" s="116" t="s">
        <v>209</v>
      </c>
      <c r="E768" s="116" t="s">
        <v>929</v>
      </c>
      <c r="F768" s="117">
        <v>0.58791499999999997</v>
      </c>
      <c r="G768" s="117">
        <v>2.3033767099999998</v>
      </c>
      <c r="H768" s="74">
        <f t="shared" si="22"/>
        <v>-0.74475951004992136</v>
      </c>
      <c r="I768" s="118">
        <f t="shared" si="23"/>
        <v>3.4008833849612633E-5</v>
      </c>
      <c r="J768" s="119">
        <v>170.1452826</v>
      </c>
      <c r="K768" s="119">
        <v>10.84</v>
      </c>
      <c r="M768"/>
      <c r="N768" s="161"/>
    </row>
    <row r="769" spans="1:14" ht="12.75" x14ac:dyDescent="0.2">
      <c r="A769" s="116" t="s">
        <v>2605</v>
      </c>
      <c r="B769" s="59" t="s">
        <v>1791</v>
      </c>
      <c r="C769" s="59" t="s">
        <v>1783</v>
      </c>
      <c r="D769" s="116" t="s">
        <v>208</v>
      </c>
      <c r="E769" s="116" t="s">
        <v>210</v>
      </c>
      <c r="F769" s="117">
        <v>0.58723314000000004</v>
      </c>
      <c r="G769" s="117">
        <v>1.45225369</v>
      </c>
      <c r="H769" s="74">
        <f t="shared" si="22"/>
        <v>-0.595640111611629</v>
      </c>
      <c r="I769" s="118">
        <f t="shared" si="23"/>
        <v>3.3969390624914E-5</v>
      </c>
      <c r="J769" s="119">
        <v>4.8345908276000005</v>
      </c>
      <c r="K769" s="119">
        <v>12.51</v>
      </c>
      <c r="M769"/>
      <c r="N769" s="161"/>
    </row>
    <row r="770" spans="1:14" ht="12.75" x14ac:dyDescent="0.2">
      <c r="A770" s="116" t="s">
        <v>2346</v>
      </c>
      <c r="B770" s="59" t="s">
        <v>2347</v>
      </c>
      <c r="C770" s="59" t="s">
        <v>802</v>
      </c>
      <c r="D770" s="116" t="s">
        <v>208</v>
      </c>
      <c r="E770" s="116" t="s">
        <v>2791</v>
      </c>
      <c r="F770" s="117">
        <v>0.58337293999999995</v>
      </c>
      <c r="G770" s="117">
        <v>0.40926822999999996</v>
      </c>
      <c r="H770" s="74">
        <f t="shared" si="22"/>
        <v>0.42540489888501742</v>
      </c>
      <c r="I770" s="118">
        <f t="shared" si="23"/>
        <v>3.3746091507820071E-5</v>
      </c>
      <c r="J770" s="119">
        <v>168.95434668000001</v>
      </c>
      <c r="K770" s="119">
        <v>41.65</v>
      </c>
      <c r="M770"/>
      <c r="N770" s="161"/>
    </row>
    <row r="771" spans="1:14" ht="12.75" x14ac:dyDescent="0.2">
      <c r="A771" s="116" t="s">
        <v>2632</v>
      </c>
      <c r="B771" s="59" t="s">
        <v>1519</v>
      </c>
      <c r="C771" s="59" t="s">
        <v>629</v>
      </c>
      <c r="D771" s="116" t="s">
        <v>208</v>
      </c>
      <c r="E771" s="116" t="s">
        <v>929</v>
      </c>
      <c r="F771" s="117">
        <v>0.57509795999999991</v>
      </c>
      <c r="G771" s="117">
        <v>2.4654234700000002</v>
      </c>
      <c r="H771" s="74">
        <f t="shared" si="22"/>
        <v>-0.76673461293852296</v>
      </c>
      <c r="I771" s="118">
        <f t="shared" si="23"/>
        <v>3.3267412753359193E-5</v>
      </c>
      <c r="J771" s="119">
        <v>5.6653904082599995</v>
      </c>
      <c r="K771" s="119">
        <v>210.01</v>
      </c>
      <c r="M771"/>
      <c r="N771" s="161"/>
    </row>
    <row r="772" spans="1:14" ht="12.75" x14ac:dyDescent="0.2">
      <c r="A772" s="116" t="s">
        <v>2228</v>
      </c>
      <c r="B772" s="59" t="s">
        <v>226</v>
      </c>
      <c r="C772" s="59" t="s">
        <v>804</v>
      </c>
      <c r="D772" s="116" t="s">
        <v>208</v>
      </c>
      <c r="E772" s="116" t="s">
        <v>929</v>
      </c>
      <c r="F772" s="117">
        <v>0.57244547000000001</v>
      </c>
      <c r="G772" s="117">
        <v>0.16086172000000001</v>
      </c>
      <c r="H772" s="74">
        <f t="shared" si="22"/>
        <v>2.5586183586747673</v>
      </c>
      <c r="I772" s="118">
        <f t="shared" si="23"/>
        <v>3.3113975450861801E-5</v>
      </c>
      <c r="J772" s="119">
        <v>9.2514904199999997</v>
      </c>
      <c r="K772" s="119">
        <v>17.440000000000001</v>
      </c>
      <c r="M772"/>
      <c r="N772" s="161"/>
    </row>
    <row r="773" spans="1:14" ht="12.75" x14ac:dyDescent="0.2">
      <c r="A773" s="116" t="s">
        <v>1555</v>
      </c>
      <c r="B773" s="59" t="s">
        <v>1784</v>
      </c>
      <c r="C773" s="59" t="s">
        <v>1783</v>
      </c>
      <c r="D773" s="116" t="s">
        <v>208</v>
      </c>
      <c r="E773" s="116" t="s">
        <v>929</v>
      </c>
      <c r="F773" s="117">
        <v>0.56741189000000003</v>
      </c>
      <c r="G773" s="117">
        <v>0.42375679999999999</v>
      </c>
      <c r="H773" s="74">
        <f t="shared" si="22"/>
        <v>0.33900362188878153</v>
      </c>
      <c r="I773" s="118">
        <f t="shared" si="23"/>
        <v>3.2822800390030327E-5</v>
      </c>
      <c r="J773" s="119">
        <v>6.4637374725000001</v>
      </c>
      <c r="K773" s="119">
        <v>41.37</v>
      </c>
      <c r="M773"/>
      <c r="N773" s="161"/>
    </row>
    <row r="774" spans="1:14" ht="12.75" x14ac:dyDescent="0.2">
      <c r="A774" s="116" t="s">
        <v>1851</v>
      </c>
      <c r="B774" s="59" t="s">
        <v>0</v>
      </c>
      <c r="C774" s="59" t="s">
        <v>883</v>
      </c>
      <c r="D774" s="116" t="s">
        <v>209</v>
      </c>
      <c r="E774" s="116" t="s">
        <v>210</v>
      </c>
      <c r="F774" s="117">
        <v>0.56646755000000004</v>
      </c>
      <c r="G774" s="117">
        <v>1.4069091200000001</v>
      </c>
      <c r="H774" s="74">
        <f t="shared" si="22"/>
        <v>-0.59736734807718073</v>
      </c>
      <c r="I774" s="118">
        <f t="shared" si="23"/>
        <v>3.2768173612081914E-5</v>
      </c>
      <c r="J774" s="119">
        <v>130.40569293000001</v>
      </c>
      <c r="K774" s="119">
        <v>42.52</v>
      </c>
      <c r="M774"/>
      <c r="N774" s="161"/>
    </row>
    <row r="775" spans="1:14" ht="12.75" x14ac:dyDescent="0.2">
      <c r="A775" s="116" t="s">
        <v>563</v>
      </c>
      <c r="B775" s="59" t="s">
        <v>358</v>
      </c>
      <c r="C775" s="59" t="s">
        <v>805</v>
      </c>
      <c r="D775" s="116" t="s">
        <v>208</v>
      </c>
      <c r="E775" s="116" t="s">
        <v>929</v>
      </c>
      <c r="F775" s="117">
        <v>0.56614363000000001</v>
      </c>
      <c r="G775" s="117">
        <v>0.96305314200000003</v>
      </c>
      <c r="H775" s="74">
        <f t="shared" ref="H775:H838" si="24">IF(ISERROR(F775/G775-1),"",IF((F775/G775-1)&gt;10000%,"",F775/G775-1))</f>
        <v>-0.41213666690887552</v>
      </c>
      <c r="I775" s="118">
        <f t="shared" ref="I775:I838" si="25">F775/$F$1083</f>
        <v>3.2749435968952265E-5</v>
      </c>
      <c r="J775" s="119">
        <v>80.63632487000001</v>
      </c>
      <c r="K775" s="119">
        <v>32.200000000000003</v>
      </c>
      <c r="M775"/>
      <c r="N775" s="161"/>
    </row>
    <row r="776" spans="1:14" ht="12.75" x14ac:dyDescent="0.2">
      <c r="A776" s="116" t="s">
        <v>2866</v>
      </c>
      <c r="B776" s="59" t="s">
        <v>524</v>
      </c>
      <c r="C776" s="59" t="s">
        <v>803</v>
      </c>
      <c r="D776" s="116" t="s">
        <v>208</v>
      </c>
      <c r="E776" s="116" t="s">
        <v>929</v>
      </c>
      <c r="F776" s="117">
        <v>0.5522922979999999</v>
      </c>
      <c r="G776" s="117">
        <v>1.417474672</v>
      </c>
      <c r="H776" s="74">
        <f t="shared" si="24"/>
        <v>-0.61036884192030216</v>
      </c>
      <c r="I776" s="118">
        <f t="shared" si="25"/>
        <v>3.194818468503567E-5</v>
      </c>
      <c r="J776" s="119">
        <v>45.348920490000005</v>
      </c>
      <c r="K776" s="119">
        <v>33.24</v>
      </c>
      <c r="M776"/>
      <c r="N776" s="161"/>
    </row>
    <row r="777" spans="1:14" ht="12.75" x14ac:dyDescent="0.2">
      <c r="A777" s="116" t="s">
        <v>1586</v>
      </c>
      <c r="B777" s="59" t="s">
        <v>900</v>
      </c>
      <c r="C777" s="59" t="s">
        <v>629</v>
      </c>
      <c r="D777" s="116" t="s">
        <v>208</v>
      </c>
      <c r="E777" s="116" t="s">
        <v>929</v>
      </c>
      <c r="F777" s="117">
        <v>0.55142252800000002</v>
      </c>
      <c r="G777" s="117">
        <v>1.9261375670000001</v>
      </c>
      <c r="H777" s="74">
        <f t="shared" si="24"/>
        <v>-0.71371591653297517</v>
      </c>
      <c r="I777" s="118">
        <f t="shared" si="25"/>
        <v>3.1897871521708699E-5</v>
      </c>
      <c r="J777" s="119">
        <v>24.006598459139997</v>
      </c>
      <c r="K777" s="119">
        <v>108.53</v>
      </c>
      <c r="M777"/>
      <c r="N777" s="161"/>
    </row>
    <row r="778" spans="1:14" ht="12.75" x14ac:dyDescent="0.2">
      <c r="A778" s="116" t="s">
        <v>1776</v>
      </c>
      <c r="B778" s="59" t="s">
        <v>1777</v>
      </c>
      <c r="C778" s="59" t="s">
        <v>146</v>
      </c>
      <c r="D778" s="116" t="s">
        <v>759</v>
      </c>
      <c r="E778" s="116" t="s">
        <v>210</v>
      </c>
      <c r="F778" s="117">
        <v>0.55004354</v>
      </c>
      <c r="G778" s="117">
        <v>0.87214400999999997</v>
      </c>
      <c r="H778" s="74">
        <f t="shared" si="24"/>
        <v>-0.36932028003035877</v>
      </c>
      <c r="I778" s="118">
        <f t="shared" si="25"/>
        <v>3.1818101871720843E-5</v>
      </c>
      <c r="J778" s="119">
        <v>160.2874411613887</v>
      </c>
      <c r="K778" s="119">
        <v>32.409999999999997</v>
      </c>
      <c r="M778"/>
      <c r="N778" s="161"/>
    </row>
    <row r="779" spans="1:14" ht="12.75" x14ac:dyDescent="0.2">
      <c r="A779" s="116" t="s">
        <v>2475</v>
      </c>
      <c r="B779" s="59" t="s">
        <v>313</v>
      </c>
      <c r="C779" s="59" t="s">
        <v>808</v>
      </c>
      <c r="D779" s="116" t="s">
        <v>208</v>
      </c>
      <c r="E779" s="116" t="s">
        <v>929</v>
      </c>
      <c r="F779" s="117">
        <v>0.54064012500000003</v>
      </c>
      <c r="G779" s="117">
        <v>1.0148850110000001</v>
      </c>
      <c r="H779" s="74">
        <f t="shared" si="24"/>
        <v>-0.46728927992808833</v>
      </c>
      <c r="I779" s="118">
        <f t="shared" si="25"/>
        <v>3.1274147085137831E-5</v>
      </c>
      <c r="J779" s="119">
        <v>17.42091804</v>
      </c>
      <c r="K779" s="119">
        <v>64.739999999999995</v>
      </c>
      <c r="M779"/>
      <c r="N779" s="161"/>
    </row>
    <row r="780" spans="1:14" ht="12.75" x14ac:dyDescent="0.2">
      <c r="A780" s="116" t="s">
        <v>2455</v>
      </c>
      <c r="B780" s="59" t="s">
        <v>537</v>
      </c>
      <c r="C780" s="59" t="s">
        <v>808</v>
      </c>
      <c r="D780" s="116" t="s">
        <v>208</v>
      </c>
      <c r="E780" s="116" t="s">
        <v>929</v>
      </c>
      <c r="F780" s="117">
        <v>0.54003586999999997</v>
      </c>
      <c r="G780" s="117">
        <v>0.17526935000000002</v>
      </c>
      <c r="H780" s="74">
        <f t="shared" si="24"/>
        <v>2.0811768857475648</v>
      </c>
      <c r="I780" s="118">
        <f t="shared" si="25"/>
        <v>3.1239193039233575E-5</v>
      </c>
      <c r="J780" s="119">
        <v>53.085792179999999</v>
      </c>
      <c r="K780" s="119">
        <v>69.17</v>
      </c>
      <c r="M780"/>
      <c r="N780" s="161"/>
    </row>
    <row r="781" spans="1:14" ht="12.75" x14ac:dyDescent="0.2">
      <c r="A781" s="116" t="s">
        <v>2627</v>
      </c>
      <c r="B781" s="59" t="s">
        <v>222</v>
      </c>
      <c r="C781" s="59" t="s">
        <v>629</v>
      </c>
      <c r="D781" s="116" t="s">
        <v>208</v>
      </c>
      <c r="E781" s="116" t="s">
        <v>929</v>
      </c>
      <c r="F781" s="117">
        <v>0.5351097709999999</v>
      </c>
      <c r="G781" s="117">
        <v>2.402989431</v>
      </c>
      <c r="H781" s="74">
        <f t="shared" si="24"/>
        <v>-0.77731497105365344</v>
      </c>
      <c r="I781" s="118">
        <f t="shared" si="25"/>
        <v>3.095423537967778E-5</v>
      </c>
      <c r="J781" s="119">
        <v>35.067111251199997</v>
      </c>
      <c r="K781" s="119">
        <v>90.06</v>
      </c>
      <c r="M781"/>
      <c r="N781" s="161"/>
    </row>
    <row r="782" spans="1:14" ht="12.75" x14ac:dyDescent="0.2">
      <c r="A782" s="116" t="s">
        <v>2236</v>
      </c>
      <c r="B782" s="59" t="s">
        <v>490</v>
      </c>
      <c r="C782" s="59" t="s">
        <v>883</v>
      </c>
      <c r="D782" s="116" t="s">
        <v>208</v>
      </c>
      <c r="E782" s="116" t="s">
        <v>929</v>
      </c>
      <c r="F782" s="117">
        <v>0.53337154000000009</v>
      </c>
      <c r="G782" s="117">
        <v>1.3833266599999998</v>
      </c>
      <c r="H782" s="74">
        <f t="shared" si="24"/>
        <v>-0.61442835201339929</v>
      </c>
      <c r="I782" s="118">
        <f t="shared" si="25"/>
        <v>3.0853684774111944E-5</v>
      </c>
      <c r="J782" s="119">
        <v>25.191420087616297</v>
      </c>
      <c r="K782" s="119">
        <v>112.68</v>
      </c>
      <c r="M782"/>
      <c r="N782" s="161"/>
    </row>
    <row r="783" spans="1:14" ht="12.75" x14ac:dyDescent="0.2">
      <c r="A783" s="116" t="s">
        <v>1961</v>
      </c>
      <c r="B783" s="59" t="s">
        <v>521</v>
      </c>
      <c r="C783" s="59" t="s">
        <v>803</v>
      </c>
      <c r="D783" s="116" t="s">
        <v>208</v>
      </c>
      <c r="E783" s="116" t="s">
        <v>929</v>
      </c>
      <c r="F783" s="117">
        <v>0.53044917000000003</v>
      </c>
      <c r="G783" s="117">
        <v>9.9684400000000003E-3</v>
      </c>
      <c r="H783" s="74">
        <f t="shared" si="24"/>
        <v>52.21285677598501</v>
      </c>
      <c r="I783" s="118">
        <f t="shared" si="25"/>
        <v>3.0684635854153963E-5</v>
      </c>
      <c r="J783" s="119">
        <v>7.42313665</v>
      </c>
      <c r="K783" s="119">
        <v>15.18</v>
      </c>
      <c r="M783"/>
      <c r="N783" s="161"/>
    </row>
    <row r="784" spans="1:14" ht="12.75" x14ac:dyDescent="0.2">
      <c r="A784" s="116" t="s">
        <v>2185</v>
      </c>
      <c r="B784" s="59" t="s">
        <v>81</v>
      </c>
      <c r="C784" s="59" t="s">
        <v>809</v>
      </c>
      <c r="D784" s="116" t="s">
        <v>209</v>
      </c>
      <c r="E784" s="116" t="s">
        <v>210</v>
      </c>
      <c r="F784" s="117">
        <v>0.52061648999999999</v>
      </c>
      <c r="G784" s="117">
        <v>0.10763025999999999</v>
      </c>
      <c r="H784" s="74">
        <f t="shared" si="24"/>
        <v>3.8370828984339536</v>
      </c>
      <c r="I784" s="118">
        <f t="shared" si="25"/>
        <v>3.0115849583321597E-5</v>
      </c>
      <c r="J784" s="119">
        <v>9.1840131199999995</v>
      </c>
      <c r="K784" s="119">
        <v>37.65</v>
      </c>
      <c r="M784"/>
      <c r="N784" s="161"/>
    </row>
    <row r="785" spans="1:14" ht="12.75" x14ac:dyDescent="0.2">
      <c r="A785" s="116" t="s">
        <v>1939</v>
      </c>
      <c r="B785" s="116" t="s">
        <v>871</v>
      </c>
      <c r="C785" s="116" t="s">
        <v>803</v>
      </c>
      <c r="D785" s="116" t="s">
        <v>208</v>
      </c>
      <c r="E785" s="116" t="s">
        <v>929</v>
      </c>
      <c r="F785" s="117">
        <v>0.51339451999999997</v>
      </c>
      <c r="G785" s="117">
        <v>3.2011100000000001E-3</v>
      </c>
      <c r="H785" s="74" t="str">
        <f t="shared" si="24"/>
        <v/>
      </c>
      <c r="I785" s="118">
        <f t="shared" si="25"/>
        <v>2.9698083787591112E-5</v>
      </c>
      <c r="J785" s="119">
        <v>21.557812909999999</v>
      </c>
      <c r="K785" s="119">
        <v>10.94</v>
      </c>
      <c r="M785"/>
      <c r="N785" s="161"/>
    </row>
    <row r="786" spans="1:14" ht="12.75" x14ac:dyDescent="0.2">
      <c r="A786" s="116" t="s">
        <v>1989</v>
      </c>
      <c r="B786" s="59" t="s">
        <v>418</v>
      </c>
      <c r="C786" s="59" t="s">
        <v>803</v>
      </c>
      <c r="D786" s="116" t="s">
        <v>208</v>
      </c>
      <c r="E786" s="116" t="s">
        <v>929</v>
      </c>
      <c r="F786" s="117">
        <v>0.51321704000000001</v>
      </c>
      <c r="G786" s="117">
        <v>0.35630607000000003</v>
      </c>
      <c r="H786" s="74">
        <f t="shared" si="24"/>
        <v>0.44038253403878302</v>
      </c>
      <c r="I786" s="118">
        <f t="shared" si="25"/>
        <v>2.9687817188113929E-5</v>
      </c>
      <c r="J786" s="119">
        <v>5.7722345499999994</v>
      </c>
      <c r="K786" s="119">
        <v>19.63</v>
      </c>
      <c r="M786"/>
      <c r="N786" s="161"/>
    </row>
    <row r="787" spans="1:14" ht="12.75" x14ac:dyDescent="0.2">
      <c r="A787" s="116" t="s">
        <v>2135</v>
      </c>
      <c r="B787" s="59" t="s">
        <v>114</v>
      </c>
      <c r="C787" s="59" t="s">
        <v>629</v>
      </c>
      <c r="D787" s="116" t="s">
        <v>208</v>
      </c>
      <c r="E787" s="116" t="s">
        <v>929</v>
      </c>
      <c r="F787" s="117">
        <v>0.50890763999999999</v>
      </c>
      <c r="G787" s="117">
        <v>0.25884949800000001</v>
      </c>
      <c r="H787" s="74">
        <f t="shared" si="24"/>
        <v>0.96603680490815536</v>
      </c>
      <c r="I787" s="118">
        <f t="shared" si="25"/>
        <v>2.9438533416494699E-5</v>
      </c>
      <c r="J787" s="119">
        <v>22.5458909896</v>
      </c>
      <c r="K787" s="119">
        <v>25.45</v>
      </c>
      <c r="M787"/>
      <c r="N787" s="161"/>
    </row>
    <row r="788" spans="1:14" ht="12.75" x14ac:dyDescent="0.2">
      <c r="A788" s="116" t="s">
        <v>1503</v>
      </c>
      <c r="B788" s="59" t="s">
        <v>773</v>
      </c>
      <c r="C788" s="59" t="s">
        <v>146</v>
      </c>
      <c r="D788" s="116" t="s">
        <v>759</v>
      </c>
      <c r="E788" s="116" t="s">
        <v>929</v>
      </c>
      <c r="F788" s="117">
        <v>0.508532019</v>
      </c>
      <c r="G788" s="117">
        <v>0.83610099000000004</v>
      </c>
      <c r="H788" s="74">
        <f t="shared" si="24"/>
        <v>-0.39178158490160386</v>
      </c>
      <c r="I788" s="118">
        <f t="shared" si="25"/>
        <v>2.9416805050694498E-5</v>
      </c>
      <c r="J788" s="119">
        <v>26.066690255065904</v>
      </c>
      <c r="K788" s="119">
        <v>33.270000000000003</v>
      </c>
      <c r="M788"/>
      <c r="N788" s="161"/>
    </row>
    <row r="789" spans="1:14" ht="12.75" x14ac:dyDescent="0.2">
      <c r="A789" s="116" t="s">
        <v>2465</v>
      </c>
      <c r="B789" s="59" t="s">
        <v>622</v>
      </c>
      <c r="C789" s="59" t="s">
        <v>808</v>
      </c>
      <c r="D789" s="116" t="s">
        <v>208</v>
      </c>
      <c r="E789" s="116" t="s">
        <v>929</v>
      </c>
      <c r="F789" s="117">
        <v>0.50720054000000003</v>
      </c>
      <c r="G789" s="117">
        <v>1.93905291</v>
      </c>
      <c r="H789" s="74">
        <f t="shared" si="24"/>
        <v>-0.73842872601140108</v>
      </c>
      <c r="I789" s="118">
        <f t="shared" si="25"/>
        <v>2.9339783630786435E-5</v>
      </c>
      <c r="J789" s="119">
        <v>33.74917671</v>
      </c>
      <c r="K789" s="119">
        <v>52.52</v>
      </c>
      <c r="M789"/>
      <c r="N789" s="161"/>
    </row>
    <row r="790" spans="1:14" ht="12.75" x14ac:dyDescent="0.2">
      <c r="A790" s="116" t="s">
        <v>467</v>
      </c>
      <c r="B790" s="59" t="s">
        <v>58</v>
      </c>
      <c r="C790" s="59" t="s">
        <v>471</v>
      </c>
      <c r="D790" s="116" t="s">
        <v>208</v>
      </c>
      <c r="E790" s="116" t="s">
        <v>929</v>
      </c>
      <c r="F790" s="117">
        <v>0.50414029400000004</v>
      </c>
      <c r="G790" s="117">
        <v>1.322760283</v>
      </c>
      <c r="H790" s="74">
        <f t="shared" si="24"/>
        <v>-0.61887251947373445</v>
      </c>
      <c r="I790" s="118">
        <f t="shared" si="25"/>
        <v>2.916275906473022E-5</v>
      </c>
      <c r="J790" s="119">
        <v>133.09370625</v>
      </c>
      <c r="K790" s="119">
        <v>128.97</v>
      </c>
      <c r="M790"/>
      <c r="N790" s="161"/>
    </row>
    <row r="791" spans="1:14" ht="12.75" x14ac:dyDescent="0.2">
      <c r="A791" s="116" t="s">
        <v>1683</v>
      </c>
      <c r="B791" s="116" t="s">
        <v>2679</v>
      </c>
      <c r="C791" s="59" t="s">
        <v>807</v>
      </c>
      <c r="D791" s="116" t="s">
        <v>209</v>
      </c>
      <c r="E791" s="116" t="s">
        <v>929</v>
      </c>
      <c r="F791" s="117">
        <v>0.50310503000000006</v>
      </c>
      <c r="G791" s="117">
        <v>3.4898195599999999</v>
      </c>
      <c r="H791" s="74">
        <f t="shared" si="24"/>
        <v>-0.85583637739711671</v>
      </c>
      <c r="I791" s="118">
        <f t="shared" si="25"/>
        <v>2.9102872650254511E-5</v>
      </c>
      <c r="J791" s="119">
        <v>1185.1199363607586</v>
      </c>
      <c r="K791" s="119">
        <v>19.25</v>
      </c>
      <c r="M791"/>
      <c r="N791" s="161"/>
    </row>
    <row r="792" spans="1:14" ht="12.75" x14ac:dyDescent="0.2">
      <c r="A792" s="116" t="s">
        <v>3133</v>
      </c>
      <c r="B792" s="59" t="s">
        <v>3134</v>
      </c>
      <c r="C792" s="59" t="s">
        <v>807</v>
      </c>
      <c r="D792" s="116" t="s">
        <v>759</v>
      </c>
      <c r="E792" s="116" t="s">
        <v>929</v>
      </c>
      <c r="F792" s="117">
        <v>0.50210697999999998</v>
      </c>
      <c r="G792" s="117">
        <v>0.32649990999999995</v>
      </c>
      <c r="H792" s="74">
        <f t="shared" si="24"/>
        <v>0.53784722329632517</v>
      </c>
      <c r="I792" s="118">
        <f t="shared" si="25"/>
        <v>2.904513893598696E-5</v>
      </c>
      <c r="J792" s="119">
        <v>9.9295568599999999</v>
      </c>
      <c r="K792" s="119">
        <v>86.39</v>
      </c>
      <c r="M792"/>
      <c r="N792" s="161"/>
    </row>
    <row r="793" spans="1:14" ht="12.75" x14ac:dyDescent="0.2">
      <c r="A793" s="116" t="s">
        <v>2276</v>
      </c>
      <c r="B793" s="59" t="s">
        <v>878</v>
      </c>
      <c r="C793" s="59" t="s">
        <v>802</v>
      </c>
      <c r="D793" s="116" t="s">
        <v>208</v>
      </c>
      <c r="E793" s="116" t="s">
        <v>2791</v>
      </c>
      <c r="F793" s="117">
        <v>0.50075334999999999</v>
      </c>
      <c r="G793" s="117">
        <v>0.82255051000000001</v>
      </c>
      <c r="H793" s="74">
        <f t="shared" si="24"/>
        <v>-0.39121872284779202</v>
      </c>
      <c r="I793" s="118">
        <f t="shared" si="25"/>
        <v>2.8966836157925756E-5</v>
      </c>
      <c r="J793" s="119">
        <v>258.28467646000001</v>
      </c>
      <c r="K793" s="119">
        <v>21.08</v>
      </c>
      <c r="M793"/>
      <c r="N793" s="161"/>
    </row>
    <row r="794" spans="1:14" ht="12.75" x14ac:dyDescent="0.2">
      <c r="A794" s="116" t="s">
        <v>2469</v>
      </c>
      <c r="B794" s="59" t="s">
        <v>720</v>
      </c>
      <c r="C794" s="59" t="s">
        <v>808</v>
      </c>
      <c r="D794" s="116" t="s">
        <v>208</v>
      </c>
      <c r="E794" s="116" t="s">
        <v>929</v>
      </c>
      <c r="F794" s="117">
        <v>0.49339959999999999</v>
      </c>
      <c r="G794" s="117">
        <v>9.0805200000000003E-2</v>
      </c>
      <c r="H794" s="74">
        <f t="shared" si="24"/>
        <v>4.4336051239356333</v>
      </c>
      <c r="I794" s="118">
        <f t="shared" si="25"/>
        <v>2.8541447348452298E-5</v>
      </c>
      <c r="J794" s="119">
        <v>9.2577238200000007</v>
      </c>
      <c r="K794" s="119">
        <v>169.25</v>
      </c>
      <c r="M794"/>
      <c r="N794" s="161"/>
    </row>
    <row r="795" spans="1:14" ht="12.75" x14ac:dyDescent="0.2">
      <c r="A795" s="116" t="s">
        <v>2563</v>
      </c>
      <c r="B795" s="59" t="s">
        <v>2564</v>
      </c>
      <c r="C795" s="59" t="s">
        <v>883</v>
      </c>
      <c r="D795" s="116" t="s">
        <v>209</v>
      </c>
      <c r="E795" s="116" t="s">
        <v>210</v>
      </c>
      <c r="F795" s="117">
        <v>0.48539953499999999</v>
      </c>
      <c r="G795" s="117">
        <v>1.0794420000000001E-2</v>
      </c>
      <c r="H795" s="74">
        <f t="shared" si="24"/>
        <v>43.967634666800066</v>
      </c>
      <c r="I795" s="118">
        <f t="shared" si="25"/>
        <v>2.8078671468654876E-5</v>
      </c>
      <c r="J795" s="119">
        <v>18.398303300000002</v>
      </c>
      <c r="K795" s="119">
        <v>82.96</v>
      </c>
      <c r="M795"/>
      <c r="N795" s="161"/>
    </row>
    <row r="796" spans="1:14" ht="12.75" x14ac:dyDescent="0.2">
      <c r="A796" s="116" t="s">
        <v>1800</v>
      </c>
      <c r="B796" s="59" t="s">
        <v>1801</v>
      </c>
      <c r="C796" s="59" t="s">
        <v>146</v>
      </c>
      <c r="D796" s="116" t="s">
        <v>759</v>
      </c>
      <c r="E796" s="116" t="s">
        <v>210</v>
      </c>
      <c r="F796" s="117">
        <v>0.48107369999999999</v>
      </c>
      <c r="G796" s="117">
        <v>0.95223456000000006</v>
      </c>
      <c r="H796" s="74">
        <f t="shared" si="24"/>
        <v>-0.49479495892272596</v>
      </c>
      <c r="I796" s="118">
        <f t="shared" si="25"/>
        <v>2.7828436989562085E-5</v>
      </c>
      <c r="J796" s="119">
        <v>93.865087923656404</v>
      </c>
      <c r="K796" s="119">
        <v>51.35</v>
      </c>
      <c r="M796"/>
      <c r="N796" s="161"/>
    </row>
    <row r="797" spans="1:14" ht="12.75" x14ac:dyDescent="0.2">
      <c r="A797" s="116" t="s">
        <v>1582</v>
      </c>
      <c r="B797" s="59" t="s">
        <v>902</v>
      </c>
      <c r="C797" s="59" t="s">
        <v>629</v>
      </c>
      <c r="D797" s="116" t="s">
        <v>208</v>
      </c>
      <c r="E797" s="116" t="s">
        <v>929</v>
      </c>
      <c r="F797" s="117">
        <v>0.47904100699999996</v>
      </c>
      <c r="G797" s="117">
        <v>0.22721265499999999</v>
      </c>
      <c r="H797" s="74">
        <f t="shared" si="24"/>
        <v>1.1083377024048242</v>
      </c>
      <c r="I797" s="118">
        <f t="shared" si="25"/>
        <v>2.7710852783504624E-5</v>
      </c>
      <c r="J797" s="119">
        <v>70.563429299999996</v>
      </c>
      <c r="K797" s="119">
        <v>120.67</v>
      </c>
      <c r="M797"/>
      <c r="N797" s="161"/>
    </row>
    <row r="798" spans="1:14" ht="12.75" x14ac:dyDescent="0.2">
      <c r="A798" s="116" t="s">
        <v>2303</v>
      </c>
      <c r="B798" s="59" t="s">
        <v>1874</v>
      </c>
      <c r="C798" s="59" t="s">
        <v>805</v>
      </c>
      <c r="D798" s="116" t="s">
        <v>208</v>
      </c>
      <c r="E798" s="116" t="s">
        <v>929</v>
      </c>
      <c r="F798" s="117">
        <v>0.47686095000000001</v>
      </c>
      <c r="G798" s="117">
        <v>8.1625499999999993E-3</v>
      </c>
      <c r="H798" s="74">
        <f t="shared" si="24"/>
        <v>57.420585478802586</v>
      </c>
      <c r="I798" s="118">
        <f t="shared" si="25"/>
        <v>2.7584744083614872E-5</v>
      </c>
      <c r="J798" s="119">
        <v>553.24963409999998</v>
      </c>
      <c r="K798" s="119">
        <v>25.01</v>
      </c>
      <c r="M798"/>
      <c r="N798" s="161"/>
    </row>
    <row r="799" spans="1:14" ht="12.75" x14ac:dyDescent="0.2">
      <c r="A799" s="116" t="s">
        <v>2002</v>
      </c>
      <c r="B799" s="59" t="s">
        <v>447</v>
      </c>
      <c r="C799" s="59" t="s">
        <v>803</v>
      </c>
      <c r="D799" s="116" t="s">
        <v>208</v>
      </c>
      <c r="E799" s="116" t="s">
        <v>929</v>
      </c>
      <c r="F799" s="117">
        <v>0.47493834000000001</v>
      </c>
      <c r="G799" s="117">
        <v>0.21515435999999999</v>
      </c>
      <c r="H799" s="74">
        <f t="shared" si="24"/>
        <v>1.2074307023106576</v>
      </c>
      <c r="I799" s="118">
        <f t="shared" si="25"/>
        <v>2.747352779546505E-5</v>
      </c>
      <c r="J799" s="119">
        <v>10.099341189999999</v>
      </c>
      <c r="K799" s="119">
        <v>16.91</v>
      </c>
      <c r="M799"/>
      <c r="N799" s="161"/>
    </row>
    <row r="800" spans="1:14" ht="12.75" x14ac:dyDescent="0.2">
      <c r="A800" s="116" t="s">
        <v>1828</v>
      </c>
      <c r="B800" s="59" t="s">
        <v>1829</v>
      </c>
      <c r="C800" s="59" t="s">
        <v>271</v>
      </c>
      <c r="D800" s="116" t="s">
        <v>209</v>
      </c>
      <c r="E800" s="116" t="s">
        <v>210</v>
      </c>
      <c r="F800" s="117">
        <v>0.47190500000000002</v>
      </c>
      <c r="G800" s="117">
        <v>5.5036237199999993</v>
      </c>
      <c r="H800" s="74">
        <f t="shared" si="24"/>
        <v>-0.91425558431890763</v>
      </c>
      <c r="I800" s="118">
        <f t="shared" si="25"/>
        <v>2.729805964774066E-5</v>
      </c>
      <c r="J800" s="119">
        <v>7.1562473953000003</v>
      </c>
      <c r="K800" s="119">
        <v>35.700000000000003</v>
      </c>
      <c r="M800"/>
      <c r="N800" s="161"/>
    </row>
    <row r="801" spans="1:14" ht="12.75" x14ac:dyDescent="0.2">
      <c r="A801" s="116" t="s">
        <v>2296</v>
      </c>
      <c r="B801" s="59" t="s">
        <v>875</v>
      </c>
      <c r="C801" s="59" t="s">
        <v>802</v>
      </c>
      <c r="D801" s="116" t="s">
        <v>208</v>
      </c>
      <c r="E801" s="116" t="s">
        <v>929</v>
      </c>
      <c r="F801" s="117">
        <v>0.46826266</v>
      </c>
      <c r="G801" s="117">
        <v>5.7650449999999999E-2</v>
      </c>
      <c r="H801" s="74">
        <f t="shared" si="24"/>
        <v>7.1224458785664293</v>
      </c>
      <c r="I801" s="118">
        <f t="shared" si="25"/>
        <v>2.7087362972398479E-5</v>
      </c>
      <c r="J801" s="119">
        <v>11.2662</v>
      </c>
      <c r="K801" s="119">
        <v>11.73</v>
      </c>
      <c r="M801"/>
      <c r="N801" s="161"/>
    </row>
    <row r="802" spans="1:14" ht="12.75" x14ac:dyDescent="0.2">
      <c r="A802" s="116" t="s">
        <v>2551</v>
      </c>
      <c r="B802" s="59" t="s">
        <v>2552</v>
      </c>
      <c r="C802" s="59" t="s">
        <v>629</v>
      </c>
      <c r="D802" s="116" t="s">
        <v>209</v>
      </c>
      <c r="E802" s="116" t="s">
        <v>929</v>
      </c>
      <c r="F802" s="117">
        <v>0.46505040999999997</v>
      </c>
      <c r="G802" s="117">
        <v>0.20120542999999999</v>
      </c>
      <c r="H802" s="74">
        <f t="shared" si="24"/>
        <v>1.3113213694083705</v>
      </c>
      <c r="I802" s="118">
        <f t="shared" si="25"/>
        <v>2.6901545504680495E-5</v>
      </c>
      <c r="J802" s="119">
        <v>23.080500000000001</v>
      </c>
      <c r="K802" s="119">
        <v>44.77</v>
      </c>
      <c r="M802"/>
      <c r="N802" s="161"/>
    </row>
    <row r="803" spans="1:14" ht="12.75" x14ac:dyDescent="0.2">
      <c r="A803" s="116" t="s">
        <v>1698</v>
      </c>
      <c r="B803" s="59" t="s">
        <v>489</v>
      </c>
      <c r="C803" s="59" t="s">
        <v>807</v>
      </c>
      <c r="D803" s="116" t="s">
        <v>209</v>
      </c>
      <c r="E803" s="116" t="s">
        <v>210</v>
      </c>
      <c r="F803" s="117">
        <v>0.46383358500000005</v>
      </c>
      <c r="G803" s="117">
        <v>0.49191968400000002</v>
      </c>
      <c r="H803" s="74">
        <f t="shared" si="24"/>
        <v>-5.7094887465409805E-2</v>
      </c>
      <c r="I803" s="118">
        <f t="shared" si="25"/>
        <v>2.6831156419100008E-5</v>
      </c>
      <c r="J803" s="119">
        <v>61.734402279017388</v>
      </c>
      <c r="K803" s="119">
        <v>51.68</v>
      </c>
      <c r="M803"/>
      <c r="N803" s="161"/>
    </row>
    <row r="804" spans="1:14" ht="12.75" x14ac:dyDescent="0.2">
      <c r="A804" s="116" t="s">
        <v>962</v>
      </c>
      <c r="B804" s="59" t="s">
        <v>963</v>
      </c>
      <c r="C804" s="59" t="s">
        <v>471</v>
      </c>
      <c r="D804" s="116" t="s">
        <v>208</v>
      </c>
      <c r="E804" s="116" t="s">
        <v>929</v>
      </c>
      <c r="F804" s="117">
        <v>0.45625985999999996</v>
      </c>
      <c r="G804" s="117">
        <v>0.25743821</v>
      </c>
      <c r="H804" s="74">
        <f t="shared" si="24"/>
        <v>0.77230823660559156</v>
      </c>
      <c r="I804" s="118">
        <f t="shared" si="25"/>
        <v>2.6393042822495634E-5</v>
      </c>
      <c r="J804" s="119">
        <v>17.548691390000002</v>
      </c>
      <c r="K804" s="119">
        <v>427.47</v>
      </c>
      <c r="M804"/>
      <c r="N804" s="161"/>
    </row>
    <row r="805" spans="1:14" ht="12.75" x14ac:dyDescent="0.2">
      <c r="A805" s="116" t="s">
        <v>2793</v>
      </c>
      <c r="B805" s="59" t="s">
        <v>2794</v>
      </c>
      <c r="C805" s="59" t="s">
        <v>806</v>
      </c>
      <c r="D805" s="116" t="s">
        <v>208</v>
      </c>
      <c r="E805" s="116" t="s">
        <v>929</v>
      </c>
      <c r="F805" s="117">
        <v>0.45365228000000002</v>
      </c>
      <c r="G805" s="117">
        <v>0.66763085</v>
      </c>
      <c r="H805" s="74">
        <f t="shared" si="24"/>
        <v>-0.32050431761803699</v>
      </c>
      <c r="I805" s="118">
        <f t="shared" si="25"/>
        <v>2.6242203406985615E-5</v>
      </c>
      <c r="J805" s="119">
        <v>33.647430999999997</v>
      </c>
      <c r="K805" s="119">
        <v>81.33</v>
      </c>
      <c r="M805"/>
      <c r="N805" s="161"/>
    </row>
    <row r="806" spans="1:14" ht="12.75" x14ac:dyDescent="0.2">
      <c r="A806" s="116" t="s">
        <v>2801</v>
      </c>
      <c r="B806" s="59" t="s">
        <v>2802</v>
      </c>
      <c r="C806" s="59" t="s">
        <v>807</v>
      </c>
      <c r="D806" s="116" t="s">
        <v>209</v>
      </c>
      <c r="E806" s="116" t="s">
        <v>210</v>
      </c>
      <c r="F806" s="117">
        <v>0.45219821999999998</v>
      </c>
      <c r="G806" s="117">
        <v>0.76195760000000001</v>
      </c>
      <c r="H806" s="74">
        <f t="shared" si="24"/>
        <v>-0.40653099332561293</v>
      </c>
      <c r="I806" s="118">
        <f t="shared" si="25"/>
        <v>2.6158091103425801E-5</v>
      </c>
      <c r="J806" s="119">
        <v>8.3192720349443992</v>
      </c>
      <c r="K806" s="119">
        <v>52.1</v>
      </c>
      <c r="M806"/>
      <c r="N806" s="161"/>
    </row>
    <row r="807" spans="1:14" ht="12.75" x14ac:dyDescent="0.2">
      <c r="A807" s="116" t="s">
        <v>2254</v>
      </c>
      <c r="B807" s="59" t="s">
        <v>307</v>
      </c>
      <c r="C807" s="59" t="s">
        <v>802</v>
      </c>
      <c r="D807" s="116" t="s">
        <v>208</v>
      </c>
      <c r="E807" s="116" t="s">
        <v>2791</v>
      </c>
      <c r="F807" s="117">
        <v>0.44999737000000001</v>
      </c>
      <c r="G807" s="117">
        <v>9.1241380000000011E-2</v>
      </c>
      <c r="H807" s="74">
        <f t="shared" si="24"/>
        <v>3.9319439271961905</v>
      </c>
      <c r="I807" s="118">
        <f t="shared" si="25"/>
        <v>2.6030779600950239E-5</v>
      </c>
      <c r="J807" s="119">
        <v>24.874424340000001</v>
      </c>
      <c r="K807" s="119">
        <v>36.69</v>
      </c>
      <c r="M807"/>
      <c r="N807" s="161"/>
    </row>
    <row r="808" spans="1:14" ht="12.75" x14ac:dyDescent="0.2">
      <c r="A808" s="116" t="s">
        <v>1853</v>
      </c>
      <c r="B808" s="59" t="s">
        <v>1011</v>
      </c>
      <c r="C808" s="59" t="s">
        <v>883</v>
      </c>
      <c r="D808" s="116" t="s">
        <v>209</v>
      </c>
      <c r="E808" s="116" t="s">
        <v>210</v>
      </c>
      <c r="F808" s="117">
        <v>0.44970080000000001</v>
      </c>
      <c r="G808" s="117">
        <v>1.50573549</v>
      </c>
      <c r="H808" s="74">
        <f t="shared" si="24"/>
        <v>-0.70134143547350403</v>
      </c>
      <c r="I808" s="118">
        <f t="shared" si="25"/>
        <v>2.6013624060005071E-5</v>
      </c>
      <c r="J808" s="119">
        <v>35.745959899999995</v>
      </c>
      <c r="K808" s="119">
        <v>41.09</v>
      </c>
      <c r="M808"/>
      <c r="N808" s="161"/>
    </row>
    <row r="809" spans="1:14" ht="12.75" x14ac:dyDescent="0.2">
      <c r="A809" s="116" t="s">
        <v>2183</v>
      </c>
      <c r="B809" s="59" t="s">
        <v>119</v>
      </c>
      <c r="C809" s="59" t="s">
        <v>629</v>
      </c>
      <c r="D809" s="116" t="s">
        <v>759</v>
      </c>
      <c r="E809" s="116" t="s">
        <v>210</v>
      </c>
      <c r="F809" s="117">
        <v>0.44409197499999997</v>
      </c>
      <c r="G809" s="117">
        <v>4.8712294999999996E-2</v>
      </c>
      <c r="H809" s="74">
        <f t="shared" si="24"/>
        <v>8.116630103344546</v>
      </c>
      <c r="I809" s="118">
        <f t="shared" si="25"/>
        <v>2.5689173080668678E-5</v>
      </c>
      <c r="J809" s="119">
        <v>165.31915985199998</v>
      </c>
      <c r="K809" s="119">
        <v>32.619999999999997</v>
      </c>
      <c r="M809"/>
      <c r="N809" s="161"/>
    </row>
    <row r="810" spans="1:14" ht="12.75" x14ac:dyDescent="0.2">
      <c r="A810" s="116" t="s">
        <v>2833</v>
      </c>
      <c r="B810" s="59" t="s">
        <v>2834</v>
      </c>
      <c r="C810" s="59" t="s">
        <v>146</v>
      </c>
      <c r="D810" s="116" t="s">
        <v>759</v>
      </c>
      <c r="E810" s="116" t="s">
        <v>929</v>
      </c>
      <c r="F810" s="117">
        <v>0.43143045000000002</v>
      </c>
      <c r="G810" s="117">
        <v>0.33798400000000001</v>
      </c>
      <c r="H810" s="74">
        <f t="shared" si="24"/>
        <v>0.27648187488165132</v>
      </c>
      <c r="I810" s="118">
        <f t="shared" si="25"/>
        <v>2.4956747985191075E-5</v>
      </c>
      <c r="J810" s="119">
        <v>92.477067290000008</v>
      </c>
      <c r="K810" s="119">
        <v>32.340000000000003</v>
      </c>
      <c r="M810"/>
      <c r="N810" s="161"/>
    </row>
    <row r="811" spans="1:14" ht="12.75" x14ac:dyDescent="0.2">
      <c r="A811" s="116" t="s">
        <v>2210</v>
      </c>
      <c r="B811" s="59" t="s">
        <v>110</v>
      </c>
      <c r="C811" s="59" t="s">
        <v>629</v>
      </c>
      <c r="D811" s="116" t="s">
        <v>208</v>
      </c>
      <c r="E811" s="116" t="s">
        <v>929</v>
      </c>
      <c r="F811" s="117">
        <v>0.41221928999999996</v>
      </c>
      <c r="G811" s="117">
        <v>0.13000112999999999</v>
      </c>
      <c r="H811" s="74">
        <f t="shared" si="24"/>
        <v>2.1708900530326156</v>
      </c>
      <c r="I811" s="118">
        <f t="shared" si="25"/>
        <v>2.3845449330626512E-5</v>
      </c>
      <c r="J811" s="119">
        <v>2.0206839672000001</v>
      </c>
      <c r="K811" s="119">
        <v>36.18</v>
      </c>
      <c r="M811"/>
      <c r="N811" s="161"/>
    </row>
    <row r="812" spans="1:14" ht="12.75" x14ac:dyDescent="0.2">
      <c r="A812" s="116" t="s">
        <v>2277</v>
      </c>
      <c r="B812" s="59" t="s">
        <v>1604</v>
      </c>
      <c r="C812" s="59" t="s">
        <v>802</v>
      </c>
      <c r="D812" s="116" t="s">
        <v>208</v>
      </c>
      <c r="E812" s="116" t="s">
        <v>2791</v>
      </c>
      <c r="F812" s="117">
        <v>0.41179671000000001</v>
      </c>
      <c r="G812" s="117">
        <v>0.16844259</v>
      </c>
      <c r="H812" s="74">
        <f t="shared" si="24"/>
        <v>1.4447303380932341</v>
      </c>
      <c r="I812" s="118">
        <f t="shared" si="25"/>
        <v>2.3821004550329756E-5</v>
      </c>
      <c r="J812" s="119">
        <v>10.44865628</v>
      </c>
      <c r="K812" s="119">
        <v>14.47</v>
      </c>
      <c r="M812"/>
      <c r="N812" s="161"/>
    </row>
    <row r="813" spans="1:14" ht="12.75" x14ac:dyDescent="0.2">
      <c r="A813" s="116" t="s">
        <v>2219</v>
      </c>
      <c r="B813" s="59" t="s">
        <v>1615</v>
      </c>
      <c r="C813" s="59" t="s">
        <v>883</v>
      </c>
      <c r="D813" s="116" t="s">
        <v>208</v>
      </c>
      <c r="E813" s="116" t="s">
        <v>929</v>
      </c>
      <c r="F813" s="117">
        <v>0.40764115999999995</v>
      </c>
      <c r="G813" s="117">
        <v>2.821189E-2</v>
      </c>
      <c r="H813" s="74">
        <f t="shared" si="24"/>
        <v>13.44926802139098</v>
      </c>
      <c r="I813" s="118">
        <f t="shared" si="25"/>
        <v>2.358062046503892E-5</v>
      </c>
      <c r="J813" s="119">
        <v>298.96291153000004</v>
      </c>
      <c r="K813" s="119">
        <v>31.87</v>
      </c>
      <c r="M813"/>
      <c r="N813" s="161"/>
    </row>
    <row r="814" spans="1:14" ht="12.75" x14ac:dyDescent="0.2">
      <c r="A814" s="116" t="s">
        <v>1578</v>
      </c>
      <c r="B814" s="59" t="s">
        <v>1402</v>
      </c>
      <c r="C814" s="59" t="s">
        <v>629</v>
      </c>
      <c r="D814" s="116" t="s">
        <v>208</v>
      </c>
      <c r="E814" s="116" t="s">
        <v>929</v>
      </c>
      <c r="F814" s="117">
        <v>0.40561009000000003</v>
      </c>
      <c r="G814" s="117">
        <v>0.14417310500000002</v>
      </c>
      <c r="H814" s="74">
        <f t="shared" si="24"/>
        <v>1.8133547515675685</v>
      </c>
      <c r="I814" s="118">
        <f t="shared" si="25"/>
        <v>2.3463130143875266E-5</v>
      </c>
      <c r="J814" s="119">
        <v>1.6457420460000001</v>
      </c>
      <c r="K814" s="119">
        <v>42.94</v>
      </c>
      <c r="M814"/>
      <c r="N814" s="161"/>
    </row>
    <row r="815" spans="1:14" ht="12.75" x14ac:dyDescent="0.2">
      <c r="A815" s="116" t="s">
        <v>1993</v>
      </c>
      <c r="B815" s="59" t="s">
        <v>440</v>
      </c>
      <c r="C815" s="59" t="s">
        <v>803</v>
      </c>
      <c r="D815" s="116" t="s">
        <v>208</v>
      </c>
      <c r="E815" s="116" t="s">
        <v>929</v>
      </c>
      <c r="F815" s="117">
        <v>0.40166183</v>
      </c>
      <c r="G815" s="117">
        <v>0.23288620000000002</v>
      </c>
      <c r="H815" s="74">
        <f t="shared" si="24"/>
        <v>0.72471288552091084</v>
      </c>
      <c r="I815" s="118">
        <f t="shared" si="25"/>
        <v>2.3234737062672927E-5</v>
      </c>
      <c r="J815" s="119">
        <v>11.820259460000001</v>
      </c>
      <c r="K815" s="119">
        <v>21.42</v>
      </c>
      <c r="M815"/>
      <c r="N815" s="161"/>
    </row>
    <row r="816" spans="1:14" ht="12.75" x14ac:dyDescent="0.2">
      <c r="A816" s="116" t="s">
        <v>1810</v>
      </c>
      <c r="B816" s="59" t="s">
        <v>1811</v>
      </c>
      <c r="C816" s="59" t="s">
        <v>271</v>
      </c>
      <c r="D816" s="116" t="s">
        <v>209</v>
      </c>
      <c r="E816" s="116" t="s">
        <v>210</v>
      </c>
      <c r="F816" s="117">
        <v>0.40080320000000003</v>
      </c>
      <c r="G816" s="117">
        <v>1.2972566000000001</v>
      </c>
      <c r="H816" s="74">
        <f t="shared" si="24"/>
        <v>-0.69103784093293497</v>
      </c>
      <c r="I816" s="118">
        <f t="shared" si="25"/>
        <v>2.3185068309522741E-5</v>
      </c>
      <c r="J816" s="119">
        <v>35.888181809300001</v>
      </c>
      <c r="K816" s="119">
        <v>47.45</v>
      </c>
      <c r="M816"/>
      <c r="N816" s="161"/>
    </row>
    <row r="817" spans="1:14" ht="12.75" x14ac:dyDescent="0.2">
      <c r="A817" s="116" t="s">
        <v>2161</v>
      </c>
      <c r="B817" s="59" t="s">
        <v>234</v>
      </c>
      <c r="C817" s="59" t="s">
        <v>804</v>
      </c>
      <c r="D817" s="116" t="s">
        <v>208</v>
      </c>
      <c r="E817" s="116" t="s">
        <v>929</v>
      </c>
      <c r="F817" s="117">
        <v>0.38648721999999996</v>
      </c>
      <c r="G817" s="117">
        <v>1.2446749500000001</v>
      </c>
      <c r="H817" s="74">
        <f t="shared" si="24"/>
        <v>-0.68948742802287466</v>
      </c>
      <c r="I817" s="118">
        <f t="shared" si="25"/>
        <v>2.2356938758117558E-5</v>
      </c>
      <c r="J817" s="119">
        <v>15.473174570000001</v>
      </c>
      <c r="K817" s="119">
        <v>18.600000000000001</v>
      </c>
      <c r="M817"/>
      <c r="N817" s="161"/>
    </row>
    <row r="818" spans="1:14" ht="12.75" x14ac:dyDescent="0.2">
      <c r="A818" s="116" t="s">
        <v>1497</v>
      </c>
      <c r="B818" s="59" t="s">
        <v>1434</v>
      </c>
      <c r="C818" s="59" t="s">
        <v>146</v>
      </c>
      <c r="D818" s="116" t="s">
        <v>209</v>
      </c>
      <c r="E818" s="116" t="s">
        <v>210</v>
      </c>
      <c r="F818" s="117">
        <v>0.38616207000000002</v>
      </c>
      <c r="G818" s="117">
        <v>0.17204953000000001</v>
      </c>
      <c r="H818" s="74">
        <f t="shared" si="24"/>
        <v>1.2444819814387174</v>
      </c>
      <c r="I818" s="118">
        <f t="shared" si="25"/>
        <v>2.2338129963774499E-5</v>
      </c>
      <c r="J818" s="119">
        <v>185.60468539018979</v>
      </c>
      <c r="K818" s="119">
        <v>17.55</v>
      </c>
      <c r="M818"/>
      <c r="N818" s="161"/>
    </row>
    <row r="819" spans="1:14" ht="12.75" x14ac:dyDescent="0.2">
      <c r="A819" s="116" t="s">
        <v>1569</v>
      </c>
      <c r="B819" s="116" t="s">
        <v>1338</v>
      </c>
      <c r="C819" s="116" t="s">
        <v>629</v>
      </c>
      <c r="D819" s="116" t="s">
        <v>208</v>
      </c>
      <c r="E819" s="116" t="s">
        <v>929</v>
      </c>
      <c r="F819" s="117">
        <v>0.38378851899999999</v>
      </c>
      <c r="G819" s="117">
        <v>8.4369970989999992</v>
      </c>
      <c r="H819" s="74">
        <f t="shared" si="24"/>
        <v>-0.95451124203355608</v>
      </c>
      <c r="I819" s="118">
        <f t="shared" si="25"/>
        <v>2.2200828310316801E-5</v>
      </c>
      <c r="J819" s="119">
        <v>3.7485660649999999</v>
      </c>
      <c r="K819" s="119">
        <v>4.4800000000000004</v>
      </c>
      <c r="M819"/>
      <c r="N819" s="161"/>
    </row>
    <row r="820" spans="1:14" ht="12.75" x14ac:dyDescent="0.2">
      <c r="A820" s="116" t="s">
        <v>1946</v>
      </c>
      <c r="B820" s="59" t="s">
        <v>382</v>
      </c>
      <c r="C820" s="59" t="s">
        <v>803</v>
      </c>
      <c r="D820" s="116" t="s">
        <v>208</v>
      </c>
      <c r="E820" s="116" t="s">
        <v>929</v>
      </c>
      <c r="F820" s="117">
        <v>0.37981045000000002</v>
      </c>
      <c r="G820" s="117">
        <v>0.60593996900000002</v>
      </c>
      <c r="H820" s="74">
        <f t="shared" si="24"/>
        <v>-0.37318798984854551</v>
      </c>
      <c r="I820" s="118">
        <f t="shared" si="25"/>
        <v>2.1970710882349671E-5</v>
      </c>
      <c r="J820" s="119">
        <v>50.027469509999996</v>
      </c>
      <c r="K820" s="119">
        <v>26.61</v>
      </c>
      <c r="M820"/>
      <c r="N820" s="161"/>
    </row>
    <row r="821" spans="1:14" ht="12.75" x14ac:dyDescent="0.2">
      <c r="A821" s="116" t="s">
        <v>2803</v>
      </c>
      <c r="B821" s="59" t="s">
        <v>2804</v>
      </c>
      <c r="C821" s="59" t="s">
        <v>804</v>
      </c>
      <c r="D821" s="116" t="s">
        <v>208</v>
      </c>
      <c r="E821" s="116" t="s">
        <v>929</v>
      </c>
      <c r="F821" s="117">
        <v>0.37754746</v>
      </c>
      <c r="G821" s="117">
        <v>4.1890266600000006</v>
      </c>
      <c r="H821" s="74">
        <f t="shared" si="24"/>
        <v>-0.90987227090123124</v>
      </c>
      <c r="I821" s="118">
        <f t="shared" si="25"/>
        <v>2.1839804797433766E-5</v>
      </c>
      <c r="J821" s="119">
        <v>23.750712530000001</v>
      </c>
      <c r="K821" s="119">
        <v>29.93</v>
      </c>
      <c r="M821"/>
      <c r="N821" s="161"/>
    </row>
    <row r="822" spans="1:14" ht="12.75" x14ac:dyDescent="0.2">
      <c r="A822" s="116" t="s">
        <v>2616</v>
      </c>
      <c r="B822" s="59" t="s">
        <v>2067</v>
      </c>
      <c r="C822" s="59" t="s">
        <v>1783</v>
      </c>
      <c r="D822" s="116" t="s">
        <v>208</v>
      </c>
      <c r="E822" s="116" t="s">
        <v>929</v>
      </c>
      <c r="F822" s="117">
        <v>0.36691200000000002</v>
      </c>
      <c r="G822" s="117">
        <v>1.7932791299999999</v>
      </c>
      <c r="H822" s="74">
        <f t="shared" si="24"/>
        <v>-0.79539604634778749</v>
      </c>
      <c r="I822" s="118">
        <f t="shared" si="25"/>
        <v>2.1224580501312386E-5</v>
      </c>
      <c r="J822" s="119">
        <v>11.009775895999999</v>
      </c>
      <c r="K822" s="119">
        <v>42.39</v>
      </c>
      <c r="M822"/>
      <c r="N822" s="161"/>
    </row>
    <row r="823" spans="1:14" ht="12.75" x14ac:dyDescent="0.2">
      <c r="A823" s="116" t="s">
        <v>1508</v>
      </c>
      <c r="B823" s="59" t="s">
        <v>769</v>
      </c>
      <c r="C823" s="59" t="s">
        <v>146</v>
      </c>
      <c r="D823" s="116" t="s">
        <v>759</v>
      </c>
      <c r="E823" s="116" t="s">
        <v>929</v>
      </c>
      <c r="F823" s="117">
        <v>0.366327658</v>
      </c>
      <c r="G823" s="117">
        <v>1.36924494</v>
      </c>
      <c r="H823" s="74">
        <f t="shared" si="24"/>
        <v>-0.73246009731465578</v>
      </c>
      <c r="I823" s="118">
        <f t="shared" si="25"/>
        <v>2.1190778353060765E-5</v>
      </c>
      <c r="J823" s="119">
        <v>32.870000811596398</v>
      </c>
      <c r="K823" s="119">
        <v>96.92</v>
      </c>
      <c r="M823"/>
      <c r="N823" s="161"/>
    </row>
    <row r="824" spans="1:14" ht="12.75" x14ac:dyDescent="0.2">
      <c r="A824" s="116" t="s">
        <v>1983</v>
      </c>
      <c r="B824" s="59" t="s">
        <v>767</v>
      </c>
      <c r="C824" s="59" t="s">
        <v>803</v>
      </c>
      <c r="D824" s="116" t="s">
        <v>208</v>
      </c>
      <c r="E824" s="116" t="s">
        <v>929</v>
      </c>
      <c r="F824" s="117">
        <v>0.36198734000000005</v>
      </c>
      <c r="G824" s="117">
        <v>6.3206579999999998E-2</v>
      </c>
      <c r="H824" s="74">
        <f t="shared" si="24"/>
        <v>4.7270515190032443</v>
      </c>
      <c r="I824" s="118">
        <f t="shared" si="25"/>
        <v>2.0939706082891639E-5</v>
      </c>
      <c r="J824" s="119">
        <v>15.485475900000001</v>
      </c>
      <c r="K824" s="119">
        <v>42.34</v>
      </c>
      <c r="M824"/>
      <c r="N824" s="161"/>
    </row>
    <row r="825" spans="1:14" ht="12.75" x14ac:dyDescent="0.2">
      <c r="A825" s="116" t="s">
        <v>1969</v>
      </c>
      <c r="B825" s="59" t="s">
        <v>512</v>
      </c>
      <c r="C825" s="59" t="s">
        <v>803</v>
      </c>
      <c r="D825" s="116" t="s">
        <v>208</v>
      </c>
      <c r="E825" s="116" t="s">
        <v>929</v>
      </c>
      <c r="F825" s="117">
        <v>0.35986855400000001</v>
      </c>
      <c r="G825" s="117">
        <v>1.5111218280000001</v>
      </c>
      <c r="H825" s="74">
        <f t="shared" si="24"/>
        <v>-0.76185338115571177</v>
      </c>
      <c r="I825" s="118">
        <f t="shared" si="25"/>
        <v>2.0817141696820717E-5</v>
      </c>
      <c r="J825" s="119">
        <v>9.0271284299999994</v>
      </c>
      <c r="K825" s="119">
        <v>72.760000000000005</v>
      </c>
      <c r="M825"/>
      <c r="N825" s="161"/>
    </row>
    <row r="826" spans="1:14" ht="12.75" x14ac:dyDescent="0.2">
      <c r="A826" s="116" t="s">
        <v>1715</v>
      </c>
      <c r="B826" s="59" t="s">
        <v>1398</v>
      </c>
      <c r="C826" s="59" t="s">
        <v>807</v>
      </c>
      <c r="D826" s="116" t="s">
        <v>209</v>
      </c>
      <c r="E826" s="116" t="s">
        <v>929</v>
      </c>
      <c r="F826" s="117">
        <v>0.35464574999999998</v>
      </c>
      <c r="G826" s="117">
        <v>0.25494314000000001</v>
      </c>
      <c r="H826" s="74">
        <f t="shared" si="24"/>
        <v>0.3910778301389084</v>
      </c>
      <c r="I826" s="118">
        <f t="shared" si="25"/>
        <v>2.0515020687040235E-5</v>
      </c>
      <c r="J826" s="119">
        <v>29.764569605976</v>
      </c>
      <c r="K826" s="119">
        <v>57.96</v>
      </c>
      <c r="M826"/>
      <c r="N826" s="161"/>
    </row>
    <row r="827" spans="1:14" ht="12.75" x14ac:dyDescent="0.2">
      <c r="A827" s="116" t="s">
        <v>3130</v>
      </c>
      <c r="B827" s="59" t="s">
        <v>3131</v>
      </c>
      <c r="C827" s="59" t="s">
        <v>629</v>
      </c>
      <c r="D827" s="116" t="s">
        <v>209</v>
      </c>
      <c r="E827" s="116" t="s">
        <v>929</v>
      </c>
      <c r="F827" s="117">
        <v>0.35367639000000001</v>
      </c>
      <c r="G827" s="117">
        <v>0.77818089000000001</v>
      </c>
      <c r="H827" s="74">
        <f t="shared" si="24"/>
        <v>-0.54550876981828744</v>
      </c>
      <c r="I827" s="118">
        <f t="shared" si="25"/>
        <v>2.0458946589287226E-5</v>
      </c>
      <c r="J827" s="119">
        <v>61.379287310000002</v>
      </c>
      <c r="K827" s="119">
        <v>44.3</v>
      </c>
      <c r="M827"/>
      <c r="N827" s="161"/>
    </row>
    <row r="828" spans="1:14" ht="12.75" x14ac:dyDescent="0.2">
      <c r="A828" s="116" t="s">
        <v>2436</v>
      </c>
      <c r="B828" s="59" t="s">
        <v>541</v>
      </c>
      <c r="C828" s="59" t="s">
        <v>808</v>
      </c>
      <c r="D828" s="116" t="s">
        <v>208</v>
      </c>
      <c r="E828" s="116" t="s">
        <v>929</v>
      </c>
      <c r="F828" s="117">
        <v>0.35250626000000002</v>
      </c>
      <c r="G828" s="117">
        <v>0.14728520000000001</v>
      </c>
      <c r="H828" s="74">
        <f t="shared" si="24"/>
        <v>1.3933583279243265</v>
      </c>
      <c r="I828" s="118">
        <f t="shared" si="25"/>
        <v>2.0391258646723341E-5</v>
      </c>
      <c r="J828" s="119">
        <v>59.754174409999997</v>
      </c>
      <c r="K828" s="119">
        <v>32.229999999999997</v>
      </c>
      <c r="M828"/>
      <c r="N828" s="161"/>
    </row>
    <row r="829" spans="1:14" ht="12.75" x14ac:dyDescent="0.2">
      <c r="A829" s="116" t="s">
        <v>1994</v>
      </c>
      <c r="B829" s="59" t="s">
        <v>441</v>
      </c>
      <c r="C829" s="59" t="s">
        <v>803</v>
      </c>
      <c r="D829" s="116" t="s">
        <v>208</v>
      </c>
      <c r="E829" s="116" t="s">
        <v>929</v>
      </c>
      <c r="F829" s="117">
        <v>0.34901713000000001</v>
      </c>
      <c r="G829" s="117">
        <v>0.49369243000000002</v>
      </c>
      <c r="H829" s="74">
        <f t="shared" si="24"/>
        <v>-0.29304743441174497</v>
      </c>
      <c r="I829" s="118">
        <f t="shared" si="25"/>
        <v>2.0189424635939979E-5</v>
      </c>
      <c r="J829" s="119">
        <v>7.9221779800000007</v>
      </c>
      <c r="K829" s="119">
        <v>24.87</v>
      </c>
      <c r="M829"/>
      <c r="N829" s="161"/>
    </row>
    <row r="830" spans="1:14" ht="12.75" x14ac:dyDescent="0.2">
      <c r="A830" s="116" t="s">
        <v>1845</v>
      </c>
      <c r="B830" s="59" t="s">
        <v>92</v>
      </c>
      <c r="C830" s="59" t="s">
        <v>883</v>
      </c>
      <c r="D830" s="116" t="s">
        <v>209</v>
      </c>
      <c r="E830" s="116" t="s">
        <v>210</v>
      </c>
      <c r="F830" s="117">
        <v>0.34887632000000002</v>
      </c>
      <c r="G830" s="117">
        <v>0.43631058</v>
      </c>
      <c r="H830" s="74">
        <f t="shared" si="24"/>
        <v>-0.20039454463836281</v>
      </c>
      <c r="I830" s="118">
        <f t="shared" si="25"/>
        <v>2.0181279268166808E-5</v>
      </c>
      <c r="J830" s="119">
        <v>155.93709766000001</v>
      </c>
      <c r="K830" s="119">
        <v>30.09</v>
      </c>
      <c r="M830"/>
      <c r="N830" s="161"/>
    </row>
    <row r="831" spans="1:14" ht="12.75" x14ac:dyDescent="0.2">
      <c r="A831" s="116" t="s">
        <v>2051</v>
      </c>
      <c r="B831" s="59" t="s">
        <v>404</v>
      </c>
      <c r="C831" s="59" t="s">
        <v>807</v>
      </c>
      <c r="D831" s="116" t="s">
        <v>209</v>
      </c>
      <c r="E831" s="116" t="s">
        <v>210</v>
      </c>
      <c r="F831" s="117">
        <v>0.34172961200000002</v>
      </c>
      <c r="G831" s="117">
        <v>1.9643818370000001</v>
      </c>
      <c r="H831" s="74">
        <f t="shared" si="24"/>
        <v>-0.82603707407420912</v>
      </c>
      <c r="I831" s="118">
        <f t="shared" si="25"/>
        <v>1.9767867116846129E-5</v>
      </c>
      <c r="J831" s="119">
        <v>20.70879605</v>
      </c>
      <c r="K831" s="119">
        <v>55.08</v>
      </c>
      <c r="M831"/>
      <c r="N831" s="161"/>
    </row>
    <row r="832" spans="1:14" ht="12.75" x14ac:dyDescent="0.2">
      <c r="A832" s="116" t="s">
        <v>2537</v>
      </c>
      <c r="B832" s="59" t="s">
        <v>2538</v>
      </c>
      <c r="C832" s="59" t="s">
        <v>804</v>
      </c>
      <c r="D832" s="116" t="s">
        <v>208</v>
      </c>
      <c r="E832" s="116" t="s">
        <v>210</v>
      </c>
      <c r="F832" s="117">
        <v>0.34141953999999997</v>
      </c>
      <c r="G832" s="117">
        <v>0.86949385000000001</v>
      </c>
      <c r="H832" s="74">
        <f t="shared" si="24"/>
        <v>-0.6073353020265756</v>
      </c>
      <c r="I832" s="118">
        <f t="shared" si="25"/>
        <v>1.9749930532255806E-5</v>
      </c>
      <c r="J832" s="119">
        <v>201.2487445621812</v>
      </c>
      <c r="K832" s="119">
        <v>39.93</v>
      </c>
      <c r="M832"/>
      <c r="N832" s="161"/>
    </row>
    <row r="833" spans="1:14" ht="12.75" x14ac:dyDescent="0.2">
      <c r="A833" s="116" t="s">
        <v>3223</v>
      </c>
      <c r="B833" s="116" t="s">
        <v>3204</v>
      </c>
      <c r="C833" s="59" t="s">
        <v>146</v>
      </c>
      <c r="D833" s="116" t="s">
        <v>209</v>
      </c>
      <c r="E833" s="116" t="s">
        <v>929</v>
      </c>
      <c r="F833" s="117">
        <v>0.33879840500000002</v>
      </c>
      <c r="G833" s="117">
        <v>0.1777685</v>
      </c>
      <c r="H833" s="74">
        <f t="shared" si="24"/>
        <v>0.90584048917552895</v>
      </c>
      <c r="I833" s="118">
        <f t="shared" si="25"/>
        <v>1.959830700723535E-5</v>
      </c>
      <c r="J833" s="119">
        <v>3.4702337289756002</v>
      </c>
      <c r="K833" s="119">
        <v>129.02000000000001</v>
      </c>
      <c r="M833"/>
      <c r="N833" s="161"/>
    </row>
    <row r="834" spans="1:14" ht="12.75" x14ac:dyDescent="0.2">
      <c r="A834" s="116" t="s">
        <v>1714</v>
      </c>
      <c r="B834" s="59" t="s">
        <v>373</v>
      </c>
      <c r="C834" s="59" t="s">
        <v>807</v>
      </c>
      <c r="D834" s="116" t="s">
        <v>209</v>
      </c>
      <c r="E834" s="116" t="s">
        <v>210</v>
      </c>
      <c r="F834" s="117">
        <v>0.33712029999999998</v>
      </c>
      <c r="G834" s="117">
        <v>3.8573114400000001</v>
      </c>
      <c r="H834" s="74">
        <f t="shared" si="24"/>
        <v>-0.91260226060460392</v>
      </c>
      <c r="I834" s="118">
        <f t="shared" si="25"/>
        <v>1.9501234481228689E-5</v>
      </c>
      <c r="J834" s="119">
        <v>86.036051189999995</v>
      </c>
      <c r="K834" s="119">
        <v>18.46</v>
      </c>
      <c r="M834"/>
      <c r="N834" s="161"/>
    </row>
    <row r="835" spans="1:14" ht="12.75" x14ac:dyDescent="0.2">
      <c r="A835" s="116" t="s">
        <v>1971</v>
      </c>
      <c r="B835" s="59" t="s">
        <v>518</v>
      </c>
      <c r="C835" s="59" t="s">
        <v>803</v>
      </c>
      <c r="D835" s="116" t="s">
        <v>208</v>
      </c>
      <c r="E835" s="116" t="s">
        <v>929</v>
      </c>
      <c r="F835" s="117">
        <v>0.329234523</v>
      </c>
      <c r="G835" s="117">
        <v>0.229090245</v>
      </c>
      <c r="H835" s="74">
        <f t="shared" si="24"/>
        <v>0.4371389886112349</v>
      </c>
      <c r="I835" s="118">
        <f t="shared" si="25"/>
        <v>1.904506976393436E-5</v>
      </c>
      <c r="J835" s="119">
        <v>20.36070746</v>
      </c>
      <c r="K835" s="119">
        <v>17.920000000000002</v>
      </c>
      <c r="M835"/>
      <c r="N835" s="161"/>
    </row>
    <row r="836" spans="1:14" ht="12.75" x14ac:dyDescent="0.2">
      <c r="A836" s="116" t="s">
        <v>1567</v>
      </c>
      <c r="B836" s="59" t="s">
        <v>1097</v>
      </c>
      <c r="C836" s="59" t="s">
        <v>629</v>
      </c>
      <c r="D836" s="116" t="s">
        <v>208</v>
      </c>
      <c r="E836" s="116" t="s">
        <v>929</v>
      </c>
      <c r="F836" s="117">
        <v>0.32827677</v>
      </c>
      <c r="G836" s="117">
        <v>0.86482664899999995</v>
      </c>
      <c r="H836" s="74">
        <f t="shared" si="24"/>
        <v>-0.62041321185050569</v>
      </c>
      <c r="I836" s="118">
        <f t="shared" si="25"/>
        <v>1.8989667090680629E-5</v>
      </c>
      <c r="J836" s="119">
        <v>10.908548339199999</v>
      </c>
      <c r="K836" s="119">
        <v>8.4600000000000009</v>
      </c>
      <c r="M836"/>
      <c r="N836" s="161"/>
    </row>
    <row r="837" spans="1:14" ht="12.75" x14ac:dyDescent="0.2">
      <c r="A837" s="116" t="s">
        <v>2359</v>
      </c>
      <c r="B837" s="59" t="s">
        <v>2360</v>
      </c>
      <c r="C837" s="59" t="s">
        <v>883</v>
      </c>
      <c r="D837" s="116" t="s">
        <v>209</v>
      </c>
      <c r="E837" s="116" t="s">
        <v>210</v>
      </c>
      <c r="F837" s="117">
        <v>0.32659756000000001</v>
      </c>
      <c r="G837" s="117">
        <v>0.280138</v>
      </c>
      <c r="H837" s="74">
        <f t="shared" si="24"/>
        <v>0.16584526197802507</v>
      </c>
      <c r="I837" s="118">
        <f t="shared" si="25"/>
        <v>1.8892530644274928E-5</v>
      </c>
      <c r="J837" s="119">
        <v>13.219199470000001</v>
      </c>
      <c r="K837" s="119">
        <v>37.369999999999997</v>
      </c>
      <c r="M837"/>
      <c r="N837" s="161"/>
    </row>
    <row r="838" spans="1:14" ht="12.75" x14ac:dyDescent="0.2">
      <c r="A838" s="116" t="s">
        <v>1901</v>
      </c>
      <c r="B838" s="59" t="s">
        <v>1524</v>
      </c>
      <c r="C838" s="59" t="s">
        <v>883</v>
      </c>
      <c r="D838" s="116" t="s">
        <v>209</v>
      </c>
      <c r="E838" s="116" t="s">
        <v>210</v>
      </c>
      <c r="F838" s="117">
        <v>0.32403061</v>
      </c>
      <c r="G838" s="117">
        <v>0.87103918000000002</v>
      </c>
      <c r="H838" s="74">
        <f t="shared" si="24"/>
        <v>-0.62799536755625618</v>
      </c>
      <c r="I838" s="118">
        <f t="shared" si="25"/>
        <v>1.874404153266821E-5</v>
      </c>
      <c r="J838" s="119">
        <v>6.477368914132601</v>
      </c>
      <c r="K838" s="119">
        <v>120.69</v>
      </c>
      <c r="M838"/>
      <c r="N838" s="161"/>
    </row>
    <row r="839" spans="1:14" ht="12.75" x14ac:dyDescent="0.2">
      <c r="A839" s="116" t="s">
        <v>2861</v>
      </c>
      <c r="B839" s="59" t="s">
        <v>2862</v>
      </c>
      <c r="C839" s="59" t="s">
        <v>2865</v>
      </c>
      <c r="D839" s="116" t="s">
        <v>759</v>
      </c>
      <c r="E839" s="116" t="s">
        <v>210</v>
      </c>
      <c r="F839" s="117">
        <v>0.32401731</v>
      </c>
      <c r="G839" s="117">
        <v>0.22767489000000002</v>
      </c>
      <c r="H839" s="74">
        <f t="shared" ref="H839:H902" si="26">IF(ISERROR(F839/G839-1),"",IF((F839/G839-1)&gt;10000%,"",F839/G839-1))</f>
        <v>0.42315786339020511</v>
      </c>
      <c r="I839" s="118">
        <f t="shared" ref="I839:I902" si="27">F839/$F$1083</f>
        <v>1.8743272174019084E-5</v>
      </c>
      <c r="J839" s="119">
        <v>14.3090276082389</v>
      </c>
      <c r="K839" s="119">
        <v>51.95</v>
      </c>
      <c r="M839"/>
      <c r="N839" s="161"/>
    </row>
    <row r="840" spans="1:14" ht="12.75" x14ac:dyDescent="0.2">
      <c r="A840" s="116" t="s">
        <v>1680</v>
      </c>
      <c r="B840" s="59" t="s">
        <v>11</v>
      </c>
      <c r="C840" s="59" t="s">
        <v>807</v>
      </c>
      <c r="D840" s="116" t="s">
        <v>759</v>
      </c>
      <c r="E840" s="116" t="s">
        <v>929</v>
      </c>
      <c r="F840" s="117">
        <v>0.322332165</v>
      </c>
      <c r="G840" s="117">
        <v>0.567825998</v>
      </c>
      <c r="H840" s="74">
        <f t="shared" si="26"/>
        <v>-0.43233989613839419</v>
      </c>
      <c r="I840" s="118">
        <f t="shared" si="27"/>
        <v>1.8645792408547025E-5</v>
      </c>
      <c r="J840" s="119">
        <v>88.595458040000011</v>
      </c>
      <c r="K840" s="119">
        <v>13.77</v>
      </c>
      <c r="M840"/>
      <c r="N840" s="161"/>
    </row>
    <row r="841" spans="1:14" ht="12.75" x14ac:dyDescent="0.2">
      <c r="A841" s="116" t="s">
        <v>2471</v>
      </c>
      <c r="B841" s="59" t="s">
        <v>203</v>
      </c>
      <c r="C841" s="59" t="s">
        <v>808</v>
      </c>
      <c r="D841" s="116" t="s">
        <v>208</v>
      </c>
      <c r="E841" s="116" t="s">
        <v>210</v>
      </c>
      <c r="F841" s="117">
        <v>0.32219417</v>
      </c>
      <c r="G841" s="117">
        <v>9.3462279999999995E-2</v>
      </c>
      <c r="H841" s="74">
        <f t="shared" si="26"/>
        <v>2.4473176772490466</v>
      </c>
      <c r="I841" s="118">
        <f t="shared" si="27"/>
        <v>1.8637809878713498E-5</v>
      </c>
      <c r="J841" s="119">
        <v>17.603535129999997</v>
      </c>
      <c r="K841" s="119">
        <v>137.91</v>
      </c>
      <c r="M841"/>
      <c r="N841" s="161"/>
    </row>
    <row r="842" spans="1:14" ht="12.75" x14ac:dyDescent="0.2">
      <c r="A842" s="116" t="s">
        <v>1496</v>
      </c>
      <c r="B842" s="59" t="s">
        <v>1433</v>
      </c>
      <c r="C842" s="59" t="s">
        <v>146</v>
      </c>
      <c r="D842" s="116" t="s">
        <v>759</v>
      </c>
      <c r="E842" s="116" t="s">
        <v>210</v>
      </c>
      <c r="F842" s="117">
        <v>0.32164003999999996</v>
      </c>
      <c r="G842" s="117">
        <v>1.48102537</v>
      </c>
      <c r="H842" s="74">
        <f t="shared" si="26"/>
        <v>-0.78282611053448736</v>
      </c>
      <c r="I842" s="118">
        <f t="shared" si="27"/>
        <v>1.8605755389372204E-5</v>
      </c>
      <c r="J842" s="119">
        <v>204.81086179867347</v>
      </c>
      <c r="K842" s="119">
        <v>34.72</v>
      </c>
      <c r="M842"/>
      <c r="N842" s="161"/>
    </row>
    <row r="843" spans="1:14" ht="12.75" x14ac:dyDescent="0.2">
      <c r="A843" s="116" t="s">
        <v>1741</v>
      </c>
      <c r="B843" s="59" t="s">
        <v>1742</v>
      </c>
      <c r="C843" s="59" t="s">
        <v>807</v>
      </c>
      <c r="D843" s="116" t="s">
        <v>759</v>
      </c>
      <c r="E843" s="116" t="s">
        <v>210</v>
      </c>
      <c r="F843" s="117">
        <v>0.31901609000000003</v>
      </c>
      <c r="G843" s="117">
        <v>3.9080300000000005E-2</v>
      </c>
      <c r="H843" s="74">
        <f t="shared" si="26"/>
        <v>7.1630921461708326</v>
      </c>
      <c r="I843" s="118">
        <f t="shared" si="27"/>
        <v>1.8453969026412102E-5</v>
      </c>
      <c r="J843" s="119">
        <v>41.21869641</v>
      </c>
      <c r="K843" s="119">
        <v>23.72</v>
      </c>
      <c r="M843"/>
      <c r="N843" s="161"/>
    </row>
    <row r="844" spans="1:14" ht="12.75" x14ac:dyDescent="0.2">
      <c r="A844" s="116" t="s">
        <v>1681</v>
      </c>
      <c r="B844" s="116" t="s">
        <v>2735</v>
      </c>
      <c r="C844" s="59" t="s">
        <v>807</v>
      </c>
      <c r="D844" s="116" t="s">
        <v>209</v>
      </c>
      <c r="E844" s="116" t="s">
        <v>929</v>
      </c>
      <c r="F844" s="117">
        <v>0.31899573999999997</v>
      </c>
      <c r="G844" s="117">
        <v>3.6673872699999999</v>
      </c>
      <c r="H844" s="74">
        <f t="shared" si="26"/>
        <v>-0.91301825618214572</v>
      </c>
      <c r="I844" s="118">
        <f t="shared" si="27"/>
        <v>1.8452791849832424E-5</v>
      </c>
      <c r="J844" s="119">
        <v>179.09706791852039</v>
      </c>
      <c r="K844" s="119">
        <v>36.6</v>
      </c>
      <c r="M844"/>
      <c r="N844" s="161"/>
    </row>
    <row r="845" spans="1:14" ht="12.75" x14ac:dyDescent="0.2">
      <c r="A845" s="116" t="s">
        <v>2000</v>
      </c>
      <c r="B845" s="59" t="s">
        <v>445</v>
      </c>
      <c r="C845" s="59" t="s">
        <v>803</v>
      </c>
      <c r="D845" s="116" t="s">
        <v>208</v>
      </c>
      <c r="E845" s="116" t="s">
        <v>929</v>
      </c>
      <c r="F845" s="117">
        <v>0.31875548999999997</v>
      </c>
      <c r="G845" s="117">
        <v>1.33370813</v>
      </c>
      <c r="H845" s="74">
        <f t="shared" si="26"/>
        <v>-0.76100056464378008</v>
      </c>
      <c r="I845" s="118">
        <f t="shared" si="27"/>
        <v>1.8438894224610462E-5</v>
      </c>
      <c r="J845" s="119">
        <v>8.6240946799999989</v>
      </c>
      <c r="K845" s="119">
        <v>15.55</v>
      </c>
      <c r="M845"/>
      <c r="N845" s="161"/>
    </row>
    <row r="846" spans="1:14" ht="12.75" x14ac:dyDescent="0.2">
      <c r="A846" s="116" t="s">
        <v>3145</v>
      </c>
      <c r="B846" s="59" t="s">
        <v>3146</v>
      </c>
      <c r="C846" s="59" t="s">
        <v>809</v>
      </c>
      <c r="D846" s="116" t="s">
        <v>209</v>
      </c>
      <c r="E846" s="116" t="s">
        <v>210</v>
      </c>
      <c r="F846" s="117">
        <v>0.31104109000000002</v>
      </c>
      <c r="G846" s="117">
        <v>0.43764154</v>
      </c>
      <c r="H846" s="74">
        <f t="shared" si="26"/>
        <v>-0.28927886964295024</v>
      </c>
      <c r="I846" s="118">
        <f t="shared" si="27"/>
        <v>1.7992643069512445E-5</v>
      </c>
      <c r="J846" s="119">
        <v>9.7155215899999998</v>
      </c>
      <c r="K846" s="119">
        <v>66.400000000000006</v>
      </c>
      <c r="M846"/>
      <c r="N846" s="161"/>
    </row>
    <row r="847" spans="1:14" ht="12.75" x14ac:dyDescent="0.2">
      <c r="A847" s="116" t="s">
        <v>2186</v>
      </c>
      <c r="B847" s="59" t="s">
        <v>287</v>
      </c>
      <c r="C847" s="59" t="s">
        <v>804</v>
      </c>
      <c r="D847" s="116" t="s">
        <v>208</v>
      </c>
      <c r="E847" s="116" t="s">
        <v>929</v>
      </c>
      <c r="F847" s="117">
        <v>0.30856085</v>
      </c>
      <c r="G847" s="117">
        <v>1.4744E-2</v>
      </c>
      <c r="H847" s="74">
        <f t="shared" si="26"/>
        <v>19.927892702116115</v>
      </c>
      <c r="I847" s="118">
        <f t="shared" si="27"/>
        <v>1.784916982921893E-5</v>
      </c>
      <c r="J847" s="119">
        <v>157.91731023</v>
      </c>
      <c r="K847" s="119">
        <v>28.33</v>
      </c>
      <c r="M847"/>
      <c r="N847" s="161"/>
    </row>
    <row r="848" spans="1:14" ht="12.75" x14ac:dyDescent="0.2">
      <c r="A848" s="116" t="s">
        <v>2450</v>
      </c>
      <c r="B848" s="59" t="s">
        <v>827</v>
      </c>
      <c r="C848" s="59" t="s">
        <v>808</v>
      </c>
      <c r="D848" s="116" t="s">
        <v>208</v>
      </c>
      <c r="E848" s="116" t="s">
        <v>210</v>
      </c>
      <c r="F848" s="117">
        <v>0.30636065000000001</v>
      </c>
      <c r="G848" s="117">
        <v>0.41768203999999998</v>
      </c>
      <c r="H848" s="74">
        <f t="shared" si="26"/>
        <v>-0.2665218499698957</v>
      </c>
      <c r="I848" s="118">
        <f t="shared" si="27"/>
        <v>1.7721895926978099E-5</v>
      </c>
      <c r="J848" s="119">
        <v>68.28189076999999</v>
      </c>
      <c r="K848" s="119">
        <v>80.61</v>
      </c>
      <c r="M848"/>
      <c r="N848" s="161"/>
    </row>
    <row r="849" spans="1:14" ht="12.75" x14ac:dyDescent="0.2">
      <c r="A849" s="116" t="s">
        <v>1754</v>
      </c>
      <c r="B849" s="59" t="s">
        <v>37</v>
      </c>
      <c r="C849" s="59" t="s">
        <v>1747</v>
      </c>
      <c r="D849" s="116" t="s">
        <v>209</v>
      </c>
      <c r="E849" s="116" t="s">
        <v>210</v>
      </c>
      <c r="F849" s="117">
        <v>0.30517101499999999</v>
      </c>
      <c r="G849" s="117">
        <v>1.4783874399999999</v>
      </c>
      <c r="H849" s="74">
        <f t="shared" si="26"/>
        <v>-0.79357845802586091</v>
      </c>
      <c r="I849" s="118">
        <f t="shared" si="27"/>
        <v>1.7653079688139688E-5</v>
      </c>
      <c r="J849" s="119">
        <v>19.212061486967166</v>
      </c>
      <c r="K849" s="119">
        <v>29.8</v>
      </c>
      <c r="M849"/>
      <c r="N849" s="161"/>
    </row>
    <row r="850" spans="1:14" ht="12.75" x14ac:dyDescent="0.2">
      <c r="A850" s="116" t="s">
        <v>1609</v>
      </c>
      <c r="B850" s="59" t="s">
        <v>1610</v>
      </c>
      <c r="C850" s="59" t="s">
        <v>629</v>
      </c>
      <c r="D850" s="116" t="s">
        <v>208</v>
      </c>
      <c r="E850" s="116" t="s">
        <v>929</v>
      </c>
      <c r="F850" s="117">
        <v>0.30287917999999997</v>
      </c>
      <c r="G850" s="117">
        <v>4.4964459999999998E-2</v>
      </c>
      <c r="H850" s="74">
        <f t="shared" si="26"/>
        <v>5.7359683625690154</v>
      </c>
      <c r="I850" s="118">
        <f t="shared" si="27"/>
        <v>1.752050502049942E-5</v>
      </c>
      <c r="J850" s="119">
        <v>23.76795385377017</v>
      </c>
      <c r="K850" s="119">
        <v>48.2</v>
      </c>
      <c r="M850"/>
      <c r="N850" s="161"/>
    </row>
    <row r="851" spans="1:14" ht="12.75" x14ac:dyDescent="0.2">
      <c r="A851" s="116" t="s">
        <v>1593</v>
      </c>
      <c r="B851" s="59" t="s">
        <v>460</v>
      </c>
      <c r="C851" s="59" t="s">
        <v>629</v>
      </c>
      <c r="D851" s="116" t="s">
        <v>209</v>
      </c>
      <c r="E851" s="116" t="s">
        <v>210</v>
      </c>
      <c r="F851" s="117">
        <v>0.29447089000000004</v>
      </c>
      <c r="G851" s="117">
        <v>0.85255281000000005</v>
      </c>
      <c r="H851" s="74">
        <f t="shared" si="26"/>
        <v>-0.65460099767895907</v>
      </c>
      <c r="I851" s="118">
        <f t="shared" si="27"/>
        <v>1.7034114747127663E-5</v>
      </c>
      <c r="J851" s="119">
        <v>5.2715743104999992</v>
      </c>
      <c r="K851" s="119">
        <v>256.64999999999998</v>
      </c>
      <c r="M851"/>
      <c r="N851" s="161"/>
    </row>
    <row r="852" spans="1:14" ht="12.75" x14ac:dyDescent="0.2">
      <c r="A852" s="116" t="s">
        <v>2188</v>
      </c>
      <c r="B852" s="59" t="s">
        <v>2749</v>
      </c>
      <c r="C852" s="59" t="s">
        <v>146</v>
      </c>
      <c r="D852" s="116" t="s">
        <v>209</v>
      </c>
      <c r="E852" s="116" t="s">
        <v>929</v>
      </c>
      <c r="F852" s="117">
        <v>0.29434528000000004</v>
      </c>
      <c r="G852" s="117">
        <v>0.27784809999999999</v>
      </c>
      <c r="H852" s="74">
        <f t="shared" si="26"/>
        <v>5.9374816671411645E-2</v>
      </c>
      <c r="I852" s="118">
        <f t="shared" si="27"/>
        <v>1.7026848646382063E-5</v>
      </c>
      <c r="J852" s="119">
        <v>129.7211992</v>
      </c>
      <c r="K852" s="119">
        <v>30.18</v>
      </c>
      <c r="M852"/>
      <c r="N852" s="161"/>
    </row>
    <row r="853" spans="1:14" ht="12.75" x14ac:dyDescent="0.2">
      <c r="A853" s="116" t="s">
        <v>2822</v>
      </c>
      <c r="B853" s="59" t="s">
        <v>2823</v>
      </c>
      <c r="C853" s="59" t="s">
        <v>802</v>
      </c>
      <c r="D853" s="116" t="s">
        <v>208</v>
      </c>
      <c r="E853" s="116" t="s">
        <v>929</v>
      </c>
      <c r="F853" s="117">
        <v>0.29022103999999999</v>
      </c>
      <c r="G853" s="117">
        <v>0.5358716899999999</v>
      </c>
      <c r="H853" s="74">
        <f t="shared" si="26"/>
        <v>-0.45841318842575907</v>
      </c>
      <c r="I853" s="118">
        <f t="shared" si="27"/>
        <v>1.6788275735474996E-5</v>
      </c>
      <c r="J853" s="119">
        <v>157.08718949999999</v>
      </c>
      <c r="K853" s="119">
        <v>27.43</v>
      </c>
      <c r="M853"/>
      <c r="N853" s="161"/>
    </row>
    <row r="854" spans="1:14" ht="12.75" x14ac:dyDescent="0.2">
      <c r="A854" s="116" t="s">
        <v>2807</v>
      </c>
      <c r="B854" s="59" t="s">
        <v>2808</v>
      </c>
      <c r="C854" s="59" t="s">
        <v>807</v>
      </c>
      <c r="D854" s="116" t="s">
        <v>759</v>
      </c>
      <c r="E854" s="116" t="s">
        <v>929</v>
      </c>
      <c r="F854" s="117">
        <v>0.28894096000000002</v>
      </c>
      <c r="G854" s="117">
        <v>0.46264617499999999</v>
      </c>
      <c r="H854" s="74">
        <f t="shared" si="26"/>
        <v>-0.37546017753199834</v>
      </c>
      <c r="I854" s="118">
        <f t="shared" si="27"/>
        <v>1.6714227568589969E-5</v>
      </c>
      <c r="J854" s="119">
        <v>42.87487557</v>
      </c>
      <c r="K854" s="119">
        <v>54.22</v>
      </c>
      <c r="M854"/>
      <c r="N854" s="161"/>
    </row>
    <row r="855" spans="1:14" ht="12.75" x14ac:dyDescent="0.2">
      <c r="A855" s="116" t="s">
        <v>1573</v>
      </c>
      <c r="B855" s="59" t="s">
        <v>1461</v>
      </c>
      <c r="C855" s="59" t="s">
        <v>629</v>
      </c>
      <c r="D855" s="116" t="s">
        <v>208</v>
      </c>
      <c r="E855" s="116" t="s">
        <v>929</v>
      </c>
      <c r="F855" s="117">
        <v>0.28709412900000003</v>
      </c>
      <c r="G855" s="117">
        <v>0.38771184600000003</v>
      </c>
      <c r="H855" s="74">
        <f t="shared" si="26"/>
        <v>-0.25951674687804094</v>
      </c>
      <c r="I855" s="118">
        <f t="shared" si="27"/>
        <v>1.6607394831498187E-5</v>
      </c>
      <c r="J855" s="119">
        <v>21.24997040006</v>
      </c>
      <c r="K855" s="119">
        <v>217.62</v>
      </c>
      <c r="M855"/>
      <c r="N855" s="161"/>
    </row>
    <row r="856" spans="1:14" ht="12.75" x14ac:dyDescent="0.2">
      <c r="A856" s="116" t="s">
        <v>2478</v>
      </c>
      <c r="B856" s="59" t="s">
        <v>201</v>
      </c>
      <c r="C856" s="59" t="s">
        <v>808</v>
      </c>
      <c r="D856" s="116" t="s">
        <v>208</v>
      </c>
      <c r="E856" s="116" t="s">
        <v>210</v>
      </c>
      <c r="F856" s="117">
        <v>0.283999485</v>
      </c>
      <c r="G856" s="117">
        <v>3.7274309999999998E-2</v>
      </c>
      <c r="H856" s="74">
        <f t="shared" si="26"/>
        <v>6.6191748418683005</v>
      </c>
      <c r="I856" s="118">
        <f t="shared" si="27"/>
        <v>1.6428380461019971E-5</v>
      </c>
      <c r="J856" s="119">
        <v>5.9275203300000001</v>
      </c>
      <c r="K856" s="119">
        <v>71.91</v>
      </c>
      <c r="M856"/>
      <c r="N856" s="161"/>
    </row>
    <row r="857" spans="1:14" ht="12.75" x14ac:dyDescent="0.2">
      <c r="A857" s="116" t="s">
        <v>2853</v>
      </c>
      <c r="B857" s="59" t="s">
        <v>2854</v>
      </c>
      <c r="C857" s="59" t="s">
        <v>2865</v>
      </c>
      <c r="D857" s="116" t="s">
        <v>209</v>
      </c>
      <c r="E857" s="116" t="s">
        <v>210</v>
      </c>
      <c r="F857" s="117">
        <v>0.28350150499999999</v>
      </c>
      <c r="G857" s="117">
        <v>0.48421722499999997</v>
      </c>
      <c r="H857" s="74">
        <f t="shared" si="26"/>
        <v>-0.41451586114062755</v>
      </c>
      <c r="I857" s="118">
        <f t="shared" si="27"/>
        <v>1.6399574053494339E-5</v>
      </c>
      <c r="J857" s="119">
        <v>16.942438190000001</v>
      </c>
      <c r="K857" s="119">
        <v>41.26</v>
      </c>
      <c r="M857"/>
      <c r="N857" s="161"/>
    </row>
    <row r="858" spans="1:14" ht="12.75" x14ac:dyDescent="0.2">
      <c r="A858" s="116" t="s">
        <v>933</v>
      </c>
      <c r="B858" s="59" t="s">
        <v>53</v>
      </c>
      <c r="C858" s="59" t="s">
        <v>471</v>
      </c>
      <c r="D858" s="116" t="s">
        <v>208</v>
      </c>
      <c r="E858" s="116" t="s">
        <v>929</v>
      </c>
      <c r="F858" s="117">
        <v>0.28340332000000001</v>
      </c>
      <c r="G858" s="117">
        <v>0.20040659</v>
      </c>
      <c r="H858" s="74">
        <f t="shared" si="26"/>
        <v>0.41414172058912846</v>
      </c>
      <c r="I858" s="118">
        <f t="shared" si="27"/>
        <v>1.639389439342184E-5</v>
      </c>
      <c r="J858" s="119">
        <v>10.3870781</v>
      </c>
      <c r="K858" s="119">
        <v>313.92</v>
      </c>
      <c r="M858"/>
      <c r="N858" s="161"/>
    </row>
    <row r="859" spans="1:14" ht="12.75" x14ac:dyDescent="0.2">
      <c r="A859" s="59" t="s">
        <v>2308</v>
      </c>
      <c r="B859" s="59" t="s">
        <v>2309</v>
      </c>
      <c r="C859" s="59" t="s">
        <v>1783</v>
      </c>
      <c r="D859" s="116" t="s">
        <v>208</v>
      </c>
      <c r="E859" s="116" t="s">
        <v>929</v>
      </c>
      <c r="F859" s="117">
        <v>0.27998096</v>
      </c>
      <c r="G859" s="117">
        <v>0.21100017999999998</v>
      </c>
      <c r="H859" s="74">
        <f t="shared" si="26"/>
        <v>0.32692284907055535</v>
      </c>
      <c r="I859" s="118">
        <f t="shared" si="27"/>
        <v>1.6195922794443144E-5</v>
      </c>
      <c r="J859" s="119">
        <v>3.6844323695096342</v>
      </c>
      <c r="K859" s="119">
        <v>174.62</v>
      </c>
      <c r="M859"/>
      <c r="N859" s="161"/>
    </row>
    <row r="860" spans="1:14" ht="12.75" x14ac:dyDescent="0.2">
      <c r="A860" s="116" t="s">
        <v>2029</v>
      </c>
      <c r="B860" s="59" t="s">
        <v>854</v>
      </c>
      <c r="C860" s="59" t="s">
        <v>807</v>
      </c>
      <c r="D860" s="116" t="s">
        <v>209</v>
      </c>
      <c r="E860" s="116" t="s">
        <v>210</v>
      </c>
      <c r="F860" s="117">
        <v>0.27922701999999999</v>
      </c>
      <c r="G860" s="117">
        <v>0.46845622999999997</v>
      </c>
      <c r="H860" s="74">
        <f t="shared" si="26"/>
        <v>-0.40394213563986547</v>
      </c>
      <c r="I860" s="118">
        <f t="shared" si="27"/>
        <v>1.6152309992945346E-5</v>
      </c>
      <c r="J860" s="119">
        <v>57.71813161</v>
      </c>
      <c r="K860" s="119">
        <v>16.13</v>
      </c>
      <c r="M860"/>
      <c r="N860" s="161"/>
    </row>
    <row r="861" spans="1:14" ht="12.75" x14ac:dyDescent="0.2">
      <c r="A861" s="116" t="s">
        <v>3141</v>
      </c>
      <c r="B861" s="59" t="s">
        <v>3142</v>
      </c>
      <c r="C861" s="59" t="s">
        <v>2865</v>
      </c>
      <c r="D861" s="116" t="s">
        <v>759</v>
      </c>
      <c r="E861" s="116" t="s">
        <v>210</v>
      </c>
      <c r="F861" s="117">
        <v>0.27918716999999998</v>
      </c>
      <c r="G861" s="117">
        <v>3.4425269999999994E-2</v>
      </c>
      <c r="H861" s="74">
        <f t="shared" si="26"/>
        <v>7.1099485929957851</v>
      </c>
      <c r="I861" s="118">
        <f t="shared" si="27"/>
        <v>1.6150004809323722E-5</v>
      </c>
      <c r="J861" s="119">
        <v>46.972363447777802</v>
      </c>
      <c r="K861" s="119">
        <v>213.99</v>
      </c>
      <c r="M861"/>
      <c r="N861" s="161"/>
    </row>
    <row r="862" spans="1:14" ht="12.75" x14ac:dyDescent="0.2">
      <c r="A862" s="116" t="s">
        <v>1734</v>
      </c>
      <c r="B862" s="59" t="s">
        <v>1453</v>
      </c>
      <c r="C862" s="59" t="s">
        <v>807</v>
      </c>
      <c r="D862" s="116" t="s">
        <v>759</v>
      </c>
      <c r="E862" s="116" t="s">
        <v>210</v>
      </c>
      <c r="F862" s="117">
        <v>0.27684285999999997</v>
      </c>
      <c r="G862" s="117">
        <v>0.27750258</v>
      </c>
      <c r="H862" s="74">
        <f t="shared" si="26"/>
        <v>-2.3773472664652129E-3</v>
      </c>
      <c r="I862" s="118">
        <f t="shared" si="27"/>
        <v>1.6014394645810314E-5</v>
      </c>
      <c r="J862" s="119">
        <v>13.724942480000001</v>
      </c>
      <c r="K862" s="119">
        <v>14.17</v>
      </c>
      <c r="M862"/>
      <c r="N862" s="161"/>
    </row>
    <row r="863" spans="1:14" ht="12.75" x14ac:dyDescent="0.2">
      <c r="A863" s="116" t="s">
        <v>2476</v>
      </c>
      <c r="B863" s="59" t="s">
        <v>216</v>
      </c>
      <c r="C863" s="59" t="s">
        <v>808</v>
      </c>
      <c r="D863" s="116" t="s">
        <v>208</v>
      </c>
      <c r="E863" s="116" t="s">
        <v>210</v>
      </c>
      <c r="F863" s="117">
        <v>0.27681091699999999</v>
      </c>
      <c r="G863" s="117">
        <v>0.90278491000000005</v>
      </c>
      <c r="H863" s="74">
        <f t="shared" si="26"/>
        <v>-0.69338109893750888</v>
      </c>
      <c r="I863" s="118">
        <f t="shared" si="27"/>
        <v>1.6012546854582571E-5</v>
      </c>
      <c r="J863" s="119">
        <v>21.842378359999998</v>
      </c>
      <c r="K863" s="119">
        <v>44.4</v>
      </c>
      <c r="M863"/>
      <c r="N863" s="161"/>
    </row>
    <row r="864" spans="1:14" ht="12.75" x14ac:dyDescent="0.2">
      <c r="A864" s="116" t="s">
        <v>2529</v>
      </c>
      <c r="B864" s="59" t="s">
        <v>340</v>
      </c>
      <c r="C864" s="59" t="s">
        <v>805</v>
      </c>
      <c r="D864" s="116" t="s">
        <v>208</v>
      </c>
      <c r="E864" s="116" t="s">
        <v>210</v>
      </c>
      <c r="F864" s="117">
        <v>0.27535853499999996</v>
      </c>
      <c r="G864" s="117">
        <v>3.5931350000000002</v>
      </c>
      <c r="H864" s="74">
        <f t="shared" si="26"/>
        <v>-0.92336538009287161</v>
      </c>
      <c r="I864" s="118">
        <f t="shared" si="27"/>
        <v>1.5928531617474879E-5</v>
      </c>
      <c r="J864" s="119">
        <v>503.06786712999997</v>
      </c>
      <c r="K864" s="119">
        <v>24.56</v>
      </c>
      <c r="M864"/>
      <c r="N864" s="161"/>
    </row>
    <row r="865" spans="1:14" ht="12.75" x14ac:dyDescent="0.2">
      <c r="A865" s="116" t="s">
        <v>2126</v>
      </c>
      <c r="B865" s="59" t="s">
        <v>109</v>
      </c>
      <c r="C865" s="59" t="s">
        <v>629</v>
      </c>
      <c r="D865" s="116" t="s">
        <v>208</v>
      </c>
      <c r="E865" s="116" t="s">
        <v>929</v>
      </c>
      <c r="F865" s="117">
        <v>0.27109516</v>
      </c>
      <c r="G865" s="117">
        <v>0.23804582899999999</v>
      </c>
      <c r="H865" s="74">
        <f t="shared" si="26"/>
        <v>0.13883600119706374</v>
      </c>
      <c r="I865" s="118">
        <f t="shared" si="27"/>
        <v>1.5681910231707225E-5</v>
      </c>
      <c r="J865" s="119">
        <v>18.741507586099999</v>
      </c>
      <c r="K865" s="119">
        <v>24.99</v>
      </c>
      <c r="M865"/>
      <c r="N865" s="161"/>
    </row>
    <row r="866" spans="1:14" ht="12.75" x14ac:dyDescent="0.2">
      <c r="A866" s="116" t="s">
        <v>2172</v>
      </c>
      <c r="B866" s="59" t="s">
        <v>86</v>
      </c>
      <c r="C866" s="59" t="s">
        <v>809</v>
      </c>
      <c r="D866" s="116" t="s">
        <v>209</v>
      </c>
      <c r="E866" s="116" t="s">
        <v>210</v>
      </c>
      <c r="F866" s="117">
        <v>0.26738940999999999</v>
      </c>
      <c r="G866" s="117">
        <v>0.22675288500000002</v>
      </c>
      <c r="H866" s="74">
        <f t="shared" si="26"/>
        <v>0.17921061952530382</v>
      </c>
      <c r="I866" s="118">
        <f t="shared" si="27"/>
        <v>1.5467545508850686E-5</v>
      </c>
      <c r="J866" s="119">
        <v>3.6160090399999998</v>
      </c>
      <c r="K866" s="119">
        <v>96.15</v>
      </c>
      <c r="M866"/>
      <c r="N866" s="161"/>
    </row>
    <row r="867" spans="1:14" ht="12.75" x14ac:dyDescent="0.2">
      <c r="A867" s="116" t="s">
        <v>1787</v>
      </c>
      <c r="B867" s="59" t="s">
        <v>1788</v>
      </c>
      <c r="C867" s="59" t="s">
        <v>1783</v>
      </c>
      <c r="D867" s="116" t="s">
        <v>208</v>
      </c>
      <c r="E867" s="116" t="s">
        <v>929</v>
      </c>
      <c r="F867" s="117">
        <v>0.26021169</v>
      </c>
      <c r="G867" s="117">
        <v>1.47028947</v>
      </c>
      <c r="H867" s="74">
        <f t="shared" si="26"/>
        <v>-0.8230200954918081</v>
      </c>
      <c r="I867" s="118">
        <f t="shared" si="27"/>
        <v>1.5052339421407702E-5</v>
      </c>
      <c r="J867" s="119">
        <v>9.6657212767999994</v>
      </c>
      <c r="K867" s="119">
        <v>12.07</v>
      </c>
      <c r="M867"/>
      <c r="N867" s="161"/>
    </row>
    <row r="868" spans="1:14" ht="12.75" x14ac:dyDescent="0.2">
      <c r="A868" s="116" t="s">
        <v>2786</v>
      </c>
      <c r="B868" s="59" t="s">
        <v>2787</v>
      </c>
      <c r="C868" s="59" t="s">
        <v>883</v>
      </c>
      <c r="D868" s="116" t="s">
        <v>209</v>
      </c>
      <c r="E868" s="116" t="s">
        <v>210</v>
      </c>
      <c r="F868" s="117">
        <v>0.25877175000000002</v>
      </c>
      <c r="G868" s="117">
        <v>0.27080489000000002</v>
      </c>
      <c r="H868" s="74">
        <f t="shared" si="26"/>
        <v>-4.4434721987479664E-2</v>
      </c>
      <c r="I868" s="118">
        <f t="shared" si="27"/>
        <v>1.496904391063929E-5</v>
      </c>
      <c r="J868" s="119">
        <v>56.355595950000001</v>
      </c>
      <c r="K868" s="119">
        <v>38.700000000000003</v>
      </c>
      <c r="M868"/>
      <c r="N868" s="161"/>
    </row>
    <row r="869" spans="1:14" ht="12.75" x14ac:dyDescent="0.2">
      <c r="A869" s="116" t="s">
        <v>3109</v>
      </c>
      <c r="B869" s="59" t="s">
        <v>3116</v>
      </c>
      <c r="C869" s="59" t="s">
        <v>883</v>
      </c>
      <c r="D869" s="116" t="s">
        <v>209</v>
      </c>
      <c r="E869" s="116" t="s">
        <v>929</v>
      </c>
      <c r="F869" s="117">
        <v>0.25807226</v>
      </c>
      <c r="G869" s="117">
        <v>0.31438603000000004</v>
      </c>
      <c r="H869" s="74">
        <f t="shared" si="26"/>
        <v>-0.17912300365254785</v>
      </c>
      <c r="I869" s="118">
        <f t="shared" si="27"/>
        <v>1.4928580851881704E-5</v>
      </c>
      <c r="J869" s="119">
        <v>8.7307867200000011</v>
      </c>
      <c r="K869" s="119">
        <v>60.01</v>
      </c>
      <c r="M869"/>
      <c r="N869" s="161"/>
    </row>
    <row r="870" spans="1:14" ht="12.75" x14ac:dyDescent="0.2">
      <c r="A870" s="116" t="s">
        <v>2434</v>
      </c>
      <c r="B870" s="59" t="s">
        <v>1219</v>
      </c>
      <c r="C870" s="59" t="s">
        <v>808</v>
      </c>
      <c r="D870" s="116" t="s">
        <v>208</v>
      </c>
      <c r="E870" s="116" t="s">
        <v>929</v>
      </c>
      <c r="F870" s="117">
        <v>0.25549524000000001</v>
      </c>
      <c r="G870" s="117">
        <v>1.22643116</v>
      </c>
      <c r="H870" s="74">
        <f t="shared" si="26"/>
        <v>-0.79167584098238342</v>
      </c>
      <c r="I870" s="118">
        <f t="shared" si="27"/>
        <v>1.4779509225869222E-5</v>
      </c>
      <c r="J870" s="119">
        <v>22.791065140000001</v>
      </c>
      <c r="K870" s="119">
        <v>104.69</v>
      </c>
      <c r="M870"/>
      <c r="N870" s="161"/>
    </row>
    <row r="871" spans="1:14" ht="12.75" x14ac:dyDescent="0.2">
      <c r="A871" s="116" t="s">
        <v>2425</v>
      </c>
      <c r="B871" s="59" t="s">
        <v>546</v>
      </c>
      <c r="C871" s="59" t="s">
        <v>808</v>
      </c>
      <c r="D871" s="116" t="s">
        <v>208</v>
      </c>
      <c r="E871" s="116" t="s">
        <v>929</v>
      </c>
      <c r="F871" s="117">
        <v>0.25089487999999999</v>
      </c>
      <c r="G871" s="117">
        <v>0.78959594999999994</v>
      </c>
      <c r="H871" s="74">
        <f t="shared" si="26"/>
        <v>-0.6822490287595826</v>
      </c>
      <c r="I871" s="118">
        <f t="shared" si="27"/>
        <v>1.4513394432253811E-5</v>
      </c>
      <c r="J871" s="119">
        <v>45.936594469999996</v>
      </c>
      <c r="K871" s="119">
        <v>37.36</v>
      </c>
      <c r="M871"/>
      <c r="N871" s="161"/>
    </row>
    <row r="872" spans="1:14" ht="12.75" x14ac:dyDescent="0.2">
      <c r="A872" s="116" t="s">
        <v>961</v>
      </c>
      <c r="B872" s="59" t="s">
        <v>1093</v>
      </c>
      <c r="C872" s="59" t="s">
        <v>471</v>
      </c>
      <c r="D872" s="116" t="s">
        <v>208</v>
      </c>
      <c r="E872" s="116" t="s">
        <v>929</v>
      </c>
      <c r="F872" s="117">
        <v>0.24830234000000001</v>
      </c>
      <c r="G872" s="117">
        <v>5.932258E-2</v>
      </c>
      <c r="H872" s="74">
        <f t="shared" si="26"/>
        <v>3.1856294854337088</v>
      </c>
      <c r="I872" s="118">
        <f t="shared" si="27"/>
        <v>1.4363425028328968E-5</v>
      </c>
      <c r="J872" s="119">
        <v>18.768570099999998</v>
      </c>
      <c r="K872" s="119">
        <v>263.74</v>
      </c>
      <c r="M872"/>
      <c r="N872" s="161"/>
    </row>
    <row r="873" spans="1:14" ht="12.75" x14ac:dyDescent="0.2">
      <c r="A873" s="116" t="s">
        <v>3231</v>
      </c>
      <c r="B873" s="59" t="s">
        <v>3212</v>
      </c>
      <c r="C873" s="59" t="s">
        <v>808</v>
      </c>
      <c r="D873" s="116" t="s">
        <v>208</v>
      </c>
      <c r="E873" s="116" t="s">
        <v>929</v>
      </c>
      <c r="F873" s="117">
        <v>0.24724691000000001</v>
      </c>
      <c r="G873" s="117">
        <v>0.50030673000000003</v>
      </c>
      <c r="H873" s="74">
        <f t="shared" si="26"/>
        <v>-0.50580934619848106</v>
      </c>
      <c r="I873" s="118">
        <f t="shared" si="27"/>
        <v>1.4302372081032341E-5</v>
      </c>
      <c r="J873" s="119">
        <v>125.00563079999999</v>
      </c>
      <c r="K873" s="119">
        <v>12.11</v>
      </c>
      <c r="M873"/>
      <c r="N873" s="161"/>
    </row>
    <row r="874" spans="1:14" ht="12.75" x14ac:dyDescent="0.2">
      <c r="A874" s="116" t="s">
        <v>2252</v>
      </c>
      <c r="B874" s="59" t="s">
        <v>181</v>
      </c>
      <c r="C874" s="59" t="s">
        <v>802</v>
      </c>
      <c r="D874" s="116" t="s">
        <v>208</v>
      </c>
      <c r="E874" s="116" t="s">
        <v>929</v>
      </c>
      <c r="F874" s="117">
        <v>0.24649735</v>
      </c>
      <c r="G874" s="117">
        <v>0.21257582</v>
      </c>
      <c r="H874" s="74">
        <f t="shared" si="26"/>
        <v>0.15957379348225031</v>
      </c>
      <c r="I874" s="118">
        <f t="shared" si="27"/>
        <v>1.425901264727012E-5</v>
      </c>
      <c r="J874" s="119">
        <v>27.764400999999999</v>
      </c>
      <c r="K874" s="119">
        <v>13.67</v>
      </c>
      <c r="M874"/>
      <c r="N874" s="161"/>
    </row>
    <row r="875" spans="1:14" ht="12.75" x14ac:dyDescent="0.2">
      <c r="A875" s="116" t="s">
        <v>1716</v>
      </c>
      <c r="B875" s="59" t="s">
        <v>1216</v>
      </c>
      <c r="C875" s="59" t="s">
        <v>807</v>
      </c>
      <c r="D875" s="116" t="s">
        <v>759</v>
      </c>
      <c r="E875" s="116" t="s">
        <v>210</v>
      </c>
      <c r="F875" s="117">
        <v>0.24429379999999998</v>
      </c>
      <c r="G875" s="117">
        <v>2.0199429200000001</v>
      </c>
      <c r="H875" s="74">
        <f t="shared" si="26"/>
        <v>-0.87905905776783044</v>
      </c>
      <c r="I875" s="118">
        <f t="shared" si="27"/>
        <v>1.4131544959204134E-5</v>
      </c>
      <c r="J875" s="119">
        <v>585.54333009798484</v>
      </c>
      <c r="K875" s="119">
        <v>16.440000000000001</v>
      </c>
      <c r="M875"/>
      <c r="N875" s="161"/>
    </row>
    <row r="876" spans="1:14" ht="12.75" x14ac:dyDescent="0.2">
      <c r="A876" s="116" t="s">
        <v>2176</v>
      </c>
      <c r="B876" s="59" t="s">
        <v>79</v>
      </c>
      <c r="C876" s="59" t="s">
        <v>809</v>
      </c>
      <c r="D876" s="116" t="s">
        <v>209</v>
      </c>
      <c r="E876" s="116" t="s">
        <v>210</v>
      </c>
      <c r="F876" s="117">
        <v>0.23867715</v>
      </c>
      <c r="G876" s="117">
        <v>0.31288092000000001</v>
      </c>
      <c r="H876" s="74">
        <f t="shared" si="26"/>
        <v>-0.23716297561385336</v>
      </c>
      <c r="I876" s="118">
        <f t="shared" si="27"/>
        <v>1.3806641330888091E-5</v>
      </c>
      <c r="J876" s="119">
        <v>33.183012290000001</v>
      </c>
      <c r="K876" s="119">
        <v>51.09</v>
      </c>
      <c r="M876"/>
      <c r="N876" s="161"/>
    </row>
    <row r="877" spans="1:14" ht="12.75" x14ac:dyDescent="0.2">
      <c r="A877" s="116" t="s">
        <v>2439</v>
      </c>
      <c r="B877" s="59" t="s">
        <v>620</v>
      </c>
      <c r="C877" s="59" t="s">
        <v>808</v>
      </c>
      <c r="D877" s="116" t="s">
        <v>208</v>
      </c>
      <c r="E877" s="116" t="s">
        <v>210</v>
      </c>
      <c r="F877" s="117">
        <v>0.23801639999999999</v>
      </c>
      <c r="G877" s="117">
        <v>0.90480857999999997</v>
      </c>
      <c r="H877" s="74">
        <f t="shared" si="26"/>
        <v>-0.73694281281019691</v>
      </c>
      <c r="I877" s="118">
        <f t="shared" si="27"/>
        <v>1.3768419246120511E-5</v>
      </c>
      <c r="J877" s="119">
        <v>197.79731269999999</v>
      </c>
      <c r="K877" s="119">
        <v>24.75</v>
      </c>
      <c r="M877"/>
      <c r="N877" s="161"/>
    </row>
    <row r="878" spans="1:14" ht="12.75" x14ac:dyDescent="0.2">
      <c r="A878" s="116" t="s">
        <v>2184</v>
      </c>
      <c r="B878" s="59" t="s">
        <v>83</v>
      </c>
      <c r="C878" s="59" t="s">
        <v>809</v>
      </c>
      <c r="D878" s="116" t="s">
        <v>209</v>
      </c>
      <c r="E878" s="116" t="s">
        <v>210</v>
      </c>
      <c r="F878" s="117">
        <v>0.233920512</v>
      </c>
      <c r="G878" s="117">
        <v>0.21859135099999999</v>
      </c>
      <c r="H878" s="74">
        <f t="shared" si="26"/>
        <v>7.0127024376184011E-2</v>
      </c>
      <c r="I878" s="118">
        <f t="shared" si="27"/>
        <v>1.3531486399605927E-5</v>
      </c>
      <c r="J878" s="119">
        <v>12.58600899</v>
      </c>
      <c r="K878" s="119">
        <v>33.44</v>
      </c>
      <c r="M878"/>
      <c r="N878" s="161"/>
    </row>
    <row r="879" spans="1:14" ht="12.75" x14ac:dyDescent="0.2">
      <c r="A879" s="116" t="s">
        <v>1866</v>
      </c>
      <c r="B879" s="59" t="s">
        <v>1012</v>
      </c>
      <c r="C879" s="59" t="s">
        <v>883</v>
      </c>
      <c r="D879" s="116" t="s">
        <v>209</v>
      </c>
      <c r="E879" s="116" t="s">
        <v>210</v>
      </c>
      <c r="F879" s="117">
        <v>0.22940164600000001</v>
      </c>
      <c r="G879" s="117">
        <v>0.18616117300000001</v>
      </c>
      <c r="H879" s="74">
        <f t="shared" si="26"/>
        <v>0.23227439053577514</v>
      </c>
      <c r="I879" s="118">
        <f t="shared" si="27"/>
        <v>1.3270085749881623E-5</v>
      </c>
      <c r="J879" s="119">
        <v>5.1709916100000006</v>
      </c>
      <c r="K879" s="119">
        <v>163.84</v>
      </c>
      <c r="M879"/>
      <c r="N879" s="161"/>
    </row>
    <row r="880" spans="1:14" ht="12.75" x14ac:dyDescent="0.2">
      <c r="A880" s="116" t="s">
        <v>2163</v>
      </c>
      <c r="B880" s="59" t="s">
        <v>85</v>
      </c>
      <c r="C880" s="59" t="s">
        <v>809</v>
      </c>
      <c r="D880" s="116" t="s">
        <v>209</v>
      </c>
      <c r="E880" s="116" t="s">
        <v>210</v>
      </c>
      <c r="F880" s="117">
        <v>0.22922640100000002</v>
      </c>
      <c r="G880" s="117">
        <v>0.14591202</v>
      </c>
      <c r="H880" s="74">
        <f t="shared" si="26"/>
        <v>0.57099052566060027</v>
      </c>
      <c r="I880" s="118">
        <f t="shared" si="27"/>
        <v>1.3259948437365401E-5</v>
      </c>
      <c r="J880" s="119">
        <v>9.5970045700000011</v>
      </c>
      <c r="K880" s="119">
        <v>71.53</v>
      </c>
      <c r="M880"/>
      <c r="N880" s="161"/>
    </row>
    <row r="881" spans="1:14" ht="12.75" x14ac:dyDescent="0.2">
      <c r="A881" s="116" t="s">
        <v>1896</v>
      </c>
      <c r="B881" s="59" t="s">
        <v>1458</v>
      </c>
      <c r="C881" s="59" t="s">
        <v>883</v>
      </c>
      <c r="D881" s="116" t="s">
        <v>209</v>
      </c>
      <c r="E881" s="116" t="s">
        <v>210</v>
      </c>
      <c r="F881" s="117">
        <v>0.228153785</v>
      </c>
      <c r="G881" s="117">
        <v>0.24208029</v>
      </c>
      <c r="H881" s="74">
        <f t="shared" si="26"/>
        <v>-5.7528454712277521E-2</v>
      </c>
      <c r="I881" s="118">
        <f t="shared" si="27"/>
        <v>1.3197901339862469E-5</v>
      </c>
      <c r="J881" s="119">
        <v>2.4705626956305</v>
      </c>
      <c r="K881" s="119">
        <v>134.51</v>
      </c>
      <c r="M881"/>
      <c r="N881" s="161"/>
    </row>
    <row r="882" spans="1:14" ht="12.75" x14ac:dyDescent="0.2">
      <c r="A882" s="116" t="s">
        <v>468</v>
      </c>
      <c r="B882" s="59" t="s">
        <v>56</v>
      </c>
      <c r="C882" s="59" t="s">
        <v>471</v>
      </c>
      <c r="D882" s="116" t="s">
        <v>208</v>
      </c>
      <c r="E882" s="116" t="s">
        <v>929</v>
      </c>
      <c r="F882" s="117">
        <v>0.22606314999999999</v>
      </c>
      <c r="G882" s="117">
        <v>8.1179619999999994E-2</v>
      </c>
      <c r="H882" s="74">
        <f t="shared" si="26"/>
        <v>1.7847278664275592</v>
      </c>
      <c r="I882" s="118">
        <f t="shared" si="27"/>
        <v>1.3076965391034516E-5</v>
      </c>
      <c r="J882" s="119">
        <v>4.9568302400000004</v>
      </c>
      <c r="K882" s="119">
        <v>253.85</v>
      </c>
      <c r="M882"/>
      <c r="N882" s="161"/>
    </row>
    <row r="883" spans="1:14" ht="12.75" x14ac:dyDescent="0.2">
      <c r="A883" s="116" t="s">
        <v>2352</v>
      </c>
      <c r="B883" s="59" t="s">
        <v>2353</v>
      </c>
      <c r="C883" s="59" t="s">
        <v>883</v>
      </c>
      <c r="D883" s="116" t="s">
        <v>209</v>
      </c>
      <c r="E883" s="116" t="s">
        <v>210</v>
      </c>
      <c r="F883" s="117">
        <v>0.21929485000000001</v>
      </c>
      <c r="G883" s="117">
        <v>4.1461350000000001E-2</v>
      </c>
      <c r="H883" s="74">
        <f t="shared" si="26"/>
        <v>4.2891391621353385</v>
      </c>
      <c r="I883" s="118">
        <f t="shared" si="27"/>
        <v>1.2685442823751266E-5</v>
      </c>
      <c r="J883" s="119">
        <v>157.24935353000001</v>
      </c>
      <c r="K883" s="119">
        <v>23.63</v>
      </c>
      <c r="M883"/>
      <c r="N883" s="161"/>
    </row>
    <row r="884" spans="1:14" ht="12.75" x14ac:dyDescent="0.2">
      <c r="A884" s="116" t="s">
        <v>2855</v>
      </c>
      <c r="B884" s="59" t="s">
        <v>2856</v>
      </c>
      <c r="C884" s="59" t="s">
        <v>2865</v>
      </c>
      <c r="D884" s="116" t="s">
        <v>209</v>
      </c>
      <c r="E884" s="116" t="s">
        <v>210</v>
      </c>
      <c r="F884" s="117">
        <v>0.21857801000000002</v>
      </c>
      <c r="G884" s="117">
        <v>0.16734542999999999</v>
      </c>
      <c r="H884" s="74">
        <f t="shared" si="26"/>
        <v>0.30614866506961103</v>
      </c>
      <c r="I884" s="118">
        <f t="shared" si="27"/>
        <v>1.2643976127958922E-5</v>
      </c>
      <c r="J884" s="119">
        <v>29.72827096</v>
      </c>
      <c r="K884" s="119">
        <v>48.56</v>
      </c>
      <c r="M884"/>
      <c r="N884" s="161"/>
    </row>
    <row r="885" spans="1:14" ht="12.75" x14ac:dyDescent="0.2">
      <c r="A885" s="116" t="s">
        <v>2329</v>
      </c>
      <c r="B885" s="116" t="s">
        <v>2323</v>
      </c>
      <c r="C885" s="59" t="s">
        <v>806</v>
      </c>
      <c r="D885" s="116" t="s">
        <v>208</v>
      </c>
      <c r="E885" s="116" t="s">
        <v>210</v>
      </c>
      <c r="F885" s="117">
        <v>0.21846226999999999</v>
      </c>
      <c r="G885" s="117">
        <v>5.4129506050000007</v>
      </c>
      <c r="H885" s="74">
        <f t="shared" si="26"/>
        <v>-0.95964081589841144</v>
      </c>
      <c r="I885" s="118">
        <f t="shared" si="27"/>
        <v>1.263728097231609E-5</v>
      </c>
      <c r="J885" s="119">
        <v>17.902601000000001</v>
      </c>
      <c r="K885" s="119">
        <v>87.62</v>
      </c>
      <c r="M885"/>
      <c r="N885" s="161"/>
    </row>
    <row r="886" spans="1:14" ht="12.75" x14ac:dyDescent="0.2">
      <c r="A886" s="116" t="s">
        <v>2629</v>
      </c>
      <c r="B886" s="59" t="s">
        <v>1522</v>
      </c>
      <c r="C886" s="59" t="s">
        <v>629</v>
      </c>
      <c r="D886" s="116" t="s">
        <v>208</v>
      </c>
      <c r="E886" s="116" t="s">
        <v>929</v>
      </c>
      <c r="F886" s="117">
        <v>0.21797872000000001</v>
      </c>
      <c r="G886" s="117">
        <v>1.3399139600000001</v>
      </c>
      <c r="H886" s="74">
        <f t="shared" si="26"/>
        <v>-0.83731886784730569</v>
      </c>
      <c r="I886" s="118">
        <f t="shared" si="27"/>
        <v>1.2609309290001505E-5</v>
      </c>
      <c r="J886" s="119">
        <v>2.10250676292</v>
      </c>
      <c r="K886" s="119">
        <v>218.66</v>
      </c>
      <c r="M886"/>
      <c r="N886" s="161"/>
    </row>
    <row r="887" spans="1:14" ht="12.75" x14ac:dyDescent="0.2">
      <c r="A887" s="116" t="s">
        <v>2753</v>
      </c>
      <c r="B887" s="59" t="s">
        <v>2754</v>
      </c>
      <c r="C887" s="59" t="s">
        <v>809</v>
      </c>
      <c r="D887" s="116" t="s">
        <v>209</v>
      </c>
      <c r="E887" s="116" t="s">
        <v>210</v>
      </c>
      <c r="F887" s="117">
        <v>0.21687969000000001</v>
      </c>
      <c r="G887" s="117">
        <v>0.43607496999999995</v>
      </c>
      <c r="H887" s="74">
        <f t="shared" si="26"/>
        <v>-0.50265503658694277</v>
      </c>
      <c r="I887" s="118">
        <f t="shared" si="27"/>
        <v>1.254573423465211E-5</v>
      </c>
      <c r="J887" s="119">
        <v>96.022023419999996</v>
      </c>
      <c r="K887" s="119">
        <v>58.58</v>
      </c>
      <c r="M887"/>
      <c r="N887" s="161"/>
    </row>
    <row r="888" spans="1:14" ht="12.75" x14ac:dyDescent="0.2">
      <c r="A888" s="116" t="s">
        <v>1952</v>
      </c>
      <c r="B888" s="59" t="s">
        <v>385</v>
      </c>
      <c r="C888" s="59" t="s">
        <v>803</v>
      </c>
      <c r="D888" s="116" t="s">
        <v>208</v>
      </c>
      <c r="E888" s="116" t="s">
        <v>929</v>
      </c>
      <c r="F888" s="117">
        <v>0.21346577</v>
      </c>
      <c r="G888" s="117">
        <v>0.44415075199999998</v>
      </c>
      <c r="H888" s="74">
        <f t="shared" si="26"/>
        <v>-0.5193844228817156</v>
      </c>
      <c r="I888" s="118">
        <f t="shared" si="27"/>
        <v>1.2348250860259773E-5</v>
      </c>
      <c r="J888" s="119">
        <v>101.13384034000001</v>
      </c>
      <c r="K888" s="119">
        <v>20.13</v>
      </c>
      <c r="M888"/>
      <c r="N888" s="161"/>
    </row>
    <row r="889" spans="1:14" ht="12.75" x14ac:dyDescent="0.2">
      <c r="A889" s="116" t="s">
        <v>3232</v>
      </c>
      <c r="B889" s="116" t="s">
        <v>3213</v>
      </c>
      <c r="C889" s="59" t="s">
        <v>886</v>
      </c>
      <c r="D889" s="116" t="s">
        <v>208</v>
      </c>
      <c r="E889" s="116" t="s">
        <v>929</v>
      </c>
      <c r="F889" s="117">
        <v>0.20543817</v>
      </c>
      <c r="G889" s="117">
        <v>7.8380500000000009E-3</v>
      </c>
      <c r="H889" s="74">
        <f t="shared" si="26"/>
        <v>25.210367374538308</v>
      </c>
      <c r="I889" s="118">
        <f t="shared" si="27"/>
        <v>1.1883882176672605E-5</v>
      </c>
      <c r="J889" s="119">
        <v>5.0795253600000008</v>
      </c>
      <c r="K889" s="119">
        <v>58.66</v>
      </c>
      <c r="M889"/>
      <c r="N889" s="161"/>
    </row>
    <row r="890" spans="1:14" ht="12.75" x14ac:dyDescent="0.2">
      <c r="A890" s="116" t="s">
        <v>2589</v>
      </c>
      <c r="B890" s="59" t="s">
        <v>920</v>
      </c>
      <c r="C890" s="59" t="s">
        <v>629</v>
      </c>
      <c r="D890" s="116" t="s">
        <v>208</v>
      </c>
      <c r="E890" s="116" t="s">
        <v>929</v>
      </c>
      <c r="F890" s="117">
        <v>0.20044896200000001</v>
      </c>
      <c r="G890" s="117">
        <v>0.32499162199999998</v>
      </c>
      <c r="H890" s="74">
        <f t="shared" si="26"/>
        <v>-0.38321806338749242</v>
      </c>
      <c r="I890" s="118">
        <f t="shared" si="27"/>
        <v>1.1595273881403462E-5</v>
      </c>
      <c r="J890" s="119">
        <v>17.526439753830001</v>
      </c>
      <c r="K890" s="119">
        <v>50.16</v>
      </c>
      <c r="M890"/>
      <c r="N890" s="161"/>
    </row>
    <row r="891" spans="1:14" ht="12.75" x14ac:dyDescent="0.2">
      <c r="A891" s="116" t="s">
        <v>1879</v>
      </c>
      <c r="B891" s="59" t="s">
        <v>1880</v>
      </c>
      <c r="C891" s="59" t="s">
        <v>807</v>
      </c>
      <c r="D891" s="116" t="s">
        <v>759</v>
      </c>
      <c r="E891" s="116" t="s">
        <v>210</v>
      </c>
      <c r="F891" s="117">
        <v>0.19879957999999998</v>
      </c>
      <c r="G891" s="117">
        <v>1.7332910400000001</v>
      </c>
      <c r="H891" s="74">
        <f t="shared" si="26"/>
        <v>-0.88530513606070449</v>
      </c>
      <c r="I891" s="118">
        <f t="shared" si="27"/>
        <v>1.1499862880846336E-5</v>
      </c>
      <c r="J891" s="119">
        <v>117.07429553189098</v>
      </c>
      <c r="K891" s="119">
        <v>10</v>
      </c>
      <c r="M891"/>
      <c r="N891" s="161"/>
    </row>
    <row r="892" spans="1:14" ht="12.75" x14ac:dyDescent="0.2">
      <c r="A892" s="116" t="s">
        <v>2497</v>
      </c>
      <c r="B892" s="59" t="s">
        <v>2495</v>
      </c>
      <c r="C892" s="59" t="s">
        <v>803</v>
      </c>
      <c r="D892" s="116" t="s">
        <v>208</v>
      </c>
      <c r="E892" s="116" t="s">
        <v>929</v>
      </c>
      <c r="F892" s="117">
        <v>0.19480640499999999</v>
      </c>
      <c r="G892" s="117">
        <v>8.5490115000000005E-2</v>
      </c>
      <c r="H892" s="74">
        <f t="shared" si="26"/>
        <v>1.2787009351899923</v>
      </c>
      <c r="I892" s="118">
        <f t="shared" si="27"/>
        <v>1.1268871623424044E-5</v>
      </c>
      <c r="J892" s="119">
        <v>8.4600459800000003</v>
      </c>
      <c r="K892" s="119">
        <v>23.42</v>
      </c>
      <c r="M892"/>
      <c r="N892" s="161"/>
    </row>
    <row r="893" spans="1:14" ht="12.75" x14ac:dyDescent="0.2">
      <c r="A893" s="116" t="s">
        <v>2559</v>
      </c>
      <c r="B893" s="59" t="s">
        <v>2560</v>
      </c>
      <c r="C893" s="59" t="s">
        <v>883</v>
      </c>
      <c r="D893" s="116" t="s">
        <v>209</v>
      </c>
      <c r="E893" s="116" t="s">
        <v>210</v>
      </c>
      <c r="F893" s="117">
        <v>0.19423006000000001</v>
      </c>
      <c r="G893" s="117">
        <v>2.6555999999999997E-3</v>
      </c>
      <c r="H893" s="74">
        <f t="shared" si="26"/>
        <v>72.139802681126682</v>
      </c>
      <c r="I893" s="118">
        <f t="shared" si="27"/>
        <v>1.1235532073752657E-5</v>
      </c>
      <c r="J893" s="119">
        <v>8.9103308800000001</v>
      </c>
      <c r="K893" s="119">
        <v>33.83</v>
      </c>
      <c r="M893"/>
      <c r="N893" s="161"/>
    </row>
    <row r="894" spans="1:14" ht="12.75" x14ac:dyDescent="0.2">
      <c r="A894" s="116" t="s">
        <v>464</v>
      </c>
      <c r="B894" s="59" t="s">
        <v>60</v>
      </c>
      <c r="C894" s="59" t="s">
        <v>471</v>
      </c>
      <c r="D894" s="116" t="s">
        <v>208</v>
      </c>
      <c r="E894" s="116" t="s">
        <v>929</v>
      </c>
      <c r="F894" s="117">
        <v>0.194094669</v>
      </c>
      <c r="G894" s="117">
        <v>0.38438208000000001</v>
      </c>
      <c r="H894" s="74">
        <f t="shared" si="26"/>
        <v>-0.49504756048981269</v>
      </c>
      <c r="I894" s="118">
        <f t="shared" si="27"/>
        <v>1.1227700176244116E-5</v>
      </c>
      <c r="J894" s="119">
        <v>17.794506600000002</v>
      </c>
      <c r="K894" s="119">
        <v>220.2</v>
      </c>
      <c r="M894"/>
      <c r="N894" s="161"/>
    </row>
    <row r="895" spans="1:14" ht="12.75" x14ac:dyDescent="0.2">
      <c r="A895" s="116" t="s">
        <v>2187</v>
      </c>
      <c r="B895" s="59" t="s">
        <v>2748</v>
      </c>
      <c r="C895" s="59" t="s">
        <v>146</v>
      </c>
      <c r="D895" s="116" t="s">
        <v>209</v>
      </c>
      <c r="E895" s="116" t="s">
        <v>929</v>
      </c>
      <c r="F895" s="117">
        <v>0.19393476000000001</v>
      </c>
      <c r="G895" s="117">
        <v>9.8393070000000013E-2</v>
      </c>
      <c r="H895" s="74">
        <f t="shared" si="26"/>
        <v>0.97102052004272243</v>
      </c>
      <c r="I895" s="118">
        <f t="shared" si="27"/>
        <v>1.12184499978815E-5</v>
      </c>
      <c r="J895" s="119">
        <v>10.38694222</v>
      </c>
      <c r="K895" s="119">
        <v>63.9</v>
      </c>
      <c r="M895"/>
      <c r="N895" s="161"/>
    </row>
    <row r="896" spans="1:14" ht="12.75" x14ac:dyDescent="0.2">
      <c r="A896" s="116" t="s">
        <v>3234</v>
      </c>
      <c r="B896" s="59" t="s">
        <v>3215</v>
      </c>
      <c r="C896" s="59" t="s">
        <v>805</v>
      </c>
      <c r="D896" s="116" t="s">
        <v>209</v>
      </c>
      <c r="E896" s="116" t="s">
        <v>210</v>
      </c>
      <c r="F896" s="117">
        <v>0.19239673000000002</v>
      </c>
      <c r="G896" s="117">
        <v>3.9005640000000001E-2</v>
      </c>
      <c r="H896" s="74">
        <f t="shared" si="26"/>
        <v>3.9325361665646303</v>
      </c>
      <c r="I896" s="118">
        <f t="shared" si="27"/>
        <v>1.112948032245951E-5</v>
      </c>
      <c r="J896" s="119">
        <v>215.31317662999999</v>
      </c>
      <c r="K896" s="119">
        <v>15.17</v>
      </c>
      <c r="M896"/>
      <c r="N896" s="161"/>
    </row>
    <row r="897" spans="1:14" ht="12.75" x14ac:dyDescent="0.2">
      <c r="A897" s="116" t="s">
        <v>3127</v>
      </c>
      <c r="B897" s="59" t="s">
        <v>3128</v>
      </c>
      <c r="C897" s="59" t="s">
        <v>146</v>
      </c>
      <c r="D897" s="116" t="s">
        <v>759</v>
      </c>
      <c r="E897" s="116" t="s">
        <v>210</v>
      </c>
      <c r="F897" s="117">
        <v>0.18906323</v>
      </c>
      <c r="G897" s="117">
        <v>7.4585220000000008E-2</v>
      </c>
      <c r="H897" s="74">
        <f t="shared" si="26"/>
        <v>1.5348618667344547</v>
      </c>
      <c r="I897" s="118">
        <f t="shared" si="27"/>
        <v>1.0936648964801202E-5</v>
      </c>
      <c r="J897" s="119">
        <v>42.114466440416905</v>
      </c>
      <c r="K897" s="119">
        <v>83.56</v>
      </c>
      <c r="M897"/>
      <c r="N897" s="161"/>
    </row>
    <row r="898" spans="1:14" ht="12.75" x14ac:dyDescent="0.2">
      <c r="A898" s="116" t="s">
        <v>2755</v>
      </c>
      <c r="B898" s="59" t="s">
        <v>2751</v>
      </c>
      <c r="C898" s="59" t="s">
        <v>146</v>
      </c>
      <c r="D898" s="116" t="s">
        <v>209</v>
      </c>
      <c r="E898" s="116" t="s">
        <v>929</v>
      </c>
      <c r="F898" s="117">
        <v>0.18834964000000001</v>
      </c>
      <c r="G898" s="117">
        <v>0.1989407</v>
      </c>
      <c r="H898" s="74">
        <f t="shared" si="26"/>
        <v>-5.3237271206947545E-2</v>
      </c>
      <c r="I898" s="118">
        <f t="shared" si="27"/>
        <v>1.0895370270182516E-5</v>
      </c>
      <c r="J898" s="119">
        <v>4.56504961</v>
      </c>
      <c r="K898" s="119">
        <v>31.59</v>
      </c>
      <c r="M898"/>
      <c r="N898" s="161"/>
    </row>
    <row r="899" spans="1:14" ht="12.75" x14ac:dyDescent="0.2">
      <c r="A899" s="116" t="s">
        <v>3130</v>
      </c>
      <c r="B899" s="59" t="s">
        <v>3132</v>
      </c>
      <c r="C899" s="59" t="s">
        <v>629</v>
      </c>
      <c r="D899" s="116" t="s">
        <v>209</v>
      </c>
      <c r="E899" s="116" t="s">
        <v>210</v>
      </c>
      <c r="F899" s="117">
        <v>0.18745703</v>
      </c>
      <c r="G899" s="117">
        <v>1.47023339</v>
      </c>
      <c r="H899" s="74">
        <f t="shared" si="26"/>
        <v>-0.87249845413999205</v>
      </c>
      <c r="I899" s="118">
        <f t="shared" si="27"/>
        <v>1.0843735892453588E-5</v>
      </c>
      <c r="J899" s="119">
        <v>3.2547899999999998</v>
      </c>
      <c r="K899" s="119">
        <v>57.76</v>
      </c>
      <c r="M899"/>
      <c r="N899" s="161"/>
    </row>
    <row r="900" spans="1:14" ht="12.75" x14ac:dyDescent="0.2">
      <c r="A900" s="116" t="s">
        <v>1960</v>
      </c>
      <c r="B900" s="59" t="s">
        <v>506</v>
      </c>
      <c r="C900" s="59" t="s">
        <v>803</v>
      </c>
      <c r="D900" s="116" t="s">
        <v>208</v>
      </c>
      <c r="E900" s="116" t="s">
        <v>929</v>
      </c>
      <c r="F900" s="117">
        <v>0.18599460300000001</v>
      </c>
      <c r="G900" s="117">
        <v>8.5804788000000007E-2</v>
      </c>
      <c r="H900" s="74">
        <f t="shared" si="26"/>
        <v>1.1676483018639936</v>
      </c>
      <c r="I900" s="118">
        <f t="shared" si="27"/>
        <v>1.0759139587103007E-5</v>
      </c>
      <c r="J900" s="119">
        <v>7.2669012300000002</v>
      </c>
      <c r="K900" s="119">
        <v>13.7</v>
      </c>
      <c r="M900"/>
      <c r="N900" s="161"/>
    </row>
    <row r="901" spans="1:14" ht="12.75" x14ac:dyDescent="0.2">
      <c r="A901" s="116" t="s">
        <v>1935</v>
      </c>
      <c r="B901" s="59" t="s">
        <v>599</v>
      </c>
      <c r="C901" s="59" t="s">
        <v>803</v>
      </c>
      <c r="D901" s="116" t="s">
        <v>208</v>
      </c>
      <c r="E901" s="116" t="s">
        <v>929</v>
      </c>
      <c r="F901" s="117">
        <v>0.18490543599999998</v>
      </c>
      <c r="G901" s="117">
        <v>1.5465540770000001</v>
      </c>
      <c r="H901" s="74">
        <f t="shared" si="26"/>
        <v>-0.88044036820317406</v>
      </c>
      <c r="I901" s="118">
        <f t="shared" si="27"/>
        <v>1.0696135071930775E-5</v>
      </c>
      <c r="J901" s="119">
        <v>12.521221580000001</v>
      </c>
      <c r="K901" s="119">
        <v>30.89</v>
      </c>
      <c r="M901"/>
      <c r="N901" s="161"/>
    </row>
    <row r="902" spans="1:14" ht="12.75" x14ac:dyDescent="0.2">
      <c r="A902" s="116" t="s">
        <v>2009</v>
      </c>
      <c r="B902" s="59" t="s">
        <v>2010</v>
      </c>
      <c r="C902" s="59" t="s">
        <v>883</v>
      </c>
      <c r="D902" s="116" t="s">
        <v>209</v>
      </c>
      <c r="E902" s="116" t="s">
        <v>929</v>
      </c>
      <c r="F902" s="117">
        <v>0.18464066000000001</v>
      </c>
      <c r="G902" s="117">
        <v>0.30562153000000003</v>
      </c>
      <c r="H902" s="74">
        <f t="shared" si="26"/>
        <v>-0.39585192181977491</v>
      </c>
      <c r="I902" s="118">
        <f t="shared" si="27"/>
        <v>1.0680818703082619E-5</v>
      </c>
      <c r="J902" s="119">
        <v>315.21038139999996</v>
      </c>
      <c r="K902" s="119">
        <v>29.67</v>
      </c>
      <c r="M902"/>
      <c r="N902" s="161"/>
    </row>
    <row r="903" spans="1:14" ht="12.75" x14ac:dyDescent="0.2">
      <c r="A903" s="116" t="s">
        <v>934</v>
      </c>
      <c r="B903" s="59" t="s">
        <v>54</v>
      </c>
      <c r="C903" s="59" t="s">
        <v>471</v>
      </c>
      <c r="D903" s="116" t="s">
        <v>208</v>
      </c>
      <c r="E903" s="116" t="s">
        <v>929</v>
      </c>
      <c r="F903" s="117">
        <v>0.18189197200000001</v>
      </c>
      <c r="G903" s="117">
        <v>1.09020166</v>
      </c>
      <c r="H903" s="74">
        <f t="shared" ref="H903:H966" si="28">IF(ISERROR(F903/G903-1),"",IF((F903/G903-1)&gt;10000%,"",F903/G903-1))</f>
        <v>-0.83315749858608723</v>
      </c>
      <c r="I903" s="118">
        <f t="shared" ref="I903:I966" si="29">F903/$F$1083</f>
        <v>1.0521816681537966E-5</v>
      </c>
      <c r="J903" s="119">
        <v>15.313577519999999</v>
      </c>
      <c r="K903" s="119">
        <v>386.21</v>
      </c>
      <c r="M903"/>
      <c r="N903" s="161"/>
    </row>
    <row r="904" spans="1:14" ht="12.75" x14ac:dyDescent="0.2">
      <c r="A904" s="116" t="s">
        <v>2725</v>
      </c>
      <c r="B904" s="59" t="s">
        <v>874</v>
      </c>
      <c r="C904" s="59" t="s">
        <v>802</v>
      </c>
      <c r="D904" s="116" t="s">
        <v>208</v>
      </c>
      <c r="E904" s="116" t="s">
        <v>2791</v>
      </c>
      <c r="F904" s="117">
        <v>0.17944736999999999</v>
      </c>
      <c r="G904" s="117">
        <v>0.36170278</v>
      </c>
      <c r="H904" s="74">
        <f t="shared" si="28"/>
        <v>-0.50388169535218941</v>
      </c>
      <c r="I904" s="118">
        <f t="shared" si="29"/>
        <v>1.0380404975345011E-5</v>
      </c>
      <c r="J904" s="119">
        <v>142.84262762</v>
      </c>
      <c r="K904" s="119">
        <v>34.58</v>
      </c>
      <c r="M904"/>
      <c r="N904" s="161"/>
    </row>
    <row r="905" spans="1:14" ht="12.75" x14ac:dyDescent="0.2">
      <c r="A905" s="116" t="s">
        <v>2454</v>
      </c>
      <c r="B905" s="59" t="s">
        <v>244</v>
      </c>
      <c r="C905" s="59" t="s">
        <v>808</v>
      </c>
      <c r="D905" s="116" t="s">
        <v>208</v>
      </c>
      <c r="E905" s="116" t="s">
        <v>210</v>
      </c>
      <c r="F905" s="117">
        <v>0.17940494000000001</v>
      </c>
      <c r="G905" s="117">
        <v>0.148753675</v>
      </c>
      <c r="H905" s="74">
        <f t="shared" si="28"/>
        <v>0.20605383362797602</v>
      </c>
      <c r="I905" s="118">
        <f t="shared" si="29"/>
        <v>1.0377950547714761E-5</v>
      </c>
      <c r="J905" s="119">
        <v>37.72731512</v>
      </c>
      <c r="K905" s="119">
        <v>89.34</v>
      </c>
      <c r="M905"/>
      <c r="N905" s="161"/>
    </row>
    <row r="906" spans="1:14" ht="12.75" x14ac:dyDescent="0.2">
      <c r="A906" s="116" t="s">
        <v>2484</v>
      </c>
      <c r="B906" s="59" t="s">
        <v>1603</v>
      </c>
      <c r="C906" s="59" t="s">
        <v>808</v>
      </c>
      <c r="D906" s="116" t="s">
        <v>208</v>
      </c>
      <c r="E906" s="116" t="s">
        <v>929</v>
      </c>
      <c r="F906" s="117">
        <v>0.17916053000000001</v>
      </c>
      <c r="G906" s="117">
        <v>3.8760559999999999E-2</v>
      </c>
      <c r="H906" s="74">
        <f t="shared" si="28"/>
        <v>3.622237914003307</v>
      </c>
      <c r="I906" s="118">
        <f t="shared" si="29"/>
        <v>1.0363812280990517E-5</v>
      </c>
      <c r="J906" s="119">
        <v>3.5047431600000003</v>
      </c>
      <c r="K906" s="119">
        <v>155.12</v>
      </c>
      <c r="M906"/>
      <c r="N906" s="161"/>
    </row>
    <row r="907" spans="1:14" ht="12.75" x14ac:dyDescent="0.2">
      <c r="A907" s="116" t="s">
        <v>1988</v>
      </c>
      <c r="B907" s="59" t="s">
        <v>417</v>
      </c>
      <c r="C907" s="59" t="s">
        <v>803</v>
      </c>
      <c r="D907" s="116" t="s">
        <v>208</v>
      </c>
      <c r="E907" s="116" t="s">
        <v>929</v>
      </c>
      <c r="F907" s="117">
        <v>0.17520070999999998</v>
      </c>
      <c r="G907" s="117">
        <v>4.9402010000000003E-2</v>
      </c>
      <c r="H907" s="74">
        <f t="shared" si="28"/>
        <v>2.5464287789100073</v>
      </c>
      <c r="I907" s="118">
        <f t="shared" si="29"/>
        <v>1.0134750494075106E-5</v>
      </c>
      <c r="J907" s="119">
        <v>6.6118558399999996</v>
      </c>
      <c r="K907" s="119">
        <v>14.77</v>
      </c>
      <c r="M907"/>
      <c r="N907" s="161"/>
    </row>
    <row r="908" spans="1:14" ht="12.75" x14ac:dyDescent="0.2">
      <c r="A908" s="116" t="s">
        <v>2604</v>
      </c>
      <c r="B908" s="59" t="s">
        <v>1792</v>
      </c>
      <c r="C908" s="59" t="s">
        <v>1783</v>
      </c>
      <c r="D908" s="116" t="s">
        <v>208</v>
      </c>
      <c r="E908" s="116" t="s">
        <v>210</v>
      </c>
      <c r="F908" s="117">
        <v>0.17103238000000001</v>
      </c>
      <c r="G908" s="117">
        <v>5.2030000000000002E-5</v>
      </c>
      <c r="H908" s="74" t="str">
        <f t="shared" si="28"/>
        <v/>
      </c>
      <c r="I908" s="118">
        <f t="shared" si="29"/>
        <v>9.8936271303229393E-6</v>
      </c>
      <c r="J908" s="119">
        <v>3.1834547752</v>
      </c>
      <c r="K908" s="119">
        <v>15.17</v>
      </c>
      <c r="M908"/>
      <c r="N908" s="161"/>
    </row>
    <row r="909" spans="1:14" ht="12.75" x14ac:dyDescent="0.2">
      <c r="A909" s="116" t="s">
        <v>2859</v>
      </c>
      <c r="B909" s="59" t="s">
        <v>2860</v>
      </c>
      <c r="C909" s="59" t="s">
        <v>2865</v>
      </c>
      <c r="D909" s="116" t="s">
        <v>209</v>
      </c>
      <c r="E909" s="116" t="s">
        <v>210</v>
      </c>
      <c r="F909" s="117">
        <v>0.16862680999999999</v>
      </c>
      <c r="G909" s="117">
        <v>0.14348284</v>
      </c>
      <c r="H909" s="74">
        <f t="shared" si="28"/>
        <v>0.17524025869574356</v>
      </c>
      <c r="I909" s="118">
        <f t="shared" si="29"/>
        <v>9.7544732893023606E-6</v>
      </c>
      <c r="J909" s="119">
        <v>6.348544834441201</v>
      </c>
      <c r="K909" s="119">
        <v>36.380000000000003</v>
      </c>
      <c r="M909"/>
      <c r="N909" s="161"/>
    </row>
    <row r="910" spans="1:14" ht="12.75" x14ac:dyDescent="0.2">
      <c r="A910" s="116" t="s">
        <v>2857</v>
      </c>
      <c r="B910" s="59" t="s">
        <v>2858</v>
      </c>
      <c r="C910" s="59" t="s">
        <v>2865</v>
      </c>
      <c r="D910" s="116" t="s">
        <v>209</v>
      </c>
      <c r="E910" s="116" t="s">
        <v>210</v>
      </c>
      <c r="F910" s="117">
        <v>0.16742533499999998</v>
      </c>
      <c r="G910" s="117">
        <v>0.39119790000000004</v>
      </c>
      <c r="H910" s="74">
        <f t="shared" si="28"/>
        <v>-0.57201882985568187</v>
      </c>
      <c r="I910" s="118">
        <f t="shared" si="29"/>
        <v>9.684972147726686E-6</v>
      </c>
      <c r="J910" s="119">
        <v>5.3760423167857008</v>
      </c>
      <c r="K910" s="119">
        <v>24.12</v>
      </c>
      <c r="M910"/>
      <c r="N910" s="161"/>
    </row>
    <row r="911" spans="1:14" ht="12.75" x14ac:dyDescent="0.2">
      <c r="A911" s="116" t="s">
        <v>2224</v>
      </c>
      <c r="B911" s="59" t="s">
        <v>2744</v>
      </c>
      <c r="C911" s="59" t="s">
        <v>146</v>
      </c>
      <c r="D911" s="116" t="s">
        <v>209</v>
      </c>
      <c r="E911" s="116" t="s">
        <v>929</v>
      </c>
      <c r="F911" s="117">
        <v>0.16611371</v>
      </c>
      <c r="G911" s="117">
        <v>4.2022000000000001E-4</v>
      </c>
      <c r="H911" s="74" t="str">
        <f t="shared" si="28"/>
        <v/>
      </c>
      <c r="I911" s="118">
        <f t="shared" si="29"/>
        <v>9.6090992125268733E-6</v>
      </c>
      <c r="J911" s="119">
        <v>14.41606511</v>
      </c>
      <c r="K911" s="119">
        <v>32.520000000000003</v>
      </c>
      <c r="M911"/>
      <c r="N911" s="161"/>
    </row>
    <row r="912" spans="1:14" ht="12.75" x14ac:dyDescent="0.2">
      <c r="A912" s="116" t="s">
        <v>2782</v>
      </c>
      <c r="B912" s="59" t="s">
        <v>2783</v>
      </c>
      <c r="C912" s="59" t="s">
        <v>808</v>
      </c>
      <c r="D912" s="116" t="s">
        <v>209</v>
      </c>
      <c r="E912" s="116" t="s">
        <v>929</v>
      </c>
      <c r="F912" s="117">
        <v>0.166022</v>
      </c>
      <c r="G912" s="117">
        <v>0.31809171999999997</v>
      </c>
      <c r="H912" s="74">
        <f t="shared" si="28"/>
        <v>-0.47806877840139939</v>
      </c>
      <c r="I912" s="118">
        <f t="shared" si="29"/>
        <v>9.6037941086388141E-6</v>
      </c>
      <c r="J912" s="119">
        <v>112.9278783</v>
      </c>
      <c r="K912" s="119">
        <v>10.32</v>
      </c>
      <c r="M912"/>
      <c r="N912" s="161"/>
    </row>
    <row r="913" spans="1:14" ht="12.75" x14ac:dyDescent="0.2">
      <c r="A913" s="116" t="s">
        <v>2441</v>
      </c>
      <c r="B913" s="59" t="s">
        <v>319</v>
      </c>
      <c r="C913" s="59" t="s">
        <v>808</v>
      </c>
      <c r="D913" s="116" t="s">
        <v>208</v>
      </c>
      <c r="E913" s="116" t="s">
        <v>929</v>
      </c>
      <c r="F913" s="117">
        <v>0.16478565000000001</v>
      </c>
      <c r="G913" s="117">
        <v>3.3950129800000002</v>
      </c>
      <c r="H913" s="74">
        <f t="shared" si="28"/>
        <v>-0.95146243888587434</v>
      </c>
      <c r="I913" s="118">
        <f t="shared" si="29"/>
        <v>9.5322755698534992E-6</v>
      </c>
      <c r="J913" s="119">
        <v>17.996021260000003</v>
      </c>
      <c r="K913" s="119">
        <v>79.41</v>
      </c>
      <c r="M913"/>
      <c r="N913" s="161"/>
    </row>
    <row r="914" spans="1:14" ht="12.75" x14ac:dyDescent="0.2">
      <c r="A914" s="116" t="s">
        <v>1798</v>
      </c>
      <c r="B914" s="59" t="s">
        <v>1799</v>
      </c>
      <c r="C914" s="59" t="s">
        <v>886</v>
      </c>
      <c r="D914" s="116" t="s">
        <v>208</v>
      </c>
      <c r="E914" s="116" t="s">
        <v>929</v>
      </c>
      <c r="F914" s="117">
        <v>0.16263654999999999</v>
      </c>
      <c r="G914" s="117">
        <v>0.40808628000000002</v>
      </c>
      <c r="H914" s="74">
        <f t="shared" si="28"/>
        <v>-0.60146528327293924</v>
      </c>
      <c r="I914" s="118">
        <f t="shared" si="29"/>
        <v>9.4079576245277252E-6</v>
      </c>
      <c r="J914" s="119">
        <v>35.536032179999999</v>
      </c>
      <c r="K914" s="119">
        <v>35.590000000000003</v>
      </c>
      <c r="M914"/>
      <c r="N914" s="161"/>
    </row>
    <row r="915" spans="1:14" ht="12.75" x14ac:dyDescent="0.2">
      <c r="A915" s="116" t="s">
        <v>1885</v>
      </c>
      <c r="B915" s="59" t="s">
        <v>1886</v>
      </c>
      <c r="C915" s="59" t="s">
        <v>1783</v>
      </c>
      <c r="D915" s="116" t="s">
        <v>208</v>
      </c>
      <c r="E915" s="116" t="s">
        <v>929</v>
      </c>
      <c r="F915" s="117">
        <v>0.15991633999999999</v>
      </c>
      <c r="G915" s="117">
        <v>0.64989858999999994</v>
      </c>
      <c r="H915" s="74">
        <f t="shared" si="28"/>
        <v>-0.75393647184247625</v>
      </c>
      <c r="I915" s="118">
        <f t="shared" si="29"/>
        <v>9.2506029560364378E-6</v>
      </c>
      <c r="J915" s="119">
        <v>224.74741295999999</v>
      </c>
      <c r="K915" s="119">
        <v>214.93</v>
      </c>
      <c r="M915"/>
      <c r="N915" s="161"/>
    </row>
    <row r="916" spans="1:14" ht="12.75" x14ac:dyDescent="0.2">
      <c r="A916" s="116" t="s">
        <v>2813</v>
      </c>
      <c r="B916" s="59" t="s">
        <v>2814</v>
      </c>
      <c r="C916" s="59" t="s">
        <v>802</v>
      </c>
      <c r="D916" s="116" t="s">
        <v>208</v>
      </c>
      <c r="E916" s="116" t="s">
        <v>929</v>
      </c>
      <c r="F916" s="117">
        <v>0.15837999999999999</v>
      </c>
      <c r="G916" s="117">
        <v>0.12108352</v>
      </c>
      <c r="H916" s="74">
        <f t="shared" si="28"/>
        <v>0.30802275982726623</v>
      </c>
      <c r="I916" s="118">
        <f t="shared" si="29"/>
        <v>9.1617310412247502E-6</v>
      </c>
      <c r="J916" s="119">
        <v>172.31978511</v>
      </c>
      <c r="K916" s="119">
        <v>6.39</v>
      </c>
      <c r="M916"/>
      <c r="N916" s="161"/>
    </row>
    <row r="917" spans="1:14" ht="12.75" x14ac:dyDescent="0.2">
      <c r="A917" s="116" t="s">
        <v>2357</v>
      </c>
      <c r="B917" s="59" t="s">
        <v>2358</v>
      </c>
      <c r="C917" s="59" t="s">
        <v>883</v>
      </c>
      <c r="D917" s="116" t="s">
        <v>209</v>
      </c>
      <c r="E917" s="116" t="s">
        <v>210</v>
      </c>
      <c r="F917" s="117">
        <v>0.15831294000000001</v>
      </c>
      <c r="G917" s="117">
        <v>3.3429519999999997E-2</v>
      </c>
      <c r="H917" s="74">
        <f t="shared" si="28"/>
        <v>3.7357227982932457</v>
      </c>
      <c r="I917" s="118">
        <f t="shared" si="29"/>
        <v>9.157851853930745E-6</v>
      </c>
      <c r="J917" s="119">
        <v>7.0402623099999992</v>
      </c>
      <c r="K917" s="119">
        <v>38.94</v>
      </c>
      <c r="M917"/>
      <c r="N917" s="161"/>
    </row>
    <row r="918" spans="1:14" ht="12.75" x14ac:dyDescent="0.2">
      <c r="A918" s="116" t="s">
        <v>2463</v>
      </c>
      <c r="B918" s="59" t="s">
        <v>204</v>
      </c>
      <c r="C918" s="59" t="s">
        <v>808</v>
      </c>
      <c r="D918" s="116" t="s">
        <v>208</v>
      </c>
      <c r="E918" s="116" t="s">
        <v>210</v>
      </c>
      <c r="F918" s="117">
        <v>0.15814979800000001</v>
      </c>
      <c r="G918" s="117">
        <v>0.51152144700000002</v>
      </c>
      <c r="H918" s="74">
        <f t="shared" si="28"/>
        <v>-0.69082469771790422</v>
      </c>
      <c r="I918" s="118">
        <f t="shared" si="29"/>
        <v>9.1484146577852246E-6</v>
      </c>
      <c r="J918" s="119">
        <v>39.715106219999996</v>
      </c>
      <c r="K918" s="119">
        <v>72.14</v>
      </c>
      <c r="M918"/>
      <c r="N918" s="161"/>
    </row>
    <row r="919" spans="1:14" ht="12.75" x14ac:dyDescent="0.2">
      <c r="A919" s="116" t="s">
        <v>2103</v>
      </c>
      <c r="B919" s="116" t="s">
        <v>44</v>
      </c>
      <c r="C919" s="116" t="s">
        <v>1747</v>
      </c>
      <c r="D919" s="116" t="s">
        <v>209</v>
      </c>
      <c r="E919" s="116" t="s">
        <v>210</v>
      </c>
      <c r="F919" s="117">
        <v>0.15511164999999999</v>
      </c>
      <c r="G919" s="117">
        <v>8.01252633</v>
      </c>
      <c r="H919" s="74">
        <f t="shared" si="28"/>
        <v>-0.9806413553464105</v>
      </c>
      <c r="I919" s="118">
        <f t="shared" si="29"/>
        <v>8.972668384016851E-6</v>
      </c>
      <c r="J919" s="119">
        <v>70.969156359999999</v>
      </c>
      <c r="K919" s="119">
        <v>3.81</v>
      </c>
      <c r="M919"/>
      <c r="N919" s="161"/>
    </row>
    <row r="920" spans="1:14" ht="12.75" x14ac:dyDescent="0.2">
      <c r="A920" s="116" t="s">
        <v>1498</v>
      </c>
      <c r="B920" s="59" t="s">
        <v>889</v>
      </c>
      <c r="C920" s="59" t="s">
        <v>146</v>
      </c>
      <c r="D920" s="116" t="s">
        <v>759</v>
      </c>
      <c r="E920" s="116" t="s">
        <v>210</v>
      </c>
      <c r="F920" s="117">
        <v>0.15302201999999998</v>
      </c>
      <c r="G920" s="117">
        <v>0.54469076999999999</v>
      </c>
      <c r="H920" s="74">
        <f t="shared" si="28"/>
        <v>-0.7190662511134529</v>
      </c>
      <c r="I920" s="118">
        <f t="shared" si="29"/>
        <v>8.8517905709364457E-6</v>
      </c>
      <c r="J920" s="119">
        <v>34.091526920949697</v>
      </c>
      <c r="K920" s="119">
        <v>39.39</v>
      </c>
      <c r="M920"/>
      <c r="N920" s="161"/>
    </row>
    <row r="921" spans="1:14" ht="12.75" x14ac:dyDescent="0.2">
      <c r="A921" s="116" t="s">
        <v>1591</v>
      </c>
      <c r="B921" s="59" t="s">
        <v>905</v>
      </c>
      <c r="C921" s="59" t="s">
        <v>629</v>
      </c>
      <c r="D921" s="116" t="s">
        <v>208</v>
      </c>
      <c r="E921" s="116" t="s">
        <v>929</v>
      </c>
      <c r="F921" s="117">
        <v>0.14927785500000001</v>
      </c>
      <c r="G921" s="117">
        <v>4.1088E-2</v>
      </c>
      <c r="H921" s="74">
        <f t="shared" si="28"/>
        <v>2.6331253650700939</v>
      </c>
      <c r="I921" s="118">
        <f t="shared" si="29"/>
        <v>8.6352036742072701E-6</v>
      </c>
      <c r="J921" s="119">
        <v>3.7554682408000004</v>
      </c>
      <c r="K921" s="119">
        <v>106.01</v>
      </c>
      <c r="M921"/>
      <c r="N921" s="161"/>
    </row>
    <row r="922" spans="1:14" ht="12.75" x14ac:dyDescent="0.2">
      <c r="A922" s="116" t="s">
        <v>2255</v>
      </c>
      <c r="B922" s="59" t="s">
        <v>881</v>
      </c>
      <c r="C922" s="59" t="s">
        <v>802</v>
      </c>
      <c r="D922" s="116" t="s">
        <v>208</v>
      </c>
      <c r="E922" s="116" t="s">
        <v>2791</v>
      </c>
      <c r="F922" s="117">
        <v>0.14871679000000002</v>
      </c>
      <c r="G922" s="117">
        <v>1.6618276699999999</v>
      </c>
      <c r="H922" s="74">
        <f t="shared" si="28"/>
        <v>-0.91051010120682363</v>
      </c>
      <c r="I922" s="118">
        <f t="shared" si="29"/>
        <v>8.6027480192846493E-6</v>
      </c>
      <c r="J922" s="119">
        <v>23.616148500000001</v>
      </c>
      <c r="K922" s="119">
        <v>21.39</v>
      </c>
      <c r="M922"/>
      <c r="N922" s="161"/>
    </row>
    <row r="923" spans="1:14" ht="12.75" x14ac:dyDescent="0.2">
      <c r="A923" s="116" t="s">
        <v>2464</v>
      </c>
      <c r="B923" s="59" t="s">
        <v>1487</v>
      </c>
      <c r="C923" s="59" t="s">
        <v>808</v>
      </c>
      <c r="D923" s="116" t="s">
        <v>208</v>
      </c>
      <c r="E923" s="116" t="s">
        <v>929</v>
      </c>
      <c r="F923" s="117">
        <v>0.14681270000000002</v>
      </c>
      <c r="G923" s="117">
        <v>0.10711519999999999</v>
      </c>
      <c r="H923" s="74">
        <f t="shared" si="28"/>
        <v>0.37060566567583342</v>
      </c>
      <c r="I923" s="118">
        <f t="shared" si="29"/>
        <v>8.4926030485921021E-6</v>
      </c>
      <c r="J923" s="119">
        <v>22.952070149999997</v>
      </c>
      <c r="K923" s="119">
        <v>305.08999999999997</v>
      </c>
      <c r="M923"/>
      <c r="N923" s="161"/>
    </row>
    <row r="924" spans="1:14" ht="12.75" x14ac:dyDescent="0.2">
      <c r="A924" s="116" t="s">
        <v>2613</v>
      </c>
      <c r="B924" s="59" t="s">
        <v>1785</v>
      </c>
      <c r="C924" s="59" t="s">
        <v>1783</v>
      </c>
      <c r="D924" s="116" t="s">
        <v>208</v>
      </c>
      <c r="E924" s="116" t="s">
        <v>929</v>
      </c>
      <c r="F924" s="117">
        <v>0.14193631000000001</v>
      </c>
      <c r="G924" s="117">
        <v>0.32158790999999998</v>
      </c>
      <c r="H924" s="74">
        <f t="shared" si="28"/>
        <v>-0.55863916028435268</v>
      </c>
      <c r="I924" s="118">
        <f t="shared" si="29"/>
        <v>8.2105208814490395E-6</v>
      </c>
      <c r="J924" s="119">
        <v>6.9518999699999995</v>
      </c>
      <c r="K924" s="119">
        <v>76.05</v>
      </c>
      <c r="M924"/>
      <c r="N924" s="161"/>
    </row>
    <row r="925" spans="1:14" ht="12.75" x14ac:dyDescent="0.2">
      <c r="A925" s="116" t="s">
        <v>1956</v>
      </c>
      <c r="B925" s="59" t="s">
        <v>212</v>
      </c>
      <c r="C925" s="59" t="s">
        <v>803</v>
      </c>
      <c r="D925" s="116" t="s">
        <v>208</v>
      </c>
      <c r="E925" s="116" t="s">
        <v>929</v>
      </c>
      <c r="F925" s="117">
        <v>0.13797089600000001</v>
      </c>
      <c r="G925" s="117">
        <v>0.30937370600000003</v>
      </c>
      <c r="H925" s="74">
        <f t="shared" si="28"/>
        <v>-0.55403160215561442</v>
      </c>
      <c r="I925" s="118">
        <f t="shared" si="29"/>
        <v>7.9811355011288791E-6</v>
      </c>
      <c r="J925" s="119">
        <v>16.80690894</v>
      </c>
      <c r="K925" s="119">
        <v>27.6</v>
      </c>
      <c r="M925"/>
      <c r="N925" s="161"/>
    </row>
    <row r="926" spans="1:14" ht="12.75" x14ac:dyDescent="0.2">
      <c r="A926" s="116" t="s">
        <v>2168</v>
      </c>
      <c r="B926" s="59" t="s">
        <v>562</v>
      </c>
      <c r="C926" s="59" t="s">
        <v>629</v>
      </c>
      <c r="D926" s="116" t="s">
        <v>208</v>
      </c>
      <c r="E926" s="116" t="s">
        <v>929</v>
      </c>
      <c r="F926" s="117">
        <v>0.13303545999999999</v>
      </c>
      <c r="G926" s="117">
        <v>1.1948704699999999</v>
      </c>
      <c r="H926" s="74">
        <f t="shared" si="28"/>
        <v>-0.88866118684814432</v>
      </c>
      <c r="I926" s="118">
        <f t="shared" si="29"/>
        <v>7.6956377286627958E-6</v>
      </c>
      <c r="J926" s="119">
        <v>2.9826348618000003</v>
      </c>
      <c r="K926" s="119">
        <v>34.74</v>
      </c>
      <c r="M926"/>
      <c r="N926" s="161"/>
    </row>
    <row r="927" spans="1:14" ht="12.75" x14ac:dyDescent="0.2">
      <c r="A927" s="116" t="s">
        <v>2212</v>
      </c>
      <c r="B927" s="59" t="s">
        <v>907</v>
      </c>
      <c r="C927" s="59" t="s">
        <v>883</v>
      </c>
      <c r="D927" s="116" t="s">
        <v>208</v>
      </c>
      <c r="E927" s="116" t="s">
        <v>929</v>
      </c>
      <c r="F927" s="117">
        <v>0.128365280289331</v>
      </c>
      <c r="G927" s="117">
        <v>0.27052136824093004</v>
      </c>
      <c r="H927" s="74">
        <f t="shared" si="28"/>
        <v>-0.52548931301054513</v>
      </c>
      <c r="I927" s="118">
        <f t="shared" si="29"/>
        <v>7.4254841081088487E-6</v>
      </c>
      <c r="J927" s="119">
        <v>1222.61697433623</v>
      </c>
      <c r="K927" s="119">
        <v>61.41</v>
      </c>
      <c r="M927"/>
      <c r="N927" s="161"/>
    </row>
    <row r="928" spans="1:14" ht="12.75" x14ac:dyDescent="0.2">
      <c r="A928" s="116" t="s">
        <v>2155</v>
      </c>
      <c r="B928" s="59" t="s">
        <v>260</v>
      </c>
      <c r="C928" s="59" t="s">
        <v>271</v>
      </c>
      <c r="D928" s="116" t="s">
        <v>759</v>
      </c>
      <c r="E928" s="116" t="s">
        <v>210</v>
      </c>
      <c r="F928" s="117">
        <v>0.12787936</v>
      </c>
      <c r="G928" s="117">
        <v>0.44775115000000004</v>
      </c>
      <c r="H928" s="74">
        <f t="shared" si="28"/>
        <v>-0.71439635610092789</v>
      </c>
      <c r="I928" s="118">
        <f t="shared" si="29"/>
        <v>7.3973753128169886E-6</v>
      </c>
      <c r="J928" s="119">
        <v>163.52027559999999</v>
      </c>
      <c r="K928" s="119">
        <v>23.76</v>
      </c>
      <c r="M928"/>
      <c r="N928" s="161"/>
    </row>
    <row r="929" spans="1:14" ht="12.75" x14ac:dyDescent="0.2">
      <c r="A929" s="116" t="s">
        <v>1955</v>
      </c>
      <c r="B929" s="116" t="s">
        <v>384</v>
      </c>
      <c r="C929" s="116" t="s">
        <v>803</v>
      </c>
      <c r="D929" s="116" t="s">
        <v>208</v>
      </c>
      <c r="E929" s="116" t="s">
        <v>929</v>
      </c>
      <c r="F929" s="117">
        <v>0.1276986</v>
      </c>
      <c r="G929" s="117">
        <v>6.4501519999999993E-2</v>
      </c>
      <c r="H929" s="74">
        <f t="shared" si="28"/>
        <v>0.97977660061344296</v>
      </c>
      <c r="I929" s="118">
        <f t="shared" si="29"/>
        <v>7.3869189767706956E-6</v>
      </c>
      <c r="J929" s="119">
        <v>44.25814338</v>
      </c>
      <c r="K929" s="119">
        <v>11.51</v>
      </c>
      <c r="M929"/>
      <c r="N929" s="161"/>
    </row>
    <row r="930" spans="1:14" ht="12.75" x14ac:dyDescent="0.2">
      <c r="A930" s="116" t="s">
        <v>2831</v>
      </c>
      <c r="B930" s="59" t="s">
        <v>2832</v>
      </c>
      <c r="C930" s="59" t="s">
        <v>886</v>
      </c>
      <c r="D930" s="116" t="s">
        <v>208</v>
      </c>
      <c r="E930" s="116" t="s">
        <v>929</v>
      </c>
      <c r="F930" s="117">
        <v>0.12739965</v>
      </c>
      <c r="G930" s="117">
        <v>0.12501752999999999</v>
      </c>
      <c r="H930" s="74">
        <f t="shared" si="28"/>
        <v>1.9054287826675287E-2</v>
      </c>
      <c r="I930" s="118">
        <f t="shared" si="29"/>
        <v>7.3696257611198936E-6</v>
      </c>
      <c r="J930" s="119">
        <v>55.312022399999996</v>
      </c>
      <c r="K930" s="119">
        <v>26.42</v>
      </c>
      <c r="M930"/>
      <c r="N930" s="161"/>
    </row>
    <row r="931" spans="1:14" ht="12.75" x14ac:dyDescent="0.2">
      <c r="A931" s="116" t="s">
        <v>1840</v>
      </c>
      <c r="B931" s="59" t="s">
        <v>1263</v>
      </c>
      <c r="C931" s="59" t="s">
        <v>883</v>
      </c>
      <c r="D931" s="116" t="s">
        <v>209</v>
      </c>
      <c r="E931" s="116" t="s">
        <v>210</v>
      </c>
      <c r="F931" s="117">
        <v>0.12720248000000001</v>
      </c>
      <c r="G931" s="117">
        <v>1.7624311100000001</v>
      </c>
      <c r="H931" s="74">
        <f t="shared" si="28"/>
        <v>-0.92782555909376796</v>
      </c>
      <c r="I931" s="118">
        <f t="shared" si="29"/>
        <v>7.3582201637629155E-6</v>
      </c>
      <c r="J931" s="119">
        <v>126.88953379</v>
      </c>
      <c r="K931" s="119">
        <v>22.75</v>
      </c>
      <c r="M931"/>
      <c r="N931" s="161"/>
    </row>
    <row r="932" spans="1:14" ht="12.75" x14ac:dyDescent="0.2">
      <c r="A932" s="116" t="s">
        <v>2367</v>
      </c>
      <c r="B932" s="59" t="s">
        <v>2368</v>
      </c>
      <c r="C932" s="59" t="s">
        <v>146</v>
      </c>
      <c r="D932" s="116" t="s">
        <v>759</v>
      </c>
      <c r="E932" s="116" t="s">
        <v>929</v>
      </c>
      <c r="F932" s="117">
        <v>0.12367378999999999</v>
      </c>
      <c r="G932" s="117">
        <v>0.36609515000000004</v>
      </c>
      <c r="H932" s="74">
        <f t="shared" si="28"/>
        <v>-0.66218129357900546</v>
      </c>
      <c r="I932" s="118">
        <f t="shared" si="29"/>
        <v>7.1540977448472719E-6</v>
      </c>
      <c r="J932" s="119">
        <v>35.310925351727903</v>
      </c>
      <c r="K932" s="119">
        <v>38.93</v>
      </c>
      <c r="M932"/>
      <c r="N932" s="161"/>
    </row>
    <row r="933" spans="1:14" ht="12.75" x14ac:dyDescent="0.2">
      <c r="A933" s="116" t="s">
        <v>2177</v>
      </c>
      <c r="B933" s="59" t="s">
        <v>2752</v>
      </c>
      <c r="C933" s="59" t="s">
        <v>146</v>
      </c>
      <c r="D933" s="116" t="s">
        <v>209</v>
      </c>
      <c r="E933" s="116" t="s">
        <v>929</v>
      </c>
      <c r="F933" s="117">
        <v>0.1218366</v>
      </c>
      <c r="G933" s="117">
        <v>0.30054965</v>
      </c>
      <c r="H933" s="74">
        <f t="shared" si="28"/>
        <v>-0.59462072239977659</v>
      </c>
      <c r="I933" s="118">
        <f t="shared" si="29"/>
        <v>7.0478227060063355E-6</v>
      </c>
      <c r="J933" s="119">
        <v>21.011281829999998</v>
      </c>
      <c r="K933" s="119">
        <v>34.74</v>
      </c>
      <c r="M933"/>
      <c r="N933" s="161"/>
    </row>
    <row r="934" spans="1:14" ht="12.75" x14ac:dyDescent="0.2">
      <c r="A934" s="116" t="s">
        <v>3135</v>
      </c>
      <c r="B934" s="59" t="s">
        <v>3136</v>
      </c>
      <c r="C934" s="59" t="s">
        <v>883</v>
      </c>
      <c r="D934" s="116" t="s">
        <v>209</v>
      </c>
      <c r="E934" s="116" t="s">
        <v>929</v>
      </c>
      <c r="F934" s="117">
        <v>0.12071894999999999</v>
      </c>
      <c r="G934" s="117">
        <v>0.10718982000000001</v>
      </c>
      <c r="H934" s="74">
        <f t="shared" si="28"/>
        <v>0.12621655675884136</v>
      </c>
      <c r="I934" s="118">
        <f t="shared" si="29"/>
        <v>6.9831705485481656E-6</v>
      </c>
      <c r="J934" s="119">
        <v>58.362432370000001</v>
      </c>
      <c r="K934" s="119">
        <v>53.8</v>
      </c>
      <c r="M934"/>
      <c r="N934" s="161"/>
    </row>
    <row r="935" spans="1:14" ht="12.75" x14ac:dyDescent="0.2">
      <c r="A935" s="116" t="s">
        <v>1914</v>
      </c>
      <c r="B935" s="59" t="s">
        <v>528</v>
      </c>
      <c r="C935" s="59" t="s">
        <v>803</v>
      </c>
      <c r="D935" s="116" t="s">
        <v>208</v>
      </c>
      <c r="E935" s="116" t="s">
        <v>929</v>
      </c>
      <c r="F935" s="117">
        <v>0.118275398</v>
      </c>
      <c r="G935" s="117">
        <v>0.56122746999999995</v>
      </c>
      <c r="H935" s="74">
        <f t="shared" si="28"/>
        <v>-0.78925586447149487</v>
      </c>
      <c r="I935" s="118">
        <f t="shared" si="29"/>
        <v>6.8418195811959323E-6</v>
      </c>
      <c r="J935" s="119">
        <v>15.80744576</v>
      </c>
      <c r="K935" s="119">
        <v>43.74</v>
      </c>
      <c r="M935"/>
      <c r="N935" s="161"/>
    </row>
    <row r="936" spans="1:14" ht="12.75" x14ac:dyDescent="0.2">
      <c r="A936" s="116" t="s">
        <v>3143</v>
      </c>
      <c r="B936" s="59" t="s">
        <v>3144</v>
      </c>
      <c r="C936" s="59" t="s">
        <v>2865</v>
      </c>
      <c r="D936" s="116" t="s">
        <v>209</v>
      </c>
      <c r="E936" s="116" t="s">
        <v>210</v>
      </c>
      <c r="F936" s="117">
        <v>0.11378047999999999</v>
      </c>
      <c r="G936" s="117">
        <v>4.4634800000000002E-2</v>
      </c>
      <c r="H936" s="74">
        <f t="shared" si="28"/>
        <v>1.5491428212963871</v>
      </c>
      <c r="I936" s="118">
        <f t="shared" si="29"/>
        <v>6.5818042398121717E-6</v>
      </c>
      <c r="J936" s="119">
        <v>39.815200859015398</v>
      </c>
      <c r="K936" s="119">
        <v>49.83</v>
      </c>
      <c r="M936"/>
      <c r="N936" s="161"/>
    </row>
    <row r="937" spans="1:14" ht="12.75" x14ac:dyDescent="0.2">
      <c r="A937" s="116" t="s">
        <v>2847</v>
      </c>
      <c r="B937" s="59" t="s">
        <v>2848</v>
      </c>
      <c r="C937" s="59" t="s">
        <v>803</v>
      </c>
      <c r="D937" s="116" t="s">
        <v>208</v>
      </c>
      <c r="E937" s="116" t="s">
        <v>929</v>
      </c>
      <c r="F937" s="117">
        <v>0.11240662</v>
      </c>
      <c r="G937" s="117">
        <v>0.12415084</v>
      </c>
      <c r="H937" s="74">
        <f t="shared" si="28"/>
        <v>-9.4596379694249388E-2</v>
      </c>
      <c r="I937" s="118">
        <f t="shared" si="29"/>
        <v>6.5023312267530927E-6</v>
      </c>
      <c r="J937" s="119">
        <v>20.201126120000001</v>
      </c>
      <c r="K937" s="119">
        <v>41.37</v>
      </c>
      <c r="M937"/>
      <c r="N937" s="161"/>
    </row>
    <row r="938" spans="1:14" ht="12.75" x14ac:dyDescent="0.2">
      <c r="A938" s="116" t="s">
        <v>2451</v>
      </c>
      <c r="B938" s="59" t="s">
        <v>549</v>
      </c>
      <c r="C938" s="59" t="s">
        <v>808</v>
      </c>
      <c r="D938" s="116" t="s">
        <v>208</v>
      </c>
      <c r="E938" s="116" t="s">
        <v>929</v>
      </c>
      <c r="F938" s="117">
        <v>0.10586667</v>
      </c>
      <c r="G938" s="117">
        <v>1.46113231</v>
      </c>
      <c r="H938" s="74">
        <f t="shared" si="28"/>
        <v>-0.92754477518877121</v>
      </c>
      <c r="I938" s="118">
        <f t="shared" si="29"/>
        <v>6.1240179111636379E-6</v>
      </c>
      <c r="J938" s="119">
        <v>115.13449199999999</v>
      </c>
      <c r="K938" s="119">
        <v>41.03</v>
      </c>
      <c r="M938"/>
      <c r="N938" s="161"/>
    </row>
    <row r="939" spans="1:14" ht="12.75" x14ac:dyDescent="0.2">
      <c r="A939" s="116" t="s">
        <v>3226</v>
      </c>
      <c r="B939" s="116" t="s">
        <v>3207</v>
      </c>
      <c r="C939" s="59" t="s">
        <v>808</v>
      </c>
      <c r="D939" s="116" t="s">
        <v>208</v>
      </c>
      <c r="E939" s="116" t="s">
        <v>929</v>
      </c>
      <c r="F939" s="117">
        <v>0.10501453999999999</v>
      </c>
      <c r="G939" s="117">
        <v>0</v>
      </c>
      <c r="H939" s="74" t="str">
        <f t="shared" si="28"/>
        <v/>
      </c>
      <c r="I939" s="118">
        <f t="shared" si="29"/>
        <v>6.074725160360766E-6</v>
      </c>
      <c r="J939" s="119">
        <v>9.4359462699999987</v>
      </c>
      <c r="K939" s="119">
        <v>20.75</v>
      </c>
      <c r="M939"/>
      <c r="N939" s="161"/>
    </row>
    <row r="940" spans="1:14" ht="12.75" x14ac:dyDescent="0.2">
      <c r="A940" s="116" t="s">
        <v>2863</v>
      </c>
      <c r="B940" s="59" t="s">
        <v>2864</v>
      </c>
      <c r="C940" s="59" t="s">
        <v>2865</v>
      </c>
      <c r="D940" s="116" t="s">
        <v>759</v>
      </c>
      <c r="E940" s="116" t="s">
        <v>210</v>
      </c>
      <c r="F940" s="117">
        <v>0.10473038999999999</v>
      </c>
      <c r="G940" s="117">
        <v>7.6648880000000003E-2</v>
      </c>
      <c r="H940" s="74">
        <f t="shared" si="28"/>
        <v>0.3663655620277817</v>
      </c>
      <c r="I940" s="118">
        <f t="shared" si="29"/>
        <v>6.0582880731315446E-6</v>
      </c>
      <c r="J940" s="119">
        <v>1.4907368758642001</v>
      </c>
      <c r="K940" s="119">
        <v>87.08</v>
      </c>
      <c r="M940"/>
      <c r="N940" s="161"/>
    </row>
    <row r="941" spans="1:14" ht="12.75" x14ac:dyDescent="0.2">
      <c r="A941" s="116" t="s">
        <v>2488</v>
      </c>
      <c r="B941" s="59" t="s">
        <v>826</v>
      </c>
      <c r="C941" s="59" t="s">
        <v>808</v>
      </c>
      <c r="D941" s="116" t="s">
        <v>208</v>
      </c>
      <c r="E941" s="116" t="s">
        <v>210</v>
      </c>
      <c r="F941" s="117">
        <v>0.10156586999999999</v>
      </c>
      <c r="G941" s="117">
        <v>0.55096650899999999</v>
      </c>
      <c r="H941" s="74">
        <f t="shared" si="28"/>
        <v>-0.81565872273372608</v>
      </c>
      <c r="I941" s="118">
        <f t="shared" si="29"/>
        <v>5.8752316195731623E-6</v>
      </c>
      <c r="J941" s="119">
        <v>27.124176859999999</v>
      </c>
      <c r="K941" s="119">
        <v>41.08</v>
      </c>
      <c r="M941"/>
      <c r="N941" s="161"/>
    </row>
    <row r="942" spans="1:14" ht="12.75" x14ac:dyDescent="0.2">
      <c r="A942" s="116" t="s">
        <v>2486</v>
      </c>
      <c r="B942" s="59" t="s">
        <v>202</v>
      </c>
      <c r="C942" s="59" t="s">
        <v>808</v>
      </c>
      <c r="D942" s="116" t="s">
        <v>208</v>
      </c>
      <c r="E942" s="116" t="s">
        <v>210</v>
      </c>
      <c r="F942" s="117">
        <v>9.9811399999999995E-2</v>
      </c>
      <c r="G942" s="117">
        <v>0.20506827</v>
      </c>
      <c r="H942" s="74">
        <f t="shared" si="28"/>
        <v>-0.51327721251074099</v>
      </c>
      <c r="I942" s="118">
        <f t="shared" si="29"/>
        <v>5.7737416444506878E-6</v>
      </c>
      <c r="J942" s="119">
        <v>14.99713311</v>
      </c>
      <c r="K942" s="119">
        <v>90.19</v>
      </c>
      <c r="M942"/>
      <c r="N942" s="161"/>
    </row>
    <row r="943" spans="1:14" ht="12.75" x14ac:dyDescent="0.2">
      <c r="A943" s="116" t="s">
        <v>2626</v>
      </c>
      <c r="B943" s="59" t="s">
        <v>293</v>
      </c>
      <c r="C943" s="59" t="s">
        <v>629</v>
      </c>
      <c r="D943" s="116" t="s">
        <v>208</v>
      </c>
      <c r="E943" s="116" t="s">
        <v>929</v>
      </c>
      <c r="F943" s="117">
        <v>9.6644070000000012E-2</v>
      </c>
      <c r="G943" s="117">
        <v>2.6161709999999998E-2</v>
      </c>
      <c r="H943" s="74">
        <f t="shared" si="28"/>
        <v>2.6941037111106279</v>
      </c>
      <c r="I943" s="118">
        <f t="shared" si="29"/>
        <v>5.5905226421852366E-6</v>
      </c>
      <c r="J943" s="119">
        <v>6.5311316594000006</v>
      </c>
      <c r="K943" s="119">
        <v>105.23</v>
      </c>
      <c r="M943"/>
      <c r="N943" s="161"/>
    </row>
    <row r="944" spans="1:14" ht="12.75" x14ac:dyDescent="0.2">
      <c r="A944" s="116" t="s">
        <v>2208</v>
      </c>
      <c r="B944" s="59" t="s">
        <v>344</v>
      </c>
      <c r="C944" s="59" t="s">
        <v>1747</v>
      </c>
      <c r="D944" s="116" t="s">
        <v>209</v>
      </c>
      <c r="E944" s="116" t="s">
        <v>210</v>
      </c>
      <c r="F944" s="117">
        <v>9.3300149999999998E-2</v>
      </c>
      <c r="G944" s="117">
        <v>8.869088E-2</v>
      </c>
      <c r="H944" s="74">
        <f t="shared" si="28"/>
        <v>5.1970055996738429E-2</v>
      </c>
      <c r="I944" s="118">
        <f t="shared" si="29"/>
        <v>5.3970885238409228E-6</v>
      </c>
      <c r="J944" s="119">
        <v>5.3313921399999993</v>
      </c>
      <c r="K944" s="119">
        <v>30.23</v>
      </c>
      <c r="M944"/>
      <c r="N944" s="161"/>
    </row>
    <row r="945" spans="1:14" ht="12.75" x14ac:dyDescent="0.2">
      <c r="A945" s="116" t="s">
        <v>2561</v>
      </c>
      <c r="B945" s="59" t="s">
        <v>2562</v>
      </c>
      <c r="C945" s="59" t="s">
        <v>883</v>
      </c>
      <c r="D945" s="116" t="s">
        <v>209</v>
      </c>
      <c r="E945" s="116" t="s">
        <v>210</v>
      </c>
      <c r="F945" s="117">
        <v>9.2426999999999995E-2</v>
      </c>
      <c r="G945" s="117">
        <v>1.8669650000000003E-2</v>
      </c>
      <c r="H945" s="74">
        <f t="shared" si="28"/>
        <v>3.9506552077837549</v>
      </c>
      <c r="I945" s="118">
        <f t="shared" si="29"/>
        <v>5.3465798392933445E-6</v>
      </c>
      <c r="J945" s="119">
        <v>21.6099787684057</v>
      </c>
      <c r="K945" s="119">
        <v>57.49</v>
      </c>
      <c r="M945"/>
      <c r="N945" s="161"/>
    </row>
    <row r="946" spans="1:14" ht="12.75" x14ac:dyDescent="0.2">
      <c r="A946" s="116" t="s">
        <v>2512</v>
      </c>
      <c r="B946" s="59" t="s">
        <v>503</v>
      </c>
      <c r="C946" s="59" t="s">
        <v>806</v>
      </c>
      <c r="D946" s="116" t="s">
        <v>208</v>
      </c>
      <c r="E946" s="116" t="s">
        <v>929</v>
      </c>
      <c r="F946" s="117">
        <v>9.1614779999999993E-2</v>
      </c>
      <c r="G946" s="117">
        <v>0.73957056999999993</v>
      </c>
      <c r="H946" s="74">
        <f t="shared" si="28"/>
        <v>-0.87612435686833778</v>
      </c>
      <c r="I946" s="118">
        <f t="shared" si="29"/>
        <v>5.2995957429029948E-6</v>
      </c>
      <c r="J946" s="119">
        <v>52.527395579999997</v>
      </c>
      <c r="K946" s="119">
        <v>38.14</v>
      </c>
      <c r="M946"/>
      <c r="N946" s="161"/>
    </row>
    <row r="947" spans="1:14" ht="12.75" x14ac:dyDescent="0.2">
      <c r="A947" s="116" t="s">
        <v>3218</v>
      </c>
      <c r="B947" s="59" t="s">
        <v>3199</v>
      </c>
      <c r="C947" s="59" t="s">
        <v>146</v>
      </c>
      <c r="D947" s="116" t="s">
        <v>209</v>
      </c>
      <c r="E947" s="116" t="s">
        <v>929</v>
      </c>
      <c r="F947" s="117">
        <v>9.0060000000000001E-2</v>
      </c>
      <c r="G947" s="117">
        <v>5.5980000000000002E-2</v>
      </c>
      <c r="H947" s="74">
        <f t="shared" si="28"/>
        <v>0.6087888531618435</v>
      </c>
      <c r="I947" s="118">
        <f t="shared" si="29"/>
        <v>5.2096571383552283E-6</v>
      </c>
      <c r="J947" s="119">
        <v>5.0761132671635005</v>
      </c>
      <c r="K947" s="119">
        <v>131.9</v>
      </c>
      <c r="M947"/>
      <c r="N947" s="161"/>
    </row>
    <row r="948" spans="1:14" ht="12.75" x14ac:dyDescent="0.2">
      <c r="A948" s="116" t="s">
        <v>2173</v>
      </c>
      <c r="B948" s="59" t="s">
        <v>77</v>
      </c>
      <c r="C948" s="59" t="s">
        <v>809</v>
      </c>
      <c r="D948" s="116" t="s">
        <v>209</v>
      </c>
      <c r="E948" s="116" t="s">
        <v>210</v>
      </c>
      <c r="F948" s="117">
        <v>8.9678184999999994E-2</v>
      </c>
      <c r="G948" s="117">
        <v>8.9230085000000001E-2</v>
      </c>
      <c r="H948" s="74">
        <f t="shared" si="28"/>
        <v>5.0218488528839256E-3</v>
      </c>
      <c r="I948" s="118">
        <f t="shared" si="29"/>
        <v>5.1875704712412911E-6</v>
      </c>
      <c r="J948" s="119">
        <v>6.2403056730000008</v>
      </c>
      <c r="K948" s="119">
        <v>98.1</v>
      </c>
      <c r="M948"/>
      <c r="N948" s="161"/>
    </row>
    <row r="949" spans="1:14" ht="12.75" x14ac:dyDescent="0.2">
      <c r="A949" s="116" t="s">
        <v>2200</v>
      </c>
      <c r="B949" s="59" t="s">
        <v>345</v>
      </c>
      <c r="C949" s="59" t="s">
        <v>1747</v>
      </c>
      <c r="D949" s="116" t="s">
        <v>209</v>
      </c>
      <c r="E949" s="116" t="s">
        <v>210</v>
      </c>
      <c r="F949" s="117">
        <v>8.9323240000000012E-2</v>
      </c>
      <c r="G949" s="117">
        <v>8.1079189999999995E-2</v>
      </c>
      <c r="H949" s="74">
        <f t="shared" si="28"/>
        <v>0.10167898815960075</v>
      </c>
      <c r="I949" s="118">
        <f t="shared" si="29"/>
        <v>5.1670381399846464E-6</v>
      </c>
      <c r="J949" s="119">
        <v>3.7337998999999997</v>
      </c>
      <c r="K949" s="119">
        <v>38.14</v>
      </c>
      <c r="M949"/>
      <c r="N949" s="161"/>
    </row>
    <row r="950" spans="1:14" ht="12.75" x14ac:dyDescent="0.2">
      <c r="A950" s="116" t="s">
        <v>1802</v>
      </c>
      <c r="B950" s="59" t="s">
        <v>1803</v>
      </c>
      <c r="C950" s="59" t="s">
        <v>807</v>
      </c>
      <c r="D950" s="116" t="s">
        <v>759</v>
      </c>
      <c r="E950" s="116" t="s">
        <v>210</v>
      </c>
      <c r="F950" s="117">
        <v>8.9174130000000004E-2</v>
      </c>
      <c r="G950" s="117">
        <v>0.21026070999999999</v>
      </c>
      <c r="H950" s="74">
        <f t="shared" si="28"/>
        <v>-0.5758878108991452</v>
      </c>
      <c r="I950" s="118">
        <f t="shared" si="29"/>
        <v>5.15841264613721E-6</v>
      </c>
      <c r="J950" s="119">
        <v>42.969452527759799</v>
      </c>
      <c r="K950" s="119">
        <v>50.43</v>
      </c>
      <c r="M950"/>
      <c r="N950" s="161"/>
    </row>
    <row r="951" spans="1:14" ht="12.75" x14ac:dyDescent="0.2">
      <c r="A951" s="116" t="s">
        <v>2203</v>
      </c>
      <c r="B951" s="59" t="s">
        <v>2750</v>
      </c>
      <c r="C951" s="59" t="s">
        <v>146</v>
      </c>
      <c r="D951" s="116" t="s">
        <v>209</v>
      </c>
      <c r="E951" s="116" t="s">
        <v>929</v>
      </c>
      <c r="F951" s="117">
        <v>8.7070910000000001E-2</v>
      </c>
      <c r="G951" s="117">
        <v>5.7657019999999996E-2</v>
      </c>
      <c r="H951" s="74">
        <f t="shared" si="28"/>
        <v>0.51015279665858571</v>
      </c>
      <c r="I951" s="118">
        <f t="shared" si="29"/>
        <v>5.0367486989183385E-6</v>
      </c>
      <c r="J951" s="119">
        <v>13.668552179999999</v>
      </c>
      <c r="K951" s="119">
        <v>52.87</v>
      </c>
      <c r="M951"/>
      <c r="N951" s="161"/>
    </row>
    <row r="952" spans="1:14" ht="12.75" x14ac:dyDescent="0.2">
      <c r="A952" s="116" t="s">
        <v>1976</v>
      </c>
      <c r="B952" s="59" t="s">
        <v>1871</v>
      </c>
      <c r="C952" s="59" t="s">
        <v>803</v>
      </c>
      <c r="D952" s="116" t="s">
        <v>208</v>
      </c>
      <c r="E952" s="116" t="s">
        <v>929</v>
      </c>
      <c r="F952" s="117">
        <v>8.2708464999999995E-2</v>
      </c>
      <c r="G952" s="117">
        <v>2.9368950000000001E-2</v>
      </c>
      <c r="H952" s="74">
        <f t="shared" si="28"/>
        <v>1.816187333901961</v>
      </c>
      <c r="I952" s="118">
        <f t="shared" si="29"/>
        <v>4.7843964589124306E-6</v>
      </c>
      <c r="J952" s="119">
        <v>3.6608108599999998</v>
      </c>
      <c r="K952" s="119">
        <v>21.81</v>
      </c>
      <c r="M952"/>
      <c r="N952" s="161"/>
    </row>
    <row r="953" spans="1:14" ht="12.75" x14ac:dyDescent="0.2">
      <c r="A953" s="116" t="s">
        <v>2612</v>
      </c>
      <c r="B953" s="59" t="s">
        <v>1912</v>
      </c>
      <c r="C953" s="59" t="s">
        <v>1783</v>
      </c>
      <c r="D953" s="116" t="s">
        <v>208</v>
      </c>
      <c r="E953" s="116" t="s">
        <v>210</v>
      </c>
      <c r="F953" s="117">
        <v>8.2602070000000014E-2</v>
      </c>
      <c r="G953" s="117">
        <v>9.3273999999999996E-3</v>
      </c>
      <c r="H953" s="74">
        <f t="shared" si="28"/>
        <v>7.8558515770739987</v>
      </c>
      <c r="I953" s="118">
        <f t="shared" si="29"/>
        <v>4.7782418789520133E-6</v>
      </c>
      <c r="J953" s="119">
        <v>6.4226887499999998</v>
      </c>
      <c r="K953" s="119">
        <v>50.81</v>
      </c>
      <c r="M953"/>
      <c r="N953" s="161"/>
    </row>
    <row r="954" spans="1:14" ht="12.75" x14ac:dyDescent="0.2">
      <c r="A954" s="116" t="s">
        <v>2540</v>
      </c>
      <c r="B954" s="59" t="s">
        <v>2541</v>
      </c>
      <c r="C954" s="59" t="s">
        <v>809</v>
      </c>
      <c r="D954" s="116" t="s">
        <v>209</v>
      </c>
      <c r="E954" s="116" t="s">
        <v>210</v>
      </c>
      <c r="F954" s="117">
        <v>7.8845999999999999E-2</v>
      </c>
      <c r="G954" s="117">
        <v>1.403128E-2</v>
      </c>
      <c r="H954" s="74">
        <f t="shared" si="28"/>
        <v>4.6193020166371133</v>
      </c>
      <c r="I954" s="118">
        <f t="shared" si="29"/>
        <v>4.560966319462095E-6</v>
      </c>
      <c r="J954" s="119">
        <v>6.6171094529999994</v>
      </c>
      <c r="K954" s="119">
        <v>80.83</v>
      </c>
      <c r="M954"/>
      <c r="N954" s="161"/>
    </row>
    <row r="955" spans="1:14" ht="12.75" x14ac:dyDescent="0.2">
      <c r="A955" s="116" t="s">
        <v>2207</v>
      </c>
      <c r="B955" s="59" t="s">
        <v>87</v>
      </c>
      <c r="C955" s="59" t="s">
        <v>809</v>
      </c>
      <c r="D955" s="116" t="s">
        <v>209</v>
      </c>
      <c r="E955" s="116" t="s">
        <v>210</v>
      </c>
      <c r="F955" s="117">
        <v>7.4796781000000007E-2</v>
      </c>
      <c r="G955" s="117">
        <v>8.5170231999999998E-2</v>
      </c>
      <c r="H955" s="74">
        <f t="shared" si="28"/>
        <v>-0.12179667421828777</v>
      </c>
      <c r="I955" s="118">
        <f t="shared" si="29"/>
        <v>4.3267331119547272E-6</v>
      </c>
      <c r="J955" s="119">
        <v>4.00401001</v>
      </c>
      <c r="K955" s="119">
        <v>65.099999999999994</v>
      </c>
      <c r="M955"/>
      <c r="N955" s="161"/>
    </row>
    <row r="956" spans="1:14" ht="12.75" x14ac:dyDescent="0.2">
      <c r="A956" s="116" t="s">
        <v>1982</v>
      </c>
      <c r="B956" s="59" t="s">
        <v>1528</v>
      </c>
      <c r="C956" s="59" t="s">
        <v>803</v>
      </c>
      <c r="D956" s="116" t="s">
        <v>208</v>
      </c>
      <c r="E956" s="116" t="s">
        <v>929</v>
      </c>
      <c r="F956" s="117">
        <v>7.2967304000000011E-2</v>
      </c>
      <c r="G956" s="117">
        <v>3.8323999000000004E-2</v>
      </c>
      <c r="H956" s="74">
        <f t="shared" si="28"/>
        <v>0.90395850913157583</v>
      </c>
      <c r="I956" s="118">
        <f t="shared" si="29"/>
        <v>4.220904243283767E-6</v>
      </c>
      <c r="J956" s="119">
        <v>9.1586019700000012</v>
      </c>
      <c r="K956" s="119">
        <v>58.17</v>
      </c>
      <c r="M956"/>
      <c r="N956" s="161"/>
    </row>
    <row r="957" spans="1:14" ht="12.75" x14ac:dyDescent="0.2">
      <c r="A957" s="116" t="s">
        <v>1570</v>
      </c>
      <c r="B957" s="59" t="s">
        <v>270</v>
      </c>
      <c r="C957" s="59" t="s">
        <v>629</v>
      </c>
      <c r="D957" s="116" t="s">
        <v>208</v>
      </c>
      <c r="E957" s="116" t="s">
        <v>929</v>
      </c>
      <c r="F957" s="117">
        <v>7.1652144000000001E-2</v>
      </c>
      <c r="G957" s="117">
        <v>8.5659858999999991E-2</v>
      </c>
      <c r="H957" s="74">
        <f t="shared" si="28"/>
        <v>-0.16352717788153248</v>
      </c>
      <c r="I957" s="118">
        <f t="shared" si="29"/>
        <v>4.1448268206535274E-6</v>
      </c>
      <c r="J957" s="119">
        <v>21.2488527406</v>
      </c>
      <c r="K957" s="119">
        <v>29.53</v>
      </c>
      <c r="M957"/>
      <c r="N957" s="161"/>
    </row>
    <row r="958" spans="1:14" ht="12.75" x14ac:dyDescent="0.2">
      <c r="A958" s="116" t="s">
        <v>2602</v>
      </c>
      <c r="B958" s="59" t="s">
        <v>930</v>
      </c>
      <c r="C958" s="59" t="s">
        <v>629</v>
      </c>
      <c r="D958" s="116" t="s">
        <v>208</v>
      </c>
      <c r="E958" s="116" t="s">
        <v>929</v>
      </c>
      <c r="F958" s="117">
        <v>7.0462288999999997E-2</v>
      </c>
      <c r="G958" s="117">
        <v>0.29036827000000004</v>
      </c>
      <c r="H958" s="74">
        <f t="shared" si="28"/>
        <v>-0.75733474942010715</v>
      </c>
      <c r="I958" s="118">
        <f t="shared" si="29"/>
        <v>4.0759978555818235E-6</v>
      </c>
      <c r="J958" s="119">
        <v>6.6194156374900004</v>
      </c>
      <c r="K958" s="119">
        <v>62.26</v>
      </c>
      <c r="M958"/>
      <c r="N958" s="161"/>
    </row>
    <row r="959" spans="1:14" ht="12.75" x14ac:dyDescent="0.2">
      <c r="A959" s="116" t="s">
        <v>1500</v>
      </c>
      <c r="B959" s="59" t="s">
        <v>1404</v>
      </c>
      <c r="C959" s="59" t="s">
        <v>146</v>
      </c>
      <c r="D959" s="116" t="s">
        <v>759</v>
      </c>
      <c r="E959" s="116" t="s">
        <v>210</v>
      </c>
      <c r="F959" s="117">
        <v>6.8197179999999996E-2</v>
      </c>
      <c r="G959" s="117">
        <v>0.34215021999999995</v>
      </c>
      <c r="H959" s="74">
        <f t="shared" si="28"/>
        <v>-0.80068058994671987</v>
      </c>
      <c r="I959" s="118">
        <f t="shared" si="29"/>
        <v>3.9449691939006924E-6</v>
      </c>
      <c r="J959" s="119">
        <v>9.8523899114778004</v>
      </c>
      <c r="K959" s="119">
        <v>123.12</v>
      </c>
      <c r="M959"/>
      <c r="N959" s="161"/>
    </row>
    <row r="960" spans="1:14" ht="12.75" x14ac:dyDescent="0.2">
      <c r="A960" s="116" t="s">
        <v>1717</v>
      </c>
      <c r="B960" s="59" t="s">
        <v>4</v>
      </c>
      <c r="C960" s="59" t="s">
        <v>807</v>
      </c>
      <c r="D960" s="116" t="s">
        <v>209</v>
      </c>
      <c r="E960" s="116" t="s">
        <v>929</v>
      </c>
      <c r="F960" s="117">
        <v>6.7707600000000007E-2</v>
      </c>
      <c r="G960" s="117">
        <v>0</v>
      </c>
      <c r="H960" s="74" t="str">
        <f t="shared" si="28"/>
        <v/>
      </c>
      <c r="I960" s="118">
        <f t="shared" si="29"/>
        <v>3.9166486971008264E-6</v>
      </c>
      <c r="J960" s="119">
        <v>16.178021483125999</v>
      </c>
      <c r="K960" s="119">
        <v>35.28</v>
      </c>
      <c r="M960"/>
      <c r="N960" s="161"/>
    </row>
    <row r="961" spans="1:14" ht="12.75" x14ac:dyDescent="0.2">
      <c r="A961" s="116" t="s">
        <v>2003</v>
      </c>
      <c r="B961" s="59" t="s">
        <v>448</v>
      </c>
      <c r="C961" s="59" t="s">
        <v>803</v>
      </c>
      <c r="D961" s="116" t="s">
        <v>208</v>
      </c>
      <c r="E961" s="116" t="s">
        <v>929</v>
      </c>
      <c r="F961" s="117">
        <v>6.6483710000000001E-2</v>
      </c>
      <c r="G961" s="117">
        <v>0.32542246999999996</v>
      </c>
      <c r="H961" s="74">
        <f t="shared" si="28"/>
        <v>-0.79570030920114398</v>
      </c>
      <c r="I961" s="118">
        <f t="shared" si="29"/>
        <v>3.8458509258920592E-6</v>
      </c>
      <c r="J961" s="119">
        <v>14.16530783</v>
      </c>
      <c r="K961" s="119">
        <v>20.36</v>
      </c>
      <c r="M961"/>
      <c r="N961" s="161"/>
    </row>
    <row r="962" spans="1:14" ht="12.75" x14ac:dyDescent="0.2">
      <c r="A962" s="116" t="s">
        <v>3228</v>
      </c>
      <c r="B962" s="59" t="s">
        <v>3209</v>
      </c>
      <c r="C962" s="59" t="s">
        <v>808</v>
      </c>
      <c r="D962" s="116" t="s">
        <v>208</v>
      </c>
      <c r="E962" s="116" t="s">
        <v>929</v>
      </c>
      <c r="F962" s="117">
        <v>6.3812220000000003E-2</v>
      </c>
      <c r="G962" s="117">
        <v>6.1644999999999998E-3</v>
      </c>
      <c r="H962" s="74">
        <f t="shared" si="28"/>
        <v>9.3515646037797069</v>
      </c>
      <c r="I962" s="118">
        <f t="shared" si="29"/>
        <v>3.6913145396101958E-6</v>
      </c>
      <c r="J962" s="119">
        <v>10.117119880000001</v>
      </c>
      <c r="K962" s="119">
        <v>22.07</v>
      </c>
      <c r="M962"/>
      <c r="N962" s="161"/>
    </row>
    <row r="963" spans="1:14" ht="12.75" x14ac:dyDescent="0.2">
      <c r="A963" s="116" t="s">
        <v>1689</v>
      </c>
      <c r="B963" s="59" t="s">
        <v>20</v>
      </c>
      <c r="C963" s="59" t="s">
        <v>807</v>
      </c>
      <c r="D963" s="116" t="s">
        <v>759</v>
      </c>
      <c r="E963" s="116" t="s">
        <v>210</v>
      </c>
      <c r="F963" s="117">
        <v>6.3339739999999992E-2</v>
      </c>
      <c r="G963" s="117">
        <v>0.33316990999999996</v>
      </c>
      <c r="H963" s="74">
        <f t="shared" si="28"/>
        <v>-0.8098875735806994</v>
      </c>
      <c r="I963" s="118">
        <f t="shared" si="29"/>
        <v>3.6639832182163461E-6</v>
      </c>
      <c r="J963" s="119">
        <v>10.707291724444199</v>
      </c>
      <c r="K963" s="119">
        <v>205.64</v>
      </c>
      <c r="M963"/>
      <c r="N963" s="161"/>
    </row>
    <row r="964" spans="1:14" ht="12.75" x14ac:dyDescent="0.2">
      <c r="A964" s="116" t="s">
        <v>1584</v>
      </c>
      <c r="B964" s="59" t="s">
        <v>898</v>
      </c>
      <c r="C964" s="59" t="s">
        <v>629</v>
      </c>
      <c r="D964" s="116" t="s">
        <v>208</v>
      </c>
      <c r="E964" s="116" t="s">
        <v>929</v>
      </c>
      <c r="F964" s="117">
        <v>6.2942932999999993E-2</v>
      </c>
      <c r="G964" s="117">
        <v>4.0693644000000001E-2</v>
      </c>
      <c r="H964" s="74">
        <f t="shared" si="28"/>
        <v>0.54675096189468775</v>
      </c>
      <c r="I964" s="118">
        <f t="shared" si="29"/>
        <v>3.6410293161499532E-6</v>
      </c>
      <c r="J964" s="119">
        <v>4.8270572949000004</v>
      </c>
      <c r="K964" s="119">
        <v>133.22</v>
      </c>
      <c r="M964"/>
      <c r="N964" s="161"/>
    </row>
    <row r="965" spans="1:14" ht="12.75" x14ac:dyDescent="0.2">
      <c r="A965" s="116" t="s">
        <v>2498</v>
      </c>
      <c r="B965" s="59" t="s">
        <v>2496</v>
      </c>
      <c r="C965" s="59" t="s">
        <v>803</v>
      </c>
      <c r="D965" s="116" t="s">
        <v>208</v>
      </c>
      <c r="E965" s="116" t="s">
        <v>929</v>
      </c>
      <c r="F965" s="117">
        <v>6.1026300000000006E-2</v>
      </c>
      <c r="G965" s="117">
        <v>5.1293400000000005E-3</v>
      </c>
      <c r="H965" s="74">
        <f t="shared" si="28"/>
        <v>10.89749558422721</v>
      </c>
      <c r="I965" s="118">
        <f t="shared" si="29"/>
        <v>3.5301587766201163E-6</v>
      </c>
      <c r="J965" s="119">
        <v>5.2067199800000008</v>
      </c>
      <c r="K965" s="119">
        <v>23.87</v>
      </c>
      <c r="M965"/>
      <c r="N965" s="161"/>
    </row>
    <row r="966" spans="1:14" ht="12.75" x14ac:dyDescent="0.2">
      <c r="A966" s="116" t="s">
        <v>1733</v>
      </c>
      <c r="B966" s="59" t="s">
        <v>10</v>
      </c>
      <c r="C966" s="59" t="s">
        <v>807</v>
      </c>
      <c r="D966" s="116" t="s">
        <v>759</v>
      </c>
      <c r="E966" s="116" t="s">
        <v>929</v>
      </c>
      <c r="F966" s="117">
        <v>6.0944244291167994E-2</v>
      </c>
      <c r="G966" s="117">
        <v>2.424399666988E-4</v>
      </c>
      <c r="H966" s="74" t="str">
        <f t="shared" si="28"/>
        <v/>
      </c>
      <c r="I966" s="118">
        <f t="shared" si="29"/>
        <v>3.5254121398306482E-6</v>
      </c>
      <c r="J966" s="119">
        <v>46.022462185998599</v>
      </c>
      <c r="K966" s="119">
        <v>17.010000000000002</v>
      </c>
      <c r="M966"/>
      <c r="N966" s="161"/>
    </row>
    <row r="967" spans="1:14" ht="12.75" x14ac:dyDescent="0.2">
      <c r="A967" s="116" t="s">
        <v>1992</v>
      </c>
      <c r="B967" s="59" t="s">
        <v>439</v>
      </c>
      <c r="C967" s="59" t="s">
        <v>803</v>
      </c>
      <c r="D967" s="116" t="s">
        <v>208</v>
      </c>
      <c r="E967" s="116" t="s">
        <v>929</v>
      </c>
      <c r="F967" s="117">
        <v>5.8044709999999999E-2</v>
      </c>
      <c r="G967" s="117">
        <v>7.7517679999999992E-2</v>
      </c>
      <c r="H967" s="74">
        <f t="shared" ref="H967:H1030" si="30">IF(ISERROR(F967/G967-1),"",IF((F967/G967-1)&gt;10000%,"",F967/G967-1))</f>
        <v>-0.25120682146318096</v>
      </c>
      <c r="I967" s="118">
        <f t="shared" ref="I967:I1030" si="31">F967/$F$1083</f>
        <v>3.357684186045515E-6</v>
      </c>
      <c r="J967" s="119">
        <v>9.0751654399999993</v>
      </c>
      <c r="K967" s="119">
        <v>16.309999999999999</v>
      </c>
      <c r="M967"/>
      <c r="N967" s="161"/>
    </row>
    <row r="968" spans="1:14" ht="12.75" x14ac:dyDescent="0.2">
      <c r="A968" s="116" t="s">
        <v>1917</v>
      </c>
      <c r="B968" s="59" t="s">
        <v>812</v>
      </c>
      <c r="C968" s="59" t="s">
        <v>803</v>
      </c>
      <c r="D968" s="116" t="s">
        <v>208</v>
      </c>
      <c r="E968" s="116" t="s">
        <v>929</v>
      </c>
      <c r="F968" s="117">
        <v>5.7151420000000001E-2</v>
      </c>
      <c r="G968" s="117">
        <v>4.5205663E-2</v>
      </c>
      <c r="H968" s="74">
        <f t="shared" si="30"/>
        <v>0.26425355159595831</v>
      </c>
      <c r="I968" s="118">
        <f t="shared" si="31"/>
        <v>3.3060104726864063E-6</v>
      </c>
      <c r="J968" s="119">
        <v>3.4144874300000003</v>
      </c>
      <c r="K968" s="119">
        <v>36.700000000000003</v>
      </c>
      <c r="M968"/>
      <c r="N968" s="161"/>
    </row>
    <row r="969" spans="1:14" ht="12.75" x14ac:dyDescent="0.2">
      <c r="A969" s="116" t="s">
        <v>2062</v>
      </c>
      <c r="B969" s="59" t="s">
        <v>2063</v>
      </c>
      <c r="C969" s="59" t="s">
        <v>146</v>
      </c>
      <c r="D969" s="116" t="s">
        <v>759</v>
      </c>
      <c r="E969" s="116" t="s">
        <v>210</v>
      </c>
      <c r="F969" s="117">
        <v>5.5433940000000001E-2</v>
      </c>
      <c r="G969" s="117">
        <v>1.03672524</v>
      </c>
      <c r="H969" s="74">
        <f t="shared" si="30"/>
        <v>-0.94652976713482928</v>
      </c>
      <c r="I969" s="118">
        <f t="shared" si="31"/>
        <v>3.206660240152736E-6</v>
      </c>
      <c r="J969" s="119">
        <v>102.11900235572791</v>
      </c>
      <c r="K969" s="119">
        <v>26.19</v>
      </c>
      <c r="M969"/>
      <c r="N969" s="161"/>
    </row>
    <row r="970" spans="1:14" ht="12.75" x14ac:dyDescent="0.2">
      <c r="A970" s="116" t="s">
        <v>3242</v>
      </c>
      <c r="B970" s="59" t="s">
        <v>3239</v>
      </c>
      <c r="C970" s="59" t="s">
        <v>146</v>
      </c>
      <c r="D970" s="116" t="s">
        <v>209</v>
      </c>
      <c r="E970" s="116" t="s">
        <v>929</v>
      </c>
      <c r="F970" s="117">
        <v>5.4872739999999996E-2</v>
      </c>
      <c r="G970" s="117"/>
      <c r="H970" s="74" t="str">
        <f t="shared" si="30"/>
        <v/>
      </c>
      <c r="I970" s="118">
        <f t="shared" si="31"/>
        <v>3.1741967759505932E-6</v>
      </c>
      <c r="J970" s="119">
        <v>44.929972190000001</v>
      </c>
      <c r="K970" s="119">
        <v>47.66</v>
      </c>
      <c r="M970"/>
      <c r="N970" s="161"/>
    </row>
    <row r="971" spans="1:14" ht="12.75" x14ac:dyDescent="0.2">
      <c r="A971" s="116" t="s">
        <v>2631</v>
      </c>
      <c r="B971" s="59" t="s">
        <v>1520</v>
      </c>
      <c r="C971" s="59" t="s">
        <v>629</v>
      </c>
      <c r="D971" s="116" t="s">
        <v>208</v>
      </c>
      <c r="E971" s="116" t="s">
        <v>929</v>
      </c>
      <c r="F971" s="117">
        <v>5.1618497000000006E-2</v>
      </c>
      <c r="G971" s="117">
        <v>0.45961115999999996</v>
      </c>
      <c r="H971" s="74">
        <f t="shared" si="30"/>
        <v>-0.88769094075087296</v>
      </c>
      <c r="I971" s="118">
        <f t="shared" si="31"/>
        <v>2.985950159529402E-6</v>
      </c>
      <c r="J971" s="119">
        <v>0.65722610487500011</v>
      </c>
      <c r="K971" s="119">
        <v>235.27</v>
      </c>
      <c r="M971"/>
      <c r="N971" s="161"/>
    </row>
    <row r="972" spans="1:14" ht="12.75" x14ac:dyDescent="0.2">
      <c r="A972" s="116" t="s">
        <v>1767</v>
      </c>
      <c r="B972" s="59" t="s">
        <v>36</v>
      </c>
      <c r="C972" s="59" t="s">
        <v>1747</v>
      </c>
      <c r="D972" s="116" t="s">
        <v>209</v>
      </c>
      <c r="E972" s="116" t="s">
        <v>210</v>
      </c>
      <c r="F972" s="117">
        <v>5.1304599999999999E-2</v>
      </c>
      <c r="G972" s="117">
        <v>0.120110675</v>
      </c>
      <c r="H972" s="74">
        <f t="shared" si="30"/>
        <v>-0.5728556183703073</v>
      </c>
      <c r="I972" s="118">
        <f t="shared" si="31"/>
        <v>2.967792312019316E-6</v>
      </c>
      <c r="J972" s="119">
        <v>10.641545560000001</v>
      </c>
      <c r="K972" s="119">
        <v>26.8</v>
      </c>
      <c r="M972"/>
      <c r="N972" s="161"/>
    </row>
    <row r="973" spans="1:14" ht="12.75" x14ac:dyDescent="0.2">
      <c r="A973" s="116" t="s">
        <v>1795</v>
      </c>
      <c r="B973" s="59" t="s">
        <v>250</v>
      </c>
      <c r="C973" s="59" t="s">
        <v>271</v>
      </c>
      <c r="D973" s="116" t="s">
        <v>209</v>
      </c>
      <c r="E973" s="116" t="s">
        <v>210</v>
      </c>
      <c r="F973" s="117">
        <v>5.1145120000000002E-2</v>
      </c>
      <c r="G973" s="117">
        <v>2.5454310000000002</v>
      </c>
      <c r="H973" s="74">
        <f t="shared" si="30"/>
        <v>-0.97990708842628227</v>
      </c>
      <c r="I973" s="118">
        <f t="shared" si="31"/>
        <v>2.9585669498116225E-6</v>
      </c>
      <c r="J973" s="119">
        <v>208.72812300000001</v>
      </c>
      <c r="K973" s="119">
        <v>33.92</v>
      </c>
      <c r="M973"/>
      <c r="N973" s="161"/>
    </row>
    <row r="974" spans="1:14" ht="12.75" x14ac:dyDescent="0.2">
      <c r="A974" s="116" t="s">
        <v>2166</v>
      </c>
      <c r="B974" s="59" t="s">
        <v>2746</v>
      </c>
      <c r="C974" s="59" t="s">
        <v>146</v>
      </c>
      <c r="D974" s="116" t="s">
        <v>209</v>
      </c>
      <c r="E974" s="116" t="s">
        <v>929</v>
      </c>
      <c r="F974" s="117">
        <v>4.9983900000000005E-2</v>
      </c>
      <c r="G974" s="117">
        <v>5.5543999999999993E-3</v>
      </c>
      <c r="H974" s="74">
        <f t="shared" si="30"/>
        <v>7.9989737865476034</v>
      </c>
      <c r="I974" s="118">
        <f t="shared" si="31"/>
        <v>2.8913944196961346E-6</v>
      </c>
      <c r="J974" s="119">
        <v>9.8128258499999994</v>
      </c>
      <c r="K974" s="119">
        <v>29.61</v>
      </c>
      <c r="M974"/>
      <c r="N974" s="161"/>
    </row>
    <row r="975" spans="1:14" ht="12.75" x14ac:dyDescent="0.2">
      <c r="A975" s="116" t="s">
        <v>2555</v>
      </c>
      <c r="B975" s="59" t="s">
        <v>2556</v>
      </c>
      <c r="C975" s="59" t="s">
        <v>629</v>
      </c>
      <c r="D975" s="116" t="s">
        <v>209</v>
      </c>
      <c r="E975" s="116" t="s">
        <v>929</v>
      </c>
      <c r="F975" s="117">
        <v>4.9915769999999998E-2</v>
      </c>
      <c r="G975" s="117">
        <v>6.0721150000000002E-2</v>
      </c>
      <c r="H975" s="74">
        <f t="shared" si="30"/>
        <v>-0.177950845792611</v>
      </c>
      <c r="I975" s="118">
        <f t="shared" si="31"/>
        <v>2.8874533366311094E-6</v>
      </c>
      <c r="J975" s="119">
        <v>180.00745000000001</v>
      </c>
      <c r="K975" s="119">
        <v>47.36</v>
      </c>
      <c r="M975"/>
      <c r="N975" s="161"/>
    </row>
    <row r="976" spans="1:14" ht="12.75" x14ac:dyDescent="0.2">
      <c r="A976" s="116" t="s">
        <v>1718</v>
      </c>
      <c r="B976" s="59" t="s">
        <v>852</v>
      </c>
      <c r="C976" s="59" t="s">
        <v>807</v>
      </c>
      <c r="D976" s="116" t="s">
        <v>209</v>
      </c>
      <c r="E976" s="116" t="s">
        <v>210</v>
      </c>
      <c r="F976" s="117">
        <v>4.9842754999999996E-2</v>
      </c>
      <c r="G976" s="117">
        <v>1.7978314999999998E-2</v>
      </c>
      <c r="H976" s="74">
        <f t="shared" si="30"/>
        <v>1.7723818945212608</v>
      </c>
      <c r="I976" s="118">
        <f t="shared" si="31"/>
        <v>2.8832296733404477E-6</v>
      </c>
      <c r="J976" s="119">
        <v>34.032540470000001</v>
      </c>
      <c r="K976" s="119">
        <v>25.15</v>
      </c>
      <c r="M976"/>
      <c r="N976" s="161"/>
    </row>
    <row r="977" spans="1:14" ht="12.75" x14ac:dyDescent="0.2">
      <c r="A977" s="116" t="s">
        <v>3158</v>
      </c>
      <c r="B977" s="59" t="s">
        <v>3162</v>
      </c>
      <c r="C977" s="59" t="s">
        <v>809</v>
      </c>
      <c r="D977" s="116" t="s">
        <v>209</v>
      </c>
      <c r="E977" s="116" t="s">
        <v>210</v>
      </c>
      <c r="F977" s="117">
        <v>4.94169E-2</v>
      </c>
      <c r="G977" s="117">
        <v>0.12458810000000001</v>
      </c>
      <c r="H977" s="74">
        <f t="shared" si="30"/>
        <v>-0.60335778457172073</v>
      </c>
      <c r="I977" s="118">
        <f t="shared" si="31"/>
        <v>2.858595445707156E-6</v>
      </c>
      <c r="J977" s="119">
        <v>4.1640208200000002</v>
      </c>
      <c r="K977" s="119">
        <v>65.27</v>
      </c>
      <c r="M977"/>
      <c r="N977" s="161"/>
    </row>
    <row r="978" spans="1:14" ht="12.75" x14ac:dyDescent="0.2">
      <c r="A978" s="116" t="s">
        <v>1945</v>
      </c>
      <c r="B978" s="59" t="s">
        <v>381</v>
      </c>
      <c r="C978" s="59" t="s">
        <v>803</v>
      </c>
      <c r="D978" s="116" t="s">
        <v>208</v>
      </c>
      <c r="E978" s="116" t="s">
        <v>929</v>
      </c>
      <c r="F978" s="117">
        <v>4.8365120000000004E-2</v>
      </c>
      <c r="G978" s="117">
        <v>9.0448464000000006E-2</v>
      </c>
      <c r="H978" s="74">
        <f t="shared" si="30"/>
        <v>-0.46527428039021201</v>
      </c>
      <c r="I978" s="118">
        <f t="shared" si="31"/>
        <v>2.7977536381901757E-6</v>
      </c>
      <c r="J978" s="119">
        <v>16.776305069999999</v>
      </c>
      <c r="K978" s="119">
        <v>24.02</v>
      </c>
      <c r="M978"/>
      <c r="N978" s="161"/>
    </row>
    <row r="979" spans="1:14" ht="12.75" x14ac:dyDescent="0.2">
      <c r="A979" s="116" t="s">
        <v>1957</v>
      </c>
      <c r="B979" s="59" t="s">
        <v>510</v>
      </c>
      <c r="C979" s="59" t="s">
        <v>803</v>
      </c>
      <c r="D979" s="116" t="s">
        <v>208</v>
      </c>
      <c r="E979" s="116" t="s">
        <v>929</v>
      </c>
      <c r="F979" s="117">
        <v>4.7205711999999997E-2</v>
      </c>
      <c r="G979" s="117">
        <v>0.57885930600000002</v>
      </c>
      <c r="H979" s="74">
        <f t="shared" si="30"/>
        <v>-0.91845045676781434</v>
      </c>
      <c r="I979" s="118">
        <f t="shared" si="31"/>
        <v>2.7306859259598159E-6</v>
      </c>
      <c r="J979" s="119">
        <v>12.188725380000001</v>
      </c>
      <c r="K979" s="119">
        <v>59.35</v>
      </c>
      <c r="M979"/>
      <c r="N979" s="161"/>
    </row>
    <row r="980" spans="1:14" ht="12.75" x14ac:dyDescent="0.2">
      <c r="A980" s="116" t="s">
        <v>2182</v>
      </c>
      <c r="B980" s="59" t="s">
        <v>82</v>
      </c>
      <c r="C980" s="59" t="s">
        <v>809</v>
      </c>
      <c r="D980" s="116" t="s">
        <v>209</v>
      </c>
      <c r="E980" s="116" t="s">
        <v>210</v>
      </c>
      <c r="F980" s="117">
        <v>4.4303250000000002E-2</v>
      </c>
      <c r="G980" s="117">
        <v>4.4016589999999994E-2</v>
      </c>
      <c r="H980" s="74">
        <f t="shared" si="30"/>
        <v>6.5125444747085037E-3</v>
      </c>
      <c r="I980" s="118">
        <f t="shared" si="31"/>
        <v>2.5627886144218993E-6</v>
      </c>
      <c r="J980" s="119">
        <v>19.965013310000003</v>
      </c>
      <c r="K980" s="119">
        <v>56.39</v>
      </c>
      <c r="M980"/>
      <c r="N980" s="161"/>
    </row>
    <row r="981" spans="1:14" ht="12.75" x14ac:dyDescent="0.2">
      <c r="A981" s="116" t="s">
        <v>1962</v>
      </c>
      <c r="B981" s="59" t="s">
        <v>522</v>
      </c>
      <c r="C981" s="59" t="s">
        <v>803</v>
      </c>
      <c r="D981" s="116" t="s">
        <v>208</v>
      </c>
      <c r="E981" s="116" t="s">
        <v>929</v>
      </c>
      <c r="F981" s="117">
        <v>4.3446140000000001E-2</v>
      </c>
      <c r="G981" s="117">
        <v>0.49805479999999996</v>
      </c>
      <c r="H981" s="74">
        <f t="shared" si="30"/>
        <v>-0.9127683540044188</v>
      </c>
      <c r="I981" s="118">
        <f t="shared" si="31"/>
        <v>2.5132077879744681E-6</v>
      </c>
      <c r="J981" s="119">
        <v>14.495507380000001</v>
      </c>
      <c r="K981" s="119">
        <v>23.07</v>
      </c>
      <c r="M981"/>
      <c r="N981" s="161"/>
    </row>
    <row r="982" spans="1:14" ht="12.75" x14ac:dyDescent="0.2">
      <c r="A982" s="116" t="s">
        <v>2490</v>
      </c>
      <c r="B982" s="59" t="s">
        <v>1346</v>
      </c>
      <c r="C982" s="59" t="s">
        <v>808</v>
      </c>
      <c r="D982" s="116" t="s">
        <v>208</v>
      </c>
      <c r="E982" s="116" t="s">
        <v>929</v>
      </c>
      <c r="F982" s="117">
        <v>4.2789639999999997E-2</v>
      </c>
      <c r="G982" s="117">
        <v>2.4845300000000001E-2</v>
      </c>
      <c r="H982" s="74">
        <f t="shared" si="30"/>
        <v>0.72224283868578754</v>
      </c>
      <c r="I982" s="118">
        <f t="shared" si="31"/>
        <v>2.4752315508955183E-6</v>
      </c>
      <c r="J982" s="119">
        <v>0.39615647999999998</v>
      </c>
      <c r="K982" s="119">
        <v>69.41</v>
      </c>
      <c r="M982"/>
      <c r="N982" s="161"/>
    </row>
    <row r="983" spans="1:14" ht="12.75" x14ac:dyDescent="0.2">
      <c r="A983" s="116" t="s">
        <v>1949</v>
      </c>
      <c r="B983" s="59" t="s">
        <v>378</v>
      </c>
      <c r="C983" s="59" t="s">
        <v>803</v>
      </c>
      <c r="D983" s="116" t="s">
        <v>208</v>
      </c>
      <c r="E983" s="116" t="s">
        <v>929</v>
      </c>
      <c r="F983" s="117">
        <v>4.2208280000000001E-2</v>
      </c>
      <c r="G983" s="117">
        <v>1.0183920899999999</v>
      </c>
      <c r="H983" s="74">
        <f t="shared" si="30"/>
        <v>-0.95855399858810764</v>
      </c>
      <c r="I983" s="118">
        <f t="shared" si="31"/>
        <v>2.4416019009515455E-6</v>
      </c>
      <c r="J983" s="119">
        <v>364.35273511999998</v>
      </c>
      <c r="K983" s="119">
        <v>14.56</v>
      </c>
      <c r="M983"/>
      <c r="N983" s="161"/>
    </row>
    <row r="984" spans="1:14" ht="12.75" x14ac:dyDescent="0.2">
      <c r="A984" s="116" t="s">
        <v>1585</v>
      </c>
      <c r="B984" s="59" t="s">
        <v>899</v>
      </c>
      <c r="C984" s="59" t="s">
        <v>629</v>
      </c>
      <c r="D984" s="116" t="s">
        <v>208</v>
      </c>
      <c r="E984" s="116" t="s">
        <v>929</v>
      </c>
      <c r="F984" s="117">
        <v>4.0703714999999994E-2</v>
      </c>
      <c r="G984" s="117">
        <v>1.315002E-2</v>
      </c>
      <c r="H984" s="74">
        <f t="shared" si="30"/>
        <v>2.0953348359926443</v>
      </c>
      <c r="I984" s="118">
        <f t="shared" si="31"/>
        <v>2.354568059153084E-6</v>
      </c>
      <c r="J984" s="119">
        <v>2.1436059273999999</v>
      </c>
      <c r="K984" s="119">
        <v>106.65</v>
      </c>
      <c r="M984"/>
      <c r="N984" s="161"/>
    </row>
    <row r="985" spans="1:14" ht="12.75" x14ac:dyDescent="0.2">
      <c r="A985" s="116" t="s">
        <v>3243</v>
      </c>
      <c r="B985" s="59" t="s">
        <v>3240</v>
      </c>
      <c r="C985" s="59" t="s">
        <v>1747</v>
      </c>
      <c r="D985" s="116" t="s">
        <v>209</v>
      </c>
      <c r="E985" s="116" t="s">
        <v>210</v>
      </c>
      <c r="F985" s="117">
        <v>3.9854569999999999E-2</v>
      </c>
      <c r="G985" s="117"/>
      <c r="H985" s="74" t="str">
        <f t="shared" si="30"/>
        <v/>
      </c>
      <c r="I985" s="118">
        <f t="shared" si="31"/>
        <v>2.3054479801974031E-6</v>
      </c>
      <c r="J985" s="119">
        <v>17.332717370000001</v>
      </c>
      <c r="K985" s="119">
        <v>15.67</v>
      </c>
      <c r="M985"/>
      <c r="N985" s="161"/>
    </row>
    <row r="986" spans="1:14" ht="12.75" x14ac:dyDescent="0.2">
      <c r="A986" s="116" t="s">
        <v>2587</v>
      </c>
      <c r="B986" s="59" t="s">
        <v>921</v>
      </c>
      <c r="C986" s="59" t="s">
        <v>629</v>
      </c>
      <c r="D986" s="116" t="s">
        <v>208</v>
      </c>
      <c r="E986" s="116" t="s">
        <v>929</v>
      </c>
      <c r="F986" s="117">
        <v>3.9442784000000002E-2</v>
      </c>
      <c r="G986" s="117">
        <v>0.103753812</v>
      </c>
      <c r="H986" s="74">
        <f t="shared" si="30"/>
        <v>-0.61984255576074632</v>
      </c>
      <c r="I986" s="118">
        <f t="shared" si="31"/>
        <v>2.2816275951832485E-6</v>
      </c>
      <c r="J986" s="119">
        <v>8.3967325700400011</v>
      </c>
      <c r="K986" s="119">
        <v>56.89</v>
      </c>
      <c r="M986"/>
      <c r="N986" s="161"/>
    </row>
    <row r="987" spans="1:14" ht="12.75" x14ac:dyDescent="0.2">
      <c r="A987" s="116" t="s">
        <v>2213</v>
      </c>
      <c r="B987" s="59" t="s">
        <v>107</v>
      </c>
      <c r="C987" s="59" t="s">
        <v>629</v>
      </c>
      <c r="D987" s="116" t="s">
        <v>208</v>
      </c>
      <c r="E987" s="116" t="s">
        <v>929</v>
      </c>
      <c r="F987" s="117">
        <v>3.9120839999999997E-2</v>
      </c>
      <c r="G987" s="117">
        <v>7.8717500000000003E-3</v>
      </c>
      <c r="H987" s="74">
        <f t="shared" si="30"/>
        <v>3.9697767332549931</v>
      </c>
      <c r="I987" s="118">
        <f t="shared" si="31"/>
        <v>2.2630042567671852E-6</v>
      </c>
      <c r="J987" s="119">
        <v>1.8129684864</v>
      </c>
      <c r="K987" s="119">
        <v>33.17</v>
      </c>
      <c r="M987"/>
      <c r="N987" s="161"/>
    </row>
    <row r="988" spans="1:14" ht="12.75" x14ac:dyDescent="0.2">
      <c r="A988" s="116" t="s">
        <v>2344</v>
      </c>
      <c r="B988" s="59" t="s">
        <v>2345</v>
      </c>
      <c r="C988" s="59" t="s">
        <v>802</v>
      </c>
      <c r="D988" s="116" t="s">
        <v>208</v>
      </c>
      <c r="E988" s="116" t="s">
        <v>2791</v>
      </c>
      <c r="F988" s="117">
        <v>3.7731609999999999E-2</v>
      </c>
      <c r="G988" s="117">
        <v>0.10001789999999999</v>
      </c>
      <c r="H988" s="74">
        <f t="shared" si="30"/>
        <v>-0.62275142749447854</v>
      </c>
      <c r="I988" s="118">
        <f t="shared" si="31"/>
        <v>2.1826421427729903E-6</v>
      </c>
      <c r="J988" s="119">
        <v>145.70112725999999</v>
      </c>
      <c r="K988" s="119">
        <v>25.56</v>
      </c>
      <c r="M988"/>
      <c r="N988" s="161"/>
    </row>
    <row r="989" spans="1:14" ht="12.75" x14ac:dyDescent="0.2">
      <c r="A989" s="116" t="s">
        <v>1900</v>
      </c>
      <c r="B989" s="59" t="s">
        <v>1523</v>
      </c>
      <c r="C989" s="59" t="s">
        <v>883</v>
      </c>
      <c r="D989" s="116" t="s">
        <v>209</v>
      </c>
      <c r="E989" s="116" t="s">
        <v>210</v>
      </c>
      <c r="F989" s="117">
        <v>3.6886220000000004E-2</v>
      </c>
      <c r="G989" s="117">
        <v>6.2004805000000003E-2</v>
      </c>
      <c r="H989" s="74">
        <f t="shared" si="30"/>
        <v>-0.40510707194385975</v>
      </c>
      <c r="I989" s="118">
        <f t="shared" si="31"/>
        <v>2.133739277481028E-6</v>
      </c>
      <c r="J989" s="119">
        <v>1.6293941748709002</v>
      </c>
      <c r="K989" s="119">
        <v>108.93</v>
      </c>
      <c r="M989"/>
      <c r="N989" s="161"/>
    </row>
    <row r="990" spans="1:14" ht="12.75" x14ac:dyDescent="0.2">
      <c r="A990" s="116" t="s">
        <v>2340</v>
      </c>
      <c r="B990" s="59" t="s">
        <v>2341</v>
      </c>
      <c r="C990" s="59" t="s">
        <v>807</v>
      </c>
      <c r="D990" s="116" t="s">
        <v>759</v>
      </c>
      <c r="E990" s="116" t="s">
        <v>929</v>
      </c>
      <c r="F990" s="117">
        <v>3.6563169999999999E-2</v>
      </c>
      <c r="G990" s="117">
        <v>0.25221669000000002</v>
      </c>
      <c r="H990" s="74">
        <f t="shared" si="30"/>
        <v>-0.85503271016680138</v>
      </c>
      <c r="I990" s="118">
        <f t="shared" si="31"/>
        <v>2.1150519608194062E-6</v>
      </c>
      <c r="J990" s="119">
        <v>4.0466041570079998</v>
      </c>
      <c r="K990" s="119">
        <v>62.54</v>
      </c>
      <c r="M990"/>
      <c r="N990" s="161"/>
    </row>
    <row r="991" spans="1:14" ht="12.75" x14ac:dyDescent="0.2">
      <c r="A991" s="116" t="s">
        <v>1583</v>
      </c>
      <c r="B991" s="59" t="s">
        <v>896</v>
      </c>
      <c r="C991" s="59" t="s">
        <v>629</v>
      </c>
      <c r="D991" s="116" t="s">
        <v>208</v>
      </c>
      <c r="E991" s="116" t="s">
        <v>929</v>
      </c>
      <c r="F991" s="117">
        <v>3.5941185E-2</v>
      </c>
      <c r="G991" s="117">
        <v>4.0439230000000007E-2</v>
      </c>
      <c r="H991" s="74">
        <f t="shared" si="30"/>
        <v>-0.11122973904300371</v>
      </c>
      <c r="I991" s="118">
        <f t="shared" si="31"/>
        <v>2.0790722962047063E-6</v>
      </c>
      <c r="J991" s="119">
        <v>3.2043087654400004</v>
      </c>
      <c r="K991" s="119">
        <v>121.81</v>
      </c>
      <c r="M991"/>
      <c r="N991" s="161"/>
    </row>
    <row r="992" spans="1:14" ht="12.75" x14ac:dyDescent="0.2">
      <c r="A992" s="116" t="s">
        <v>2805</v>
      </c>
      <c r="B992" s="59" t="s">
        <v>2806</v>
      </c>
      <c r="C992" s="59" t="s">
        <v>807</v>
      </c>
      <c r="D992" s="116" t="s">
        <v>759</v>
      </c>
      <c r="E992" s="116" t="s">
        <v>929</v>
      </c>
      <c r="F992" s="117">
        <v>3.5923074999999999E-2</v>
      </c>
      <c r="G992" s="117">
        <v>0.15844329999999998</v>
      </c>
      <c r="H992" s="74">
        <f t="shared" si="30"/>
        <v>-0.77327488760963703</v>
      </c>
      <c r="I992" s="118">
        <f t="shared" si="31"/>
        <v>2.0780246958185677E-6</v>
      </c>
      <c r="J992" s="119">
        <v>8.1103248800000003</v>
      </c>
      <c r="K992" s="119">
        <v>42.59</v>
      </c>
      <c r="M992"/>
      <c r="N992" s="161"/>
    </row>
    <row r="993" spans="1:14" ht="12.75" x14ac:dyDescent="0.2">
      <c r="A993" s="116" t="s">
        <v>1999</v>
      </c>
      <c r="B993" s="59" t="s">
        <v>444</v>
      </c>
      <c r="C993" s="59" t="s">
        <v>803</v>
      </c>
      <c r="D993" s="116" t="s">
        <v>208</v>
      </c>
      <c r="E993" s="116" t="s">
        <v>929</v>
      </c>
      <c r="F993" s="117">
        <v>3.529003E-2</v>
      </c>
      <c r="G993" s="117">
        <v>2.1854580000000002E-2</v>
      </c>
      <c r="H993" s="74">
        <f t="shared" si="30"/>
        <v>0.61476587516209413</v>
      </c>
      <c r="I993" s="118">
        <f t="shared" si="31"/>
        <v>2.0414052487482804E-6</v>
      </c>
      <c r="J993" s="119">
        <v>6.7162977999999995</v>
      </c>
      <c r="K993" s="119">
        <v>18.28</v>
      </c>
      <c r="M993"/>
      <c r="N993" s="161"/>
    </row>
    <row r="994" spans="1:14" ht="12.75" x14ac:dyDescent="0.2">
      <c r="A994" s="116" t="s">
        <v>2295</v>
      </c>
      <c r="B994" s="59" t="s">
        <v>869</v>
      </c>
      <c r="C994" s="59" t="s">
        <v>802</v>
      </c>
      <c r="D994" s="116" t="s">
        <v>208</v>
      </c>
      <c r="E994" s="116" t="s">
        <v>929</v>
      </c>
      <c r="F994" s="117">
        <v>3.496606E-2</v>
      </c>
      <c r="G994" s="117">
        <v>1.7124519299999998</v>
      </c>
      <c r="H994" s="74">
        <f t="shared" si="30"/>
        <v>-0.97958128961903179</v>
      </c>
      <c r="I994" s="118">
        <f t="shared" si="31"/>
        <v>2.0226647132928849E-6</v>
      </c>
      <c r="J994" s="119">
        <v>13.99076</v>
      </c>
      <c r="K994" s="119">
        <v>15.34</v>
      </c>
      <c r="M994"/>
      <c r="N994" s="161"/>
    </row>
    <row r="995" spans="1:14" ht="12.75" x14ac:dyDescent="0.2">
      <c r="A995" s="116" t="s">
        <v>1580</v>
      </c>
      <c r="B995" s="116" t="s">
        <v>1337</v>
      </c>
      <c r="C995" s="116" t="s">
        <v>629</v>
      </c>
      <c r="D995" s="116" t="s">
        <v>208</v>
      </c>
      <c r="E995" s="116" t="s">
        <v>210</v>
      </c>
      <c r="F995" s="117">
        <v>3.4934400000000004E-2</v>
      </c>
      <c r="G995" s="117">
        <v>0</v>
      </c>
      <c r="H995" s="74" t="str">
        <f t="shared" si="30"/>
        <v/>
      </c>
      <c r="I995" s="118">
        <f t="shared" si="31"/>
        <v>2.0208332926288795E-6</v>
      </c>
      <c r="J995" s="119">
        <v>5.2778896128000001</v>
      </c>
      <c r="K995" s="119">
        <v>8.94</v>
      </c>
      <c r="M995"/>
      <c r="N995" s="161"/>
    </row>
    <row r="996" spans="1:14" ht="12.75" x14ac:dyDescent="0.2">
      <c r="A996" s="116" t="s">
        <v>2489</v>
      </c>
      <c r="B996" s="59" t="s">
        <v>1344</v>
      </c>
      <c r="C996" s="59" t="s">
        <v>808</v>
      </c>
      <c r="D996" s="116" t="s">
        <v>208</v>
      </c>
      <c r="E996" s="116" t="s">
        <v>929</v>
      </c>
      <c r="F996" s="117">
        <v>3.4439999999999998E-2</v>
      </c>
      <c r="G996" s="117">
        <v>5.2774359999999999E-2</v>
      </c>
      <c r="H996" s="74">
        <f t="shared" si="30"/>
        <v>-0.3474103712484623</v>
      </c>
      <c r="I996" s="118">
        <f t="shared" si="31"/>
        <v>1.9922339756268491E-6</v>
      </c>
      <c r="J996" s="119">
        <v>0.90087847999999993</v>
      </c>
      <c r="K996" s="119">
        <v>41.05</v>
      </c>
      <c r="M996"/>
      <c r="N996" s="161"/>
    </row>
    <row r="997" spans="1:14" ht="12.75" x14ac:dyDescent="0.2">
      <c r="A997" s="116" t="s">
        <v>2618</v>
      </c>
      <c r="B997" s="59" t="s">
        <v>2068</v>
      </c>
      <c r="C997" s="59" t="s">
        <v>1783</v>
      </c>
      <c r="D997" s="116" t="s">
        <v>208</v>
      </c>
      <c r="E997" s="116" t="s">
        <v>929</v>
      </c>
      <c r="F997" s="117">
        <v>3.3109400000000004E-2</v>
      </c>
      <c r="G997" s="117">
        <v>0</v>
      </c>
      <c r="H997" s="74" t="str">
        <f t="shared" si="30"/>
        <v/>
      </c>
      <c r="I997" s="118">
        <f t="shared" si="31"/>
        <v>1.9152634028054476E-6</v>
      </c>
      <c r="J997" s="119">
        <v>0.80663941699999997</v>
      </c>
      <c r="K997" s="119">
        <v>41.51</v>
      </c>
      <c r="M997"/>
      <c r="N997" s="161"/>
    </row>
    <row r="998" spans="1:14" ht="12.75" x14ac:dyDescent="0.2">
      <c r="A998" s="116" t="s">
        <v>1861</v>
      </c>
      <c r="B998" s="59" t="s">
        <v>939</v>
      </c>
      <c r="C998" s="59" t="s">
        <v>883</v>
      </c>
      <c r="D998" s="116" t="s">
        <v>209</v>
      </c>
      <c r="E998" s="116" t="s">
        <v>210</v>
      </c>
      <c r="F998" s="117">
        <v>3.281183E-2</v>
      </c>
      <c r="G998" s="117">
        <v>2.2398310000000001E-2</v>
      </c>
      <c r="H998" s="74">
        <f t="shared" si="30"/>
        <v>0.46492436259699943</v>
      </c>
      <c r="I998" s="118">
        <f t="shared" si="31"/>
        <v>1.8980500153453056E-6</v>
      </c>
      <c r="J998" s="119">
        <v>20.92648071</v>
      </c>
      <c r="K998" s="119">
        <v>54.03</v>
      </c>
      <c r="M998"/>
      <c r="N998" s="161"/>
    </row>
    <row r="999" spans="1:14" ht="12.75" x14ac:dyDescent="0.2">
      <c r="A999" s="116" t="s">
        <v>2302</v>
      </c>
      <c r="B999" s="59" t="s">
        <v>1873</v>
      </c>
      <c r="C999" s="59" t="s">
        <v>805</v>
      </c>
      <c r="D999" s="116" t="s">
        <v>208</v>
      </c>
      <c r="E999" s="116" t="s">
        <v>929</v>
      </c>
      <c r="F999" s="117">
        <v>3.152452E-2</v>
      </c>
      <c r="G999" s="117">
        <v>8.1336199999999994E-3</v>
      </c>
      <c r="H999" s="74">
        <f t="shared" si="30"/>
        <v>2.8758289666839616</v>
      </c>
      <c r="I999" s="118">
        <f t="shared" si="31"/>
        <v>1.8235836181570302E-6</v>
      </c>
      <c r="J999" s="119">
        <v>363.45278569999999</v>
      </c>
      <c r="K999" s="119">
        <v>29.02</v>
      </c>
      <c r="M999"/>
      <c r="N999" s="161"/>
    </row>
    <row r="1000" spans="1:14" ht="12.75" x14ac:dyDescent="0.2">
      <c r="A1000" s="116" t="s">
        <v>470</v>
      </c>
      <c r="B1000" s="59" t="s">
        <v>57</v>
      </c>
      <c r="C1000" s="59" t="s">
        <v>471</v>
      </c>
      <c r="D1000" s="116" t="s">
        <v>208</v>
      </c>
      <c r="E1000" s="116" t="s">
        <v>929</v>
      </c>
      <c r="F1000" s="117">
        <v>3.1204570000000001E-2</v>
      </c>
      <c r="G1000" s="117">
        <v>5.926141E-2</v>
      </c>
      <c r="H1000" s="74">
        <f t="shared" si="30"/>
        <v>-0.47344199201470227</v>
      </c>
      <c r="I1000" s="118">
        <f t="shared" si="31"/>
        <v>1.805075625691821E-6</v>
      </c>
      <c r="J1000" s="119">
        <v>8.830325160000001</v>
      </c>
      <c r="K1000" s="119">
        <v>266.83</v>
      </c>
      <c r="M1000"/>
      <c r="N1000" s="161"/>
    </row>
    <row r="1001" spans="1:14" ht="12.75" x14ac:dyDescent="0.2">
      <c r="A1001" s="116" t="s">
        <v>1548</v>
      </c>
      <c r="B1001" s="59" t="s">
        <v>1213</v>
      </c>
      <c r="C1001" s="59" t="s">
        <v>629</v>
      </c>
      <c r="D1001" s="116" t="s">
        <v>208</v>
      </c>
      <c r="E1001" s="116" t="s">
        <v>210</v>
      </c>
      <c r="F1001" s="117">
        <v>3.1108439999999998E-2</v>
      </c>
      <c r="G1001" s="117">
        <v>0.31577526</v>
      </c>
      <c r="H1001" s="74">
        <f t="shared" si="30"/>
        <v>-0.90148550586261889</v>
      </c>
      <c r="I1001" s="118">
        <f t="shared" si="31"/>
        <v>1.7995148402075872E-6</v>
      </c>
      <c r="J1001" s="119">
        <v>4.6117937874999999</v>
      </c>
      <c r="K1001" s="119">
        <v>8.0500000000000007</v>
      </c>
      <c r="M1001"/>
      <c r="N1001" s="161"/>
    </row>
    <row r="1002" spans="1:14" ht="12.75" x14ac:dyDescent="0.2">
      <c r="A1002" s="116" t="s">
        <v>2178</v>
      </c>
      <c r="B1002" s="59" t="s">
        <v>1210</v>
      </c>
      <c r="C1002" s="59" t="s">
        <v>804</v>
      </c>
      <c r="D1002" s="116" t="s">
        <v>208</v>
      </c>
      <c r="E1002" s="116" t="s">
        <v>929</v>
      </c>
      <c r="F1002" s="117">
        <v>3.09322E-2</v>
      </c>
      <c r="G1002" s="117">
        <v>0</v>
      </c>
      <c r="H1002" s="74" t="str">
        <f t="shared" si="30"/>
        <v/>
      </c>
      <c r="I1002" s="118">
        <f t="shared" si="31"/>
        <v>1.7893199704089672E-6</v>
      </c>
      <c r="J1002" s="119">
        <v>1.0008252066450001</v>
      </c>
      <c r="K1002" s="119">
        <v>194.97</v>
      </c>
      <c r="M1002"/>
      <c r="N1002" s="161"/>
    </row>
    <row r="1003" spans="1:14" ht="12.75" x14ac:dyDescent="0.2">
      <c r="A1003" s="116" t="s">
        <v>1883</v>
      </c>
      <c r="B1003" s="59" t="s">
        <v>1884</v>
      </c>
      <c r="C1003" s="59" t="s">
        <v>1783</v>
      </c>
      <c r="D1003" s="116" t="s">
        <v>208</v>
      </c>
      <c r="E1003" s="116" t="s">
        <v>929</v>
      </c>
      <c r="F1003" s="117">
        <v>2.8950709999999998E-2</v>
      </c>
      <c r="G1003" s="117">
        <v>4.5061519999999994E-2</v>
      </c>
      <c r="H1003" s="74">
        <f t="shared" si="30"/>
        <v>-0.35752921783375258</v>
      </c>
      <c r="I1003" s="118">
        <f t="shared" si="31"/>
        <v>1.6746976794576068E-6</v>
      </c>
      <c r="J1003" s="119">
        <v>25.157992121690071</v>
      </c>
      <c r="K1003" s="119">
        <v>100.82</v>
      </c>
      <c r="M1003"/>
      <c r="N1003" s="161"/>
    </row>
    <row r="1004" spans="1:14" ht="12.75" x14ac:dyDescent="0.2">
      <c r="A1004" s="116" t="s">
        <v>2839</v>
      </c>
      <c r="B1004" s="59" t="s">
        <v>2840</v>
      </c>
      <c r="C1004" s="59" t="s">
        <v>146</v>
      </c>
      <c r="D1004" s="116" t="s">
        <v>759</v>
      </c>
      <c r="E1004" s="116" t="s">
        <v>929</v>
      </c>
      <c r="F1004" s="117">
        <v>2.8500520000000001E-2</v>
      </c>
      <c r="G1004" s="117">
        <v>1.3864999999999999E-3</v>
      </c>
      <c r="H1004" s="74">
        <f t="shared" si="30"/>
        <v>19.555730256040391</v>
      </c>
      <c r="I1004" s="118">
        <f t="shared" si="31"/>
        <v>1.6486557568824777E-6</v>
      </c>
      <c r="J1004" s="119">
        <v>9.9766297836606004</v>
      </c>
      <c r="K1004" s="119">
        <v>43.59</v>
      </c>
      <c r="M1004"/>
      <c r="N1004" s="161"/>
    </row>
    <row r="1005" spans="1:14" ht="12.75" x14ac:dyDescent="0.2">
      <c r="A1005" s="116" t="s">
        <v>2513</v>
      </c>
      <c r="B1005" s="59" t="s">
        <v>502</v>
      </c>
      <c r="C1005" s="59" t="s">
        <v>806</v>
      </c>
      <c r="D1005" s="116" t="s">
        <v>208</v>
      </c>
      <c r="E1005" s="116" t="s">
        <v>929</v>
      </c>
      <c r="F1005" s="117">
        <v>2.8081540000000002E-2</v>
      </c>
      <c r="G1005" s="117">
        <v>3.6055419999999998E-2</v>
      </c>
      <c r="H1005" s="74">
        <f t="shared" si="30"/>
        <v>-0.22115620896941424</v>
      </c>
      <c r="I1005" s="118">
        <f t="shared" si="31"/>
        <v>1.6244192240396167E-6</v>
      </c>
      <c r="J1005" s="119">
        <v>17.610957339999999</v>
      </c>
      <c r="K1005" s="119">
        <v>83.26</v>
      </c>
      <c r="M1005"/>
      <c r="N1005" s="161"/>
    </row>
    <row r="1006" spans="1:14" ht="12.75" x14ac:dyDescent="0.2">
      <c r="A1006" s="116" t="s">
        <v>1855</v>
      </c>
      <c r="B1006" s="59" t="s">
        <v>3</v>
      </c>
      <c r="C1006" s="59" t="s">
        <v>883</v>
      </c>
      <c r="D1006" s="116" t="s">
        <v>209</v>
      </c>
      <c r="E1006" s="116" t="s">
        <v>210</v>
      </c>
      <c r="F1006" s="117">
        <v>2.6044319999999999E-2</v>
      </c>
      <c r="G1006" s="117">
        <v>4.0027470000000002E-2</v>
      </c>
      <c r="H1006" s="74">
        <f t="shared" si="30"/>
        <v>-0.34933884155056516</v>
      </c>
      <c r="I1006" s="118">
        <f t="shared" si="31"/>
        <v>1.506573146808881E-6</v>
      </c>
      <c r="J1006" s="119">
        <v>120.18473829999999</v>
      </c>
      <c r="K1006" s="119">
        <v>31.66</v>
      </c>
      <c r="M1006"/>
      <c r="N1006" s="161"/>
    </row>
    <row r="1007" spans="1:14" ht="12.75" x14ac:dyDescent="0.2">
      <c r="A1007" s="116" t="s">
        <v>2467</v>
      </c>
      <c r="B1007" s="59" t="s">
        <v>322</v>
      </c>
      <c r="C1007" s="59" t="s">
        <v>808</v>
      </c>
      <c r="D1007" s="116" t="s">
        <v>208</v>
      </c>
      <c r="E1007" s="116" t="s">
        <v>929</v>
      </c>
      <c r="F1007" s="117">
        <v>2.6011119999999999E-2</v>
      </c>
      <c r="G1007" s="117">
        <v>5.0552599999999996E-2</v>
      </c>
      <c r="H1007" s="74">
        <f t="shared" si="30"/>
        <v>-0.48546424911873964</v>
      </c>
      <c r="I1007" s="118">
        <f t="shared" si="31"/>
        <v>1.5046526425118191E-6</v>
      </c>
      <c r="J1007" s="119">
        <v>65.426656960000003</v>
      </c>
      <c r="K1007" s="119">
        <v>62.17</v>
      </c>
      <c r="M1007"/>
      <c r="N1007" s="161"/>
    </row>
    <row r="1008" spans="1:14" ht="12.75" x14ac:dyDescent="0.2">
      <c r="A1008" s="116" t="s">
        <v>2835</v>
      </c>
      <c r="B1008" s="59" t="s">
        <v>2836</v>
      </c>
      <c r="C1008" s="59" t="s">
        <v>146</v>
      </c>
      <c r="D1008" s="116" t="s">
        <v>759</v>
      </c>
      <c r="E1008" s="116" t="s">
        <v>929</v>
      </c>
      <c r="F1008" s="117">
        <v>2.3073259999999998E-2</v>
      </c>
      <c r="G1008" s="117">
        <v>8.0272759999999999E-2</v>
      </c>
      <c r="H1008" s="74">
        <f t="shared" si="30"/>
        <v>-0.71256426214820578</v>
      </c>
      <c r="I1008" s="118">
        <f t="shared" si="31"/>
        <v>1.3347076800369324E-6</v>
      </c>
      <c r="J1008" s="119">
        <v>11.505297029999999</v>
      </c>
      <c r="K1008" s="119">
        <v>33.19</v>
      </c>
      <c r="M1008"/>
      <c r="N1008" s="161"/>
    </row>
    <row r="1009" spans="1:14" ht="12.75" x14ac:dyDescent="0.2">
      <c r="A1009" s="116" t="s">
        <v>1722</v>
      </c>
      <c r="B1009" s="59" t="s">
        <v>840</v>
      </c>
      <c r="C1009" s="59" t="s">
        <v>807</v>
      </c>
      <c r="D1009" s="116" t="s">
        <v>759</v>
      </c>
      <c r="E1009" s="116" t="s">
        <v>210</v>
      </c>
      <c r="F1009" s="117">
        <v>2.201239E-2</v>
      </c>
      <c r="G1009" s="117">
        <v>0.19242745999999999</v>
      </c>
      <c r="H1009" s="74">
        <f t="shared" si="30"/>
        <v>-0.88560681516037265</v>
      </c>
      <c r="I1009" s="118">
        <f t="shared" si="31"/>
        <v>1.273340047698859E-6</v>
      </c>
      <c r="J1009" s="119">
        <v>16.762837454555399</v>
      </c>
      <c r="K1009" s="119">
        <v>76.02</v>
      </c>
      <c r="M1009"/>
      <c r="N1009" s="161"/>
    </row>
    <row r="1010" spans="1:14" ht="12.75" x14ac:dyDescent="0.2">
      <c r="A1010" s="116" t="s">
        <v>1730</v>
      </c>
      <c r="B1010" s="59" t="s">
        <v>485</v>
      </c>
      <c r="C1010" s="59" t="s">
        <v>807</v>
      </c>
      <c r="D1010" s="116" t="s">
        <v>759</v>
      </c>
      <c r="E1010" s="116" t="s">
        <v>210</v>
      </c>
      <c r="F1010" s="117">
        <v>2.1805599999999998E-2</v>
      </c>
      <c r="G1010" s="117">
        <v>7.6081190000000007E-2</v>
      </c>
      <c r="H1010" s="74">
        <f t="shared" si="30"/>
        <v>-0.71339039255300829</v>
      </c>
      <c r="I1010" s="118">
        <f t="shared" si="31"/>
        <v>1.261377966867852E-6</v>
      </c>
      <c r="J1010" s="119">
        <v>81.603804324307802</v>
      </c>
      <c r="K1010" s="119">
        <v>59.34</v>
      </c>
      <c r="M1010"/>
      <c r="N1010" s="161"/>
    </row>
    <row r="1011" spans="1:14" ht="12.75" x14ac:dyDescent="0.2">
      <c r="A1011" s="116" t="s">
        <v>1954</v>
      </c>
      <c r="B1011" s="116" t="s">
        <v>211</v>
      </c>
      <c r="C1011" s="116" t="s">
        <v>803</v>
      </c>
      <c r="D1011" s="116" t="s">
        <v>208</v>
      </c>
      <c r="E1011" s="116" t="s">
        <v>929</v>
      </c>
      <c r="F1011" s="117">
        <v>2.1617097000000002E-2</v>
      </c>
      <c r="G1011" s="117">
        <v>5.0684559999999997E-2</v>
      </c>
      <c r="H1011" s="74">
        <f t="shared" si="30"/>
        <v>-0.57349739249980658</v>
      </c>
      <c r="I1011" s="118">
        <f t="shared" si="31"/>
        <v>1.2504737252561337E-6</v>
      </c>
      <c r="J1011" s="119">
        <v>6.0334663200000005</v>
      </c>
      <c r="K1011" s="119">
        <v>7.31</v>
      </c>
      <c r="M1011"/>
      <c r="N1011" s="161"/>
    </row>
    <row r="1012" spans="1:14" ht="12.75" x14ac:dyDescent="0.2">
      <c r="A1012" s="116" t="s">
        <v>2809</v>
      </c>
      <c r="B1012" s="59" t="s">
        <v>2810</v>
      </c>
      <c r="C1012" s="59" t="s">
        <v>807</v>
      </c>
      <c r="D1012" s="116" t="s">
        <v>759</v>
      </c>
      <c r="E1012" s="116" t="s">
        <v>929</v>
      </c>
      <c r="F1012" s="117">
        <v>2.0991045E-2</v>
      </c>
      <c r="G1012" s="117">
        <v>8.1738399999999999E-3</v>
      </c>
      <c r="H1012" s="74">
        <f t="shared" si="30"/>
        <v>1.568076326426747</v>
      </c>
      <c r="I1012" s="118">
        <f t="shared" si="31"/>
        <v>1.2142587988650434E-6</v>
      </c>
      <c r="J1012" s="119">
        <v>10.53163595</v>
      </c>
      <c r="K1012" s="119">
        <v>34.08</v>
      </c>
      <c r="M1012"/>
      <c r="N1012" s="161"/>
    </row>
    <row r="1013" spans="1:14" ht="12.75" x14ac:dyDescent="0.2">
      <c r="A1013" s="116" t="s">
        <v>2474</v>
      </c>
      <c r="B1013" s="59" t="s">
        <v>1217</v>
      </c>
      <c r="C1013" s="59" t="s">
        <v>808</v>
      </c>
      <c r="D1013" s="116" t="s">
        <v>208</v>
      </c>
      <c r="E1013" s="116" t="s">
        <v>929</v>
      </c>
      <c r="F1013" s="117">
        <v>2.0676049999999998E-2</v>
      </c>
      <c r="G1013" s="117">
        <v>7.3163999999999998E-3</v>
      </c>
      <c r="H1013" s="74">
        <f t="shared" si="30"/>
        <v>1.8259868241211521</v>
      </c>
      <c r="I1013" s="118">
        <f t="shared" si="31"/>
        <v>1.1960374358815189E-6</v>
      </c>
      <c r="J1013" s="119">
        <v>0.33910510999999999</v>
      </c>
      <c r="K1013" s="119">
        <v>37.200000000000003</v>
      </c>
      <c r="M1013"/>
      <c r="N1013" s="161"/>
    </row>
    <row r="1014" spans="1:14" ht="12.75" x14ac:dyDescent="0.2">
      <c r="A1014" s="116" t="s">
        <v>2257</v>
      </c>
      <c r="B1014" s="59" t="s">
        <v>184</v>
      </c>
      <c r="C1014" s="59" t="s">
        <v>802</v>
      </c>
      <c r="D1014" s="116" t="s">
        <v>208</v>
      </c>
      <c r="E1014" s="116" t="s">
        <v>929</v>
      </c>
      <c r="F1014" s="117">
        <v>1.9672439999999999E-2</v>
      </c>
      <c r="G1014" s="117">
        <v>4.4007600000000001E-3</v>
      </c>
      <c r="H1014" s="74">
        <f t="shared" si="30"/>
        <v>3.4702369590707054</v>
      </c>
      <c r="I1014" s="118">
        <f t="shared" si="31"/>
        <v>1.1379820949907274E-6</v>
      </c>
      <c r="J1014" s="119">
        <v>230.87064000000001</v>
      </c>
      <c r="K1014" s="119">
        <v>4.2300000000000004</v>
      </c>
      <c r="M1014"/>
      <c r="N1014" s="161"/>
    </row>
    <row r="1015" spans="1:14" ht="12.75" x14ac:dyDescent="0.2">
      <c r="A1015" s="116" t="s">
        <v>2477</v>
      </c>
      <c r="B1015" s="59" t="s">
        <v>274</v>
      </c>
      <c r="C1015" s="59" t="s">
        <v>808</v>
      </c>
      <c r="D1015" s="116" t="s">
        <v>208</v>
      </c>
      <c r="E1015" s="116" t="s">
        <v>210</v>
      </c>
      <c r="F1015" s="117">
        <v>1.9386199999999999E-2</v>
      </c>
      <c r="G1015" s="117">
        <v>1.1400405000000001E-2</v>
      </c>
      <c r="H1015" s="74">
        <f t="shared" si="30"/>
        <v>0.70048344773716353</v>
      </c>
      <c r="I1015" s="118">
        <f t="shared" si="31"/>
        <v>1.1214241085452156E-6</v>
      </c>
      <c r="J1015" s="119">
        <v>18.720786539999999</v>
      </c>
      <c r="K1015" s="119">
        <v>166.97</v>
      </c>
      <c r="M1015"/>
      <c r="N1015" s="161"/>
    </row>
    <row r="1016" spans="1:14" ht="12.75" x14ac:dyDescent="0.2">
      <c r="A1016" s="116" t="s">
        <v>1549</v>
      </c>
      <c r="B1016" s="59" t="s">
        <v>1214</v>
      </c>
      <c r="C1016" s="59" t="s">
        <v>629</v>
      </c>
      <c r="D1016" s="116" t="s">
        <v>208</v>
      </c>
      <c r="E1016" s="116" t="s">
        <v>210</v>
      </c>
      <c r="F1016" s="117">
        <v>1.7825179999999999E-2</v>
      </c>
      <c r="G1016" s="117">
        <v>0.13605932999999998</v>
      </c>
      <c r="H1016" s="74">
        <f t="shared" si="30"/>
        <v>-0.86898965326376365</v>
      </c>
      <c r="I1016" s="118">
        <f t="shared" si="31"/>
        <v>1.0311245417440244E-6</v>
      </c>
      <c r="J1016" s="119">
        <v>19.811909366399998</v>
      </c>
      <c r="K1016" s="119">
        <v>7.7</v>
      </c>
      <c r="M1016"/>
      <c r="N1016" s="161"/>
    </row>
    <row r="1017" spans="1:14" ht="12.75" x14ac:dyDescent="0.2">
      <c r="A1017" s="116" t="s">
        <v>1732</v>
      </c>
      <c r="B1017" s="59" t="s">
        <v>9</v>
      </c>
      <c r="C1017" s="59" t="s">
        <v>807</v>
      </c>
      <c r="D1017" s="116" t="s">
        <v>759</v>
      </c>
      <c r="E1017" s="116" t="s">
        <v>929</v>
      </c>
      <c r="F1017" s="117">
        <v>1.73735565303017E-2</v>
      </c>
      <c r="G1017" s="117">
        <v>0</v>
      </c>
      <c r="H1017" s="74" t="str">
        <f t="shared" si="30"/>
        <v/>
      </c>
      <c r="I1017" s="118">
        <f t="shared" si="31"/>
        <v>1.004999697942531E-6</v>
      </c>
      <c r="J1017" s="119">
        <v>571.5202858840164</v>
      </c>
      <c r="K1017" s="119">
        <v>14.22</v>
      </c>
      <c r="M1017"/>
      <c r="N1017" s="161"/>
    </row>
    <row r="1018" spans="1:14" ht="12.75" x14ac:dyDescent="0.2">
      <c r="A1018" s="116" t="s">
        <v>2205</v>
      </c>
      <c r="B1018" s="59" t="s">
        <v>1273</v>
      </c>
      <c r="C1018" s="59" t="s">
        <v>883</v>
      </c>
      <c r="D1018" s="116" t="s">
        <v>208</v>
      </c>
      <c r="E1018" s="116" t="s">
        <v>929</v>
      </c>
      <c r="F1018" s="117">
        <v>1.5472389999999999E-2</v>
      </c>
      <c r="G1018" s="117">
        <v>0.24135181999999999</v>
      </c>
      <c r="H1018" s="74">
        <f t="shared" si="30"/>
        <v>-0.9358927974937169</v>
      </c>
      <c r="I1018" s="118">
        <f t="shared" si="31"/>
        <v>8.950238397836558E-7</v>
      </c>
      <c r="J1018" s="119">
        <v>2.1803412599999996</v>
      </c>
      <c r="K1018" s="119">
        <v>59.48</v>
      </c>
      <c r="M1018"/>
      <c r="N1018" s="161"/>
    </row>
    <row r="1019" spans="1:14" ht="12.75" x14ac:dyDescent="0.2">
      <c r="A1019" s="116" t="s">
        <v>2483</v>
      </c>
      <c r="B1019" s="59" t="s">
        <v>567</v>
      </c>
      <c r="C1019" s="59" t="s">
        <v>808</v>
      </c>
      <c r="D1019" s="116" t="s">
        <v>208</v>
      </c>
      <c r="E1019" s="116" t="s">
        <v>210</v>
      </c>
      <c r="F1019" s="117">
        <v>1.489469E-2</v>
      </c>
      <c r="G1019" s="117">
        <v>2.8728720000000003E-2</v>
      </c>
      <c r="H1019" s="74">
        <f t="shared" si="30"/>
        <v>-0.48154007557593936</v>
      </c>
      <c r="I1019" s="118">
        <f t="shared" si="31"/>
        <v>8.6160590808447955E-7</v>
      </c>
      <c r="J1019" s="119">
        <v>7.4893099100000002</v>
      </c>
      <c r="K1019" s="119">
        <v>73.27</v>
      </c>
      <c r="M1019"/>
      <c r="N1019" s="161"/>
    </row>
    <row r="1020" spans="1:14" ht="12.75" x14ac:dyDescent="0.2">
      <c r="A1020" s="116" t="s">
        <v>1965</v>
      </c>
      <c r="B1020" s="59" t="s">
        <v>511</v>
      </c>
      <c r="C1020" s="59" t="s">
        <v>803</v>
      </c>
      <c r="D1020" s="116" t="s">
        <v>208</v>
      </c>
      <c r="E1020" s="116" t="s">
        <v>929</v>
      </c>
      <c r="F1020" s="117">
        <v>1.4851112E-2</v>
      </c>
      <c r="G1020" s="117">
        <v>5.5117685E-2</v>
      </c>
      <c r="H1020" s="74">
        <f t="shared" si="30"/>
        <v>-0.73055631781342045</v>
      </c>
      <c r="I1020" s="118">
        <f t="shared" si="31"/>
        <v>8.5908507265504088E-7</v>
      </c>
      <c r="J1020" s="119">
        <v>9.7545646899999987</v>
      </c>
      <c r="K1020" s="119">
        <v>42.28</v>
      </c>
      <c r="M1020"/>
      <c r="N1020" s="161"/>
    </row>
    <row r="1021" spans="1:14" ht="12.75" x14ac:dyDescent="0.2">
      <c r="A1021" s="116" t="s">
        <v>2480</v>
      </c>
      <c r="B1021" s="59" t="s">
        <v>1345</v>
      </c>
      <c r="C1021" s="59" t="s">
        <v>808</v>
      </c>
      <c r="D1021" s="116" t="s">
        <v>208</v>
      </c>
      <c r="E1021" s="116" t="s">
        <v>929</v>
      </c>
      <c r="F1021" s="117">
        <v>1.4271320000000001E-2</v>
      </c>
      <c r="G1021" s="117">
        <v>4.4717400000000001E-3</v>
      </c>
      <c r="H1021" s="74">
        <f t="shared" si="30"/>
        <v>2.1914467299082685</v>
      </c>
      <c r="I1021" s="118">
        <f t="shared" si="31"/>
        <v>8.2554612604654373E-7</v>
      </c>
      <c r="J1021" s="119">
        <v>2.4904401099999998</v>
      </c>
      <c r="K1021" s="119">
        <v>45.42</v>
      </c>
      <c r="M1021"/>
      <c r="N1021" s="161"/>
    </row>
    <row r="1022" spans="1:14" ht="12.75" x14ac:dyDescent="0.2">
      <c r="A1022" s="116" t="s">
        <v>2456</v>
      </c>
      <c r="B1022" s="59" t="s">
        <v>1602</v>
      </c>
      <c r="C1022" s="59" t="s">
        <v>808</v>
      </c>
      <c r="D1022" s="116" t="s">
        <v>208</v>
      </c>
      <c r="E1022" s="116" t="s">
        <v>929</v>
      </c>
      <c r="F1022" s="117">
        <v>1.423958E-2</v>
      </c>
      <c r="G1022" s="117">
        <v>0</v>
      </c>
      <c r="H1022" s="74" t="str">
        <f t="shared" si="30"/>
        <v/>
      </c>
      <c r="I1022" s="118">
        <f t="shared" si="31"/>
        <v>8.2371007766134064E-7</v>
      </c>
      <c r="J1022" s="119">
        <v>2.89743627</v>
      </c>
      <c r="K1022" s="119">
        <v>163.62</v>
      </c>
      <c r="M1022"/>
      <c r="N1022" s="161"/>
    </row>
    <row r="1023" spans="1:14" ht="12.75" x14ac:dyDescent="0.2">
      <c r="A1023" s="116" t="s">
        <v>3112</v>
      </c>
      <c r="B1023" s="59" t="s">
        <v>3119</v>
      </c>
      <c r="C1023" s="59" t="s">
        <v>807</v>
      </c>
      <c r="D1023" s="116" t="s">
        <v>209</v>
      </c>
      <c r="E1023" s="116" t="s">
        <v>210</v>
      </c>
      <c r="F1023" s="117">
        <v>1.290198E-2</v>
      </c>
      <c r="G1023" s="117">
        <v>8.2416250000000007E-3</v>
      </c>
      <c r="H1023" s="74">
        <f t="shared" si="30"/>
        <v>0.56546554835969842</v>
      </c>
      <c r="I1023" s="118">
        <f t="shared" si="31"/>
        <v>7.4633457923513637E-7</v>
      </c>
      <c r="J1023" s="119">
        <v>10.514711207673599</v>
      </c>
      <c r="K1023" s="119">
        <v>66.040000000000006</v>
      </c>
      <c r="M1023"/>
      <c r="N1023" s="161"/>
    </row>
    <row r="1024" spans="1:14" ht="12.75" x14ac:dyDescent="0.2">
      <c r="A1024" s="116" t="s">
        <v>2218</v>
      </c>
      <c r="B1024" s="59" t="s">
        <v>78</v>
      </c>
      <c r="C1024" s="59" t="s">
        <v>809</v>
      </c>
      <c r="D1024" s="116" t="s">
        <v>209</v>
      </c>
      <c r="E1024" s="116" t="s">
        <v>210</v>
      </c>
      <c r="F1024" s="117">
        <v>1.222554E-2</v>
      </c>
      <c r="G1024" s="117">
        <v>1.7215229999999998E-2</v>
      </c>
      <c r="H1024" s="74">
        <f t="shared" si="30"/>
        <v>-0.28984161117800911</v>
      </c>
      <c r="I1024" s="118">
        <f t="shared" si="31"/>
        <v>7.0720488264765019E-7</v>
      </c>
      <c r="J1024" s="119">
        <v>4.7880053199999999</v>
      </c>
      <c r="K1024" s="119">
        <v>83.55</v>
      </c>
      <c r="M1024"/>
      <c r="N1024" s="161"/>
    </row>
    <row r="1025" spans="1:14" ht="12.75" x14ac:dyDescent="0.2">
      <c r="A1025" s="116" t="s">
        <v>2485</v>
      </c>
      <c r="B1025" s="59" t="s">
        <v>323</v>
      </c>
      <c r="C1025" s="59" t="s">
        <v>808</v>
      </c>
      <c r="D1025" s="116" t="s">
        <v>208</v>
      </c>
      <c r="E1025" s="116" t="s">
        <v>929</v>
      </c>
      <c r="F1025" s="117">
        <v>1.14132E-2</v>
      </c>
      <c r="G1025" s="117">
        <v>6.264575E-2</v>
      </c>
      <c r="H1025" s="74">
        <f t="shared" si="30"/>
        <v>-0.81781365854826538</v>
      </c>
      <c r="I1025" s="118">
        <f t="shared" si="31"/>
        <v>6.6021384467550399E-7</v>
      </c>
      <c r="J1025" s="119">
        <v>31.377628089999998</v>
      </c>
      <c r="K1025" s="119">
        <v>62.03</v>
      </c>
      <c r="M1025"/>
      <c r="N1025" s="161"/>
    </row>
    <row r="1026" spans="1:14" ht="12.75" x14ac:dyDescent="0.2">
      <c r="A1026" s="116" t="s">
        <v>2487</v>
      </c>
      <c r="B1026" s="59" t="s">
        <v>320</v>
      </c>
      <c r="C1026" s="59" t="s">
        <v>808</v>
      </c>
      <c r="D1026" s="116" t="s">
        <v>208</v>
      </c>
      <c r="E1026" s="116" t="s">
        <v>929</v>
      </c>
      <c r="F1026" s="117">
        <v>1.017825E-2</v>
      </c>
      <c r="G1026" s="117">
        <v>2.2105830000000003E-2</v>
      </c>
      <c r="H1026" s="74">
        <f t="shared" si="30"/>
        <v>-0.53956716395629578</v>
      </c>
      <c r="I1026" s="118">
        <f t="shared" si="31"/>
        <v>5.8877629101114923E-7</v>
      </c>
      <c r="J1026" s="119">
        <v>13.421516929999999</v>
      </c>
      <c r="K1026" s="119">
        <v>61.35</v>
      </c>
      <c r="M1026"/>
      <c r="N1026" s="161"/>
    </row>
    <row r="1027" spans="1:14" ht="12.75" x14ac:dyDescent="0.2">
      <c r="A1027" s="116" t="s">
        <v>1940</v>
      </c>
      <c r="B1027" s="59" t="s">
        <v>870</v>
      </c>
      <c r="C1027" s="59" t="s">
        <v>803</v>
      </c>
      <c r="D1027" s="116" t="s">
        <v>208</v>
      </c>
      <c r="E1027" s="116" t="s">
        <v>929</v>
      </c>
      <c r="F1027" s="117">
        <v>1.0004600000000001E-2</v>
      </c>
      <c r="G1027" s="117">
        <v>1.8126199999999998E-3</v>
      </c>
      <c r="H1027" s="74">
        <f t="shared" si="30"/>
        <v>4.5194138870805807</v>
      </c>
      <c r="I1027" s="118">
        <f t="shared" si="31"/>
        <v>5.7873124368630601E-7</v>
      </c>
      <c r="J1027" s="119">
        <v>5.78244574</v>
      </c>
      <c r="K1027" s="119">
        <v>14.71</v>
      </c>
      <c r="M1027"/>
      <c r="N1027" s="161"/>
    </row>
    <row r="1028" spans="1:14" ht="12.75" x14ac:dyDescent="0.2">
      <c r="A1028" s="116" t="s">
        <v>1942</v>
      </c>
      <c r="B1028" s="116" t="s">
        <v>594</v>
      </c>
      <c r="C1028" s="116" t="s">
        <v>803</v>
      </c>
      <c r="D1028" s="116" t="s">
        <v>208</v>
      </c>
      <c r="E1028" s="116" t="s">
        <v>929</v>
      </c>
      <c r="F1028" s="117">
        <v>9.5593050000000006E-3</v>
      </c>
      <c r="G1028" s="117">
        <v>8.3638255999999994E-2</v>
      </c>
      <c r="H1028" s="74">
        <f t="shared" si="30"/>
        <v>-0.88570654797010595</v>
      </c>
      <c r="I1028" s="118">
        <f t="shared" si="31"/>
        <v>5.5297247980196344E-7</v>
      </c>
      <c r="J1028" s="119">
        <v>9.5255500000000008</v>
      </c>
      <c r="K1028" s="119">
        <v>14.48</v>
      </c>
      <c r="M1028"/>
      <c r="N1028" s="161"/>
    </row>
    <row r="1029" spans="1:14" ht="12.75" x14ac:dyDescent="0.2">
      <c r="A1029" s="116" t="s">
        <v>1772</v>
      </c>
      <c r="B1029" s="59" t="s">
        <v>1773</v>
      </c>
      <c r="C1029" s="59" t="s">
        <v>883</v>
      </c>
      <c r="D1029" s="116" t="s">
        <v>209</v>
      </c>
      <c r="E1029" s="116" t="s">
        <v>210</v>
      </c>
      <c r="F1029" s="117">
        <v>8.4829799999999993E-3</v>
      </c>
      <c r="G1029" s="117">
        <v>5.6292750000000003E-2</v>
      </c>
      <c r="H1029" s="74">
        <f t="shared" si="30"/>
        <v>-0.84930599411114227</v>
      </c>
      <c r="I1029" s="118">
        <f t="shared" si="31"/>
        <v>4.9071082957500145E-7</v>
      </c>
      <c r="J1029" s="119">
        <v>72.936295279999996</v>
      </c>
      <c r="K1029" s="119">
        <v>156.18</v>
      </c>
      <c r="M1029"/>
      <c r="N1029" s="161"/>
    </row>
    <row r="1030" spans="1:14" ht="12.75" x14ac:dyDescent="0.2">
      <c r="A1030" s="116" t="s">
        <v>2348</v>
      </c>
      <c r="B1030" s="59" t="s">
        <v>2349</v>
      </c>
      <c r="C1030" s="59" t="s">
        <v>802</v>
      </c>
      <c r="D1030" s="116" t="s">
        <v>208</v>
      </c>
      <c r="E1030" s="116" t="s">
        <v>2791</v>
      </c>
      <c r="F1030" s="117">
        <v>8.0062299999999996E-3</v>
      </c>
      <c r="G1030" s="117">
        <v>0.18812326999999998</v>
      </c>
      <c r="H1030" s="74">
        <f t="shared" si="30"/>
        <v>-0.95744157540957053</v>
      </c>
      <c r="I1030" s="118">
        <f t="shared" si="31"/>
        <v>4.6313250356222269E-7</v>
      </c>
      <c r="J1030" s="119">
        <v>35.307286560000001</v>
      </c>
      <c r="K1030" s="119">
        <v>27.95</v>
      </c>
      <c r="M1030"/>
      <c r="N1030" s="161"/>
    </row>
    <row r="1031" spans="1:14" ht="12.75" x14ac:dyDescent="0.2">
      <c r="A1031" s="116" t="s">
        <v>2553</v>
      </c>
      <c r="B1031" s="59" t="s">
        <v>2554</v>
      </c>
      <c r="C1031" s="59" t="s">
        <v>629</v>
      </c>
      <c r="D1031" s="116" t="s">
        <v>209</v>
      </c>
      <c r="E1031" s="116" t="s">
        <v>929</v>
      </c>
      <c r="F1031" s="117">
        <v>7.9743499999999998E-3</v>
      </c>
      <c r="G1031" s="117">
        <v>2.2599099999999997E-2</v>
      </c>
      <c r="H1031" s="74">
        <f t="shared" ref="H1031:H1082" si="32">IF(ISERROR(F1031/G1031-1),"",IF((F1031/G1031-1)&gt;10000%,"",F1031/G1031-1))</f>
        <v>-0.64713860286471581</v>
      </c>
      <c r="I1031" s="118">
        <f t="shared" ref="I1031:I1082" si="33">F1031/$F$1083</f>
        <v>4.612883566649235E-7</v>
      </c>
      <c r="J1031" s="119">
        <v>27.327999999999999</v>
      </c>
      <c r="K1031" s="119">
        <v>42.46</v>
      </c>
      <c r="M1031"/>
      <c r="N1031" s="161"/>
    </row>
    <row r="1032" spans="1:14" ht="12.75" x14ac:dyDescent="0.2">
      <c r="A1032" s="116" t="s">
        <v>2369</v>
      </c>
      <c r="B1032" s="59" t="s">
        <v>2370</v>
      </c>
      <c r="C1032" s="59" t="s">
        <v>146</v>
      </c>
      <c r="D1032" s="116" t="s">
        <v>759</v>
      </c>
      <c r="E1032" s="116" t="s">
        <v>929</v>
      </c>
      <c r="F1032" s="117">
        <v>7.93548E-3</v>
      </c>
      <c r="G1032" s="117">
        <v>7.9531000000000011E-3</v>
      </c>
      <c r="H1032" s="74">
        <f t="shared" si="32"/>
        <v>-2.2154883001598291E-3</v>
      </c>
      <c r="I1032" s="118">
        <f t="shared" si="33"/>
        <v>4.5903986262797185E-7</v>
      </c>
      <c r="J1032" s="119">
        <v>2.7607613986292003</v>
      </c>
      <c r="K1032" s="119">
        <v>53.61</v>
      </c>
      <c r="M1032"/>
      <c r="N1032" s="161"/>
    </row>
    <row r="1033" spans="1:14" ht="12.75" x14ac:dyDescent="0.2">
      <c r="A1033" s="116" t="s">
        <v>2285</v>
      </c>
      <c r="B1033" s="59" t="s">
        <v>200</v>
      </c>
      <c r="C1033" s="59" t="s">
        <v>802</v>
      </c>
      <c r="D1033" s="116" t="s">
        <v>208</v>
      </c>
      <c r="E1033" s="116" t="s">
        <v>2791</v>
      </c>
      <c r="F1033" s="117">
        <v>7.3136E-3</v>
      </c>
      <c r="G1033" s="117">
        <v>0.1117822</v>
      </c>
      <c r="H1033" s="74">
        <f t="shared" si="32"/>
        <v>-0.93457276739946071</v>
      </c>
      <c r="I1033" s="118">
        <f t="shared" si="33"/>
        <v>4.2306627189734391E-7</v>
      </c>
      <c r="J1033" s="119">
        <v>30.444588639999996</v>
      </c>
      <c r="K1033" s="119">
        <v>22.91</v>
      </c>
      <c r="M1033"/>
      <c r="N1033" s="161"/>
    </row>
    <row r="1034" spans="1:14" ht="12.75" x14ac:dyDescent="0.2">
      <c r="A1034" s="116" t="s">
        <v>1590</v>
      </c>
      <c r="B1034" s="59" t="s">
        <v>904</v>
      </c>
      <c r="C1034" s="59" t="s">
        <v>629</v>
      </c>
      <c r="D1034" s="116" t="s">
        <v>208</v>
      </c>
      <c r="E1034" s="116" t="s">
        <v>929</v>
      </c>
      <c r="F1034" s="117">
        <v>5.7100119999999996E-3</v>
      </c>
      <c r="G1034" s="117">
        <v>6.1817499999999997E-2</v>
      </c>
      <c r="H1034" s="74">
        <f t="shared" si="32"/>
        <v>-0.90763114004933876</v>
      </c>
      <c r="I1034" s="118">
        <f t="shared" si="33"/>
        <v>3.3030429464683554E-7</v>
      </c>
      <c r="J1034" s="119">
        <v>2.9173169506000001</v>
      </c>
      <c r="K1034" s="119">
        <v>135.91</v>
      </c>
      <c r="M1034"/>
      <c r="N1034" s="161"/>
    </row>
    <row r="1035" spans="1:14" ht="12.75" x14ac:dyDescent="0.2">
      <c r="A1035" s="116" t="s">
        <v>2249</v>
      </c>
      <c r="B1035" s="59" t="s">
        <v>876</v>
      </c>
      <c r="C1035" s="59" t="s">
        <v>802</v>
      </c>
      <c r="D1035" s="116" t="s">
        <v>208</v>
      </c>
      <c r="E1035" s="116" t="s">
        <v>929</v>
      </c>
      <c r="F1035" s="117">
        <v>5.1562080386715996E-3</v>
      </c>
      <c r="G1035" s="117">
        <v>0</v>
      </c>
      <c r="H1035" s="74" t="str">
        <f t="shared" si="32"/>
        <v/>
      </c>
      <c r="I1035" s="118">
        <f t="shared" si="33"/>
        <v>2.9826866550644133E-7</v>
      </c>
      <c r="J1035" s="119">
        <v>18.9529129094174</v>
      </c>
      <c r="K1035" s="119">
        <v>40.06</v>
      </c>
      <c r="M1035"/>
      <c r="N1035" s="161"/>
    </row>
    <row r="1036" spans="1:14" ht="12.75" x14ac:dyDescent="0.2">
      <c r="A1036" s="116" t="s">
        <v>2202</v>
      </c>
      <c r="B1036" s="59" t="s">
        <v>1439</v>
      </c>
      <c r="C1036" s="59" t="s">
        <v>883</v>
      </c>
      <c r="D1036" s="116" t="s">
        <v>208</v>
      </c>
      <c r="E1036" s="116" t="s">
        <v>929</v>
      </c>
      <c r="F1036" s="117">
        <v>5.1110000000000001E-3</v>
      </c>
      <c r="G1036" s="117">
        <v>1.44595E-2</v>
      </c>
      <c r="H1036" s="74">
        <f t="shared" si="32"/>
        <v>-0.64652996300010379</v>
      </c>
      <c r="I1036" s="118">
        <f t="shared" si="33"/>
        <v>2.9565353802058152E-7</v>
      </c>
      <c r="J1036" s="119">
        <v>43.775698769720002</v>
      </c>
      <c r="K1036" s="119">
        <v>76.55</v>
      </c>
      <c r="M1036"/>
      <c r="N1036" s="161"/>
    </row>
    <row r="1037" spans="1:14" ht="12.75" x14ac:dyDescent="0.2">
      <c r="A1037" s="116" t="s">
        <v>2180</v>
      </c>
      <c r="B1037" s="59" t="s">
        <v>1223</v>
      </c>
      <c r="C1037" s="59" t="s">
        <v>629</v>
      </c>
      <c r="D1037" s="116" t="s">
        <v>208</v>
      </c>
      <c r="E1037" s="116" t="s">
        <v>929</v>
      </c>
      <c r="F1037" s="117">
        <v>4.3911000000000002E-3</v>
      </c>
      <c r="G1037" s="117">
        <v>0</v>
      </c>
      <c r="H1037" s="74" t="str">
        <f t="shared" si="32"/>
        <v/>
      </c>
      <c r="I1037" s="118">
        <f t="shared" si="33"/>
        <v>2.5400983189242328E-7</v>
      </c>
      <c r="J1037" s="119">
        <v>2.8689383799999999</v>
      </c>
      <c r="K1037" s="119">
        <v>20.54</v>
      </c>
      <c r="M1037"/>
      <c r="N1037" s="161"/>
    </row>
    <row r="1038" spans="1:14" ht="12.75" x14ac:dyDescent="0.2">
      <c r="A1038" s="116" t="s">
        <v>2625</v>
      </c>
      <c r="B1038" s="59" t="s">
        <v>894</v>
      </c>
      <c r="C1038" s="59" t="s">
        <v>629</v>
      </c>
      <c r="D1038" s="116" t="s">
        <v>208</v>
      </c>
      <c r="E1038" s="116" t="s">
        <v>929</v>
      </c>
      <c r="F1038" s="117">
        <v>4.3216800000000005E-3</v>
      </c>
      <c r="G1038" s="117">
        <v>3.7001470000000002E-2</v>
      </c>
      <c r="H1038" s="74">
        <f t="shared" si="32"/>
        <v>-0.88320247817181319</v>
      </c>
      <c r="I1038" s="118">
        <f t="shared" si="33"/>
        <v>2.4999412682308485E-7</v>
      </c>
      <c r="J1038" s="119">
        <v>2.6124999999999998</v>
      </c>
      <c r="K1038" s="119">
        <v>58.41</v>
      </c>
      <c r="M1038"/>
      <c r="N1038" s="161"/>
    </row>
    <row r="1039" spans="1:14" ht="12.75" x14ac:dyDescent="0.2">
      <c r="A1039" s="116" t="s">
        <v>1664</v>
      </c>
      <c r="B1039" s="59" t="s">
        <v>1450</v>
      </c>
      <c r="C1039" s="59" t="s">
        <v>807</v>
      </c>
      <c r="D1039" s="116" t="s">
        <v>759</v>
      </c>
      <c r="E1039" s="116" t="s">
        <v>210</v>
      </c>
      <c r="F1039" s="117">
        <v>4.00512E-3</v>
      </c>
      <c r="G1039" s="117">
        <v>0.24287800000000001</v>
      </c>
      <c r="H1039" s="74">
        <f t="shared" si="32"/>
        <v>-0.98350974563361027</v>
      </c>
      <c r="I1039" s="118">
        <f t="shared" si="33"/>
        <v>2.3168223404362969E-7</v>
      </c>
      <c r="J1039" s="119">
        <v>17.08860679</v>
      </c>
      <c r="K1039" s="119">
        <v>11.07</v>
      </c>
      <c r="M1039"/>
      <c r="N1039" s="161"/>
    </row>
    <row r="1040" spans="1:14" ht="12.75" x14ac:dyDescent="0.2">
      <c r="A1040" s="59" t="s">
        <v>2245</v>
      </c>
      <c r="B1040" s="59" t="s">
        <v>2246</v>
      </c>
      <c r="C1040" s="59" t="s">
        <v>804</v>
      </c>
      <c r="D1040" s="116" t="s">
        <v>208</v>
      </c>
      <c r="E1040" s="116" t="s">
        <v>929</v>
      </c>
      <c r="F1040" s="117">
        <v>3.6979999999999999E-3</v>
      </c>
      <c r="G1040" s="117">
        <v>0</v>
      </c>
      <c r="H1040" s="74" t="str">
        <f t="shared" si="32"/>
        <v/>
      </c>
      <c r="I1040" s="118">
        <f t="shared" si="33"/>
        <v>2.139164123655078E-7</v>
      </c>
      <c r="J1040" s="119">
        <v>8.8626221100000002</v>
      </c>
      <c r="K1040" s="119">
        <v>27.87</v>
      </c>
      <c r="M1040"/>
      <c r="N1040" s="161"/>
    </row>
    <row r="1041" spans="1:14" ht="12.75" x14ac:dyDescent="0.2">
      <c r="A1041" s="116" t="s">
        <v>3225</v>
      </c>
      <c r="B1041" s="59" t="s">
        <v>3206</v>
      </c>
      <c r="C1041" s="59" t="s">
        <v>808</v>
      </c>
      <c r="D1041" s="116" t="s">
        <v>208</v>
      </c>
      <c r="E1041" s="116" t="s">
        <v>929</v>
      </c>
      <c r="F1041" s="117">
        <v>2.97E-3</v>
      </c>
      <c r="G1041" s="117">
        <v>0</v>
      </c>
      <c r="H1041" s="74" t="str">
        <f t="shared" si="32"/>
        <v/>
      </c>
      <c r="I1041" s="118">
        <f t="shared" si="33"/>
        <v>1.7180414946607846E-7</v>
      </c>
      <c r="J1041" s="119">
        <v>9.786691939999999</v>
      </c>
      <c r="K1041" s="119">
        <v>22.49</v>
      </c>
      <c r="M1041"/>
      <c r="N1041" s="161"/>
    </row>
    <row r="1042" spans="1:14" ht="12.75" x14ac:dyDescent="0.2">
      <c r="A1042" s="116" t="s">
        <v>1943</v>
      </c>
      <c r="B1042" s="59" t="s">
        <v>380</v>
      </c>
      <c r="C1042" s="59" t="s">
        <v>803</v>
      </c>
      <c r="D1042" s="116" t="s">
        <v>208</v>
      </c>
      <c r="E1042" s="116" t="s">
        <v>929</v>
      </c>
      <c r="F1042" s="117">
        <v>2.33453E-3</v>
      </c>
      <c r="G1042" s="117">
        <v>4.1175059999999999E-2</v>
      </c>
      <c r="H1042" s="74">
        <f t="shared" si="32"/>
        <v>-0.94330232912836076</v>
      </c>
      <c r="I1042" s="118">
        <f t="shared" si="33"/>
        <v>1.3504442459698456E-7</v>
      </c>
      <c r="J1042" s="119">
        <v>38.442489630000004</v>
      </c>
      <c r="K1042" s="119">
        <v>19.8</v>
      </c>
      <c r="M1042"/>
      <c r="N1042" s="161"/>
    </row>
    <row r="1043" spans="1:14" ht="12.75" x14ac:dyDescent="0.2">
      <c r="A1043" s="116" t="s">
        <v>2492</v>
      </c>
      <c r="B1043" s="59" t="s">
        <v>1340</v>
      </c>
      <c r="C1043" s="59" t="s">
        <v>808</v>
      </c>
      <c r="D1043" s="116" t="s">
        <v>209</v>
      </c>
      <c r="E1043" s="116" t="s">
        <v>929</v>
      </c>
      <c r="F1043" s="117">
        <v>2.16972E-3</v>
      </c>
      <c r="G1043" s="117">
        <v>1.4462000000000001E-3</v>
      </c>
      <c r="H1043" s="74">
        <f t="shared" si="32"/>
        <v>0.50029041626331061</v>
      </c>
      <c r="I1043" s="118">
        <f t="shared" si="33"/>
        <v>1.2551074046449151E-7</v>
      </c>
      <c r="J1043" s="119">
        <v>14.96001167</v>
      </c>
      <c r="K1043" s="119">
        <v>5.08</v>
      </c>
      <c r="M1043"/>
      <c r="N1043" s="161"/>
    </row>
    <row r="1044" spans="1:14" ht="12.75" x14ac:dyDescent="0.2">
      <c r="A1044" s="116" t="s">
        <v>2614</v>
      </c>
      <c r="B1044" s="59" t="s">
        <v>1099</v>
      </c>
      <c r="C1044" s="59" t="s">
        <v>629</v>
      </c>
      <c r="D1044" s="116" t="s">
        <v>208</v>
      </c>
      <c r="E1044" s="116" t="s">
        <v>210</v>
      </c>
      <c r="F1044" s="117">
        <v>1.5172080000000001E-3</v>
      </c>
      <c r="G1044" s="117">
        <v>1.90559648</v>
      </c>
      <c r="H1044" s="74">
        <f t="shared" si="32"/>
        <v>-0.99920381465020336</v>
      </c>
      <c r="I1044" s="118">
        <f t="shared" si="33"/>
        <v>8.776519528724916E-8</v>
      </c>
      <c r="J1044" s="119">
        <v>7.0037759375999995</v>
      </c>
      <c r="K1044" s="119">
        <v>11.42</v>
      </c>
      <c r="M1044"/>
      <c r="N1044" s="161"/>
    </row>
    <row r="1045" spans="1:14" ht="12.75" x14ac:dyDescent="0.2">
      <c r="A1045" s="116" t="s">
        <v>2222</v>
      </c>
      <c r="B1045" s="59" t="s">
        <v>756</v>
      </c>
      <c r="C1045" s="59" t="s">
        <v>1747</v>
      </c>
      <c r="D1045" s="116" t="s">
        <v>209</v>
      </c>
      <c r="E1045" s="116" t="s">
        <v>210</v>
      </c>
      <c r="F1045" s="117">
        <v>1.222E-3</v>
      </c>
      <c r="G1045" s="117">
        <v>0</v>
      </c>
      <c r="H1045" s="74" t="str">
        <f t="shared" si="32"/>
        <v/>
      </c>
      <c r="I1045" s="118">
        <f t="shared" si="33"/>
        <v>7.0688441295470664E-8</v>
      </c>
      <c r="J1045" s="119">
        <v>4.7172781500000003</v>
      </c>
      <c r="K1045" s="119">
        <v>12.33</v>
      </c>
      <c r="M1045"/>
      <c r="N1045" s="161"/>
    </row>
    <row r="1046" spans="1:14" ht="12.75" x14ac:dyDescent="0.2">
      <c r="A1046" s="116" t="s">
        <v>1587</v>
      </c>
      <c r="B1046" s="59" t="s">
        <v>901</v>
      </c>
      <c r="C1046" s="59" t="s">
        <v>629</v>
      </c>
      <c r="D1046" s="116" t="s">
        <v>208</v>
      </c>
      <c r="E1046" s="116" t="s">
        <v>929</v>
      </c>
      <c r="F1046" s="117">
        <v>1.05912E-3</v>
      </c>
      <c r="G1046" s="117">
        <v>0</v>
      </c>
      <c r="H1046" s="74" t="str">
        <f t="shared" si="32"/>
        <v/>
      </c>
      <c r="I1046" s="118">
        <f t="shared" si="33"/>
        <v>6.1266400936873069E-8</v>
      </c>
      <c r="J1046" s="119">
        <v>2.3472799530400001</v>
      </c>
      <c r="K1046" s="119">
        <v>127.11</v>
      </c>
      <c r="M1046"/>
      <c r="N1046" s="161"/>
    </row>
    <row r="1047" spans="1:14" ht="12.75" x14ac:dyDescent="0.2">
      <c r="A1047" s="116" t="s">
        <v>1729</v>
      </c>
      <c r="B1047" s="59" t="s">
        <v>1447</v>
      </c>
      <c r="C1047" s="59" t="s">
        <v>807</v>
      </c>
      <c r="D1047" s="116" t="s">
        <v>759</v>
      </c>
      <c r="E1047" s="116" t="s">
        <v>210</v>
      </c>
      <c r="F1047" s="117">
        <v>5.6720000000000002E-4</v>
      </c>
      <c r="G1047" s="117">
        <v>0.71600423999999996</v>
      </c>
      <c r="H1047" s="74">
        <f t="shared" si="32"/>
        <v>-0.99920782592013702</v>
      </c>
      <c r="I1047" s="118">
        <f t="shared" si="33"/>
        <v>3.2810543291972963E-8</v>
      </c>
      <c r="J1047" s="119">
        <v>9.9190525899999997</v>
      </c>
      <c r="K1047" s="119">
        <v>19.760000000000002</v>
      </c>
      <c r="M1047"/>
      <c r="N1047" s="161"/>
    </row>
    <row r="1048" spans="1:14" ht="12.75" x14ac:dyDescent="0.2">
      <c r="A1048" s="116" t="s">
        <v>2209</v>
      </c>
      <c r="B1048" s="59" t="s">
        <v>755</v>
      </c>
      <c r="C1048" s="59" t="s">
        <v>1747</v>
      </c>
      <c r="D1048" s="116" t="s">
        <v>209</v>
      </c>
      <c r="E1048" s="116" t="s">
        <v>210</v>
      </c>
      <c r="F1048" s="117">
        <v>4.0516E-4</v>
      </c>
      <c r="G1048" s="117">
        <v>0</v>
      </c>
      <c r="H1048" s="74" t="str">
        <f t="shared" si="32"/>
        <v/>
      </c>
      <c r="I1048" s="118">
        <f t="shared" si="33"/>
        <v>2.3437094005951634E-8</v>
      </c>
      <c r="J1048" s="119">
        <v>8.1681511100000002</v>
      </c>
      <c r="K1048" s="119">
        <v>9.7799999999999994</v>
      </c>
      <c r="M1048"/>
      <c r="N1048" s="161"/>
    </row>
    <row r="1049" spans="1:14" ht="12.75" x14ac:dyDescent="0.2">
      <c r="A1049" s="116" t="s">
        <v>1673</v>
      </c>
      <c r="B1049" s="59" t="s">
        <v>1451</v>
      </c>
      <c r="C1049" s="59" t="s">
        <v>807</v>
      </c>
      <c r="D1049" s="116" t="s">
        <v>759</v>
      </c>
      <c r="E1049" s="116" t="s">
        <v>210</v>
      </c>
      <c r="F1049" s="117">
        <v>2.6960000000000005E-4</v>
      </c>
      <c r="G1049" s="117">
        <v>0.64562655000000002</v>
      </c>
      <c r="H1049" s="74">
        <f t="shared" si="32"/>
        <v>-0.9995824211380403</v>
      </c>
      <c r="I1049" s="118">
        <f t="shared" si="33"/>
        <v>1.5595420436382074E-8</v>
      </c>
      <c r="J1049" s="119">
        <v>13.48303887</v>
      </c>
      <c r="K1049" s="119">
        <v>6.35</v>
      </c>
      <c r="M1049"/>
      <c r="N1049" s="161"/>
    </row>
    <row r="1050" spans="1:14" ht="12.75" x14ac:dyDescent="0.2">
      <c r="A1050" s="116" t="s">
        <v>1953</v>
      </c>
      <c r="B1050" s="116" t="s">
        <v>383</v>
      </c>
      <c r="C1050" s="116" t="s">
        <v>803</v>
      </c>
      <c r="D1050" s="116" t="s">
        <v>208</v>
      </c>
      <c r="E1050" s="116" t="s">
        <v>929</v>
      </c>
      <c r="F1050" s="117">
        <v>1.1287000000000001E-4</v>
      </c>
      <c r="G1050" s="117">
        <v>7.689246000000001E-2</v>
      </c>
      <c r="H1050" s="74">
        <f t="shared" si="32"/>
        <v>-0.99853210574873008</v>
      </c>
      <c r="I1050" s="118">
        <f t="shared" si="33"/>
        <v>6.5291361448606992E-9</v>
      </c>
      <c r="J1050" s="119">
        <v>8.09687263</v>
      </c>
      <c r="K1050" s="119">
        <v>9.06</v>
      </c>
      <c r="M1050"/>
      <c r="N1050" s="161"/>
    </row>
    <row r="1051" spans="1:14" ht="12.75" x14ac:dyDescent="0.2">
      <c r="A1051" s="116" t="s">
        <v>2211</v>
      </c>
      <c r="B1051" s="59" t="s">
        <v>1908</v>
      </c>
      <c r="C1051" s="59" t="s">
        <v>1783</v>
      </c>
      <c r="D1051" s="116" t="s">
        <v>208</v>
      </c>
      <c r="E1051" s="116" t="s">
        <v>929</v>
      </c>
      <c r="F1051" s="117">
        <v>1.914E-5</v>
      </c>
      <c r="G1051" s="117">
        <v>5.8154399999999998E-3</v>
      </c>
      <c r="H1051" s="74">
        <f t="shared" si="32"/>
        <v>-0.99670876150385868</v>
      </c>
      <c r="I1051" s="118">
        <f t="shared" si="33"/>
        <v>1.1071822965591723E-9</v>
      </c>
      <c r="J1051" s="119">
        <v>16.338470701183851</v>
      </c>
      <c r="K1051" s="119">
        <v>44.35</v>
      </c>
      <c r="M1051"/>
      <c r="N1051" s="161"/>
    </row>
    <row r="1052" spans="1:14" ht="12.75" x14ac:dyDescent="0.2">
      <c r="A1052" s="116" t="s">
        <v>2231</v>
      </c>
      <c r="B1052" s="59" t="s">
        <v>1907</v>
      </c>
      <c r="C1052" s="59" t="s">
        <v>1783</v>
      </c>
      <c r="D1052" s="116" t="s">
        <v>208</v>
      </c>
      <c r="E1052" s="116" t="s">
        <v>929</v>
      </c>
      <c r="F1052" s="117">
        <v>1.6170000000000003E-5</v>
      </c>
      <c r="G1052" s="117">
        <v>9.7736000000000003E-4</v>
      </c>
      <c r="H1052" s="74">
        <f t="shared" si="32"/>
        <v>-0.98345543095686339</v>
      </c>
      <c r="I1052" s="118">
        <f t="shared" si="33"/>
        <v>9.3537814709309393E-10</v>
      </c>
      <c r="J1052" s="119">
        <v>5.9602084289654398</v>
      </c>
      <c r="K1052" s="119">
        <v>37.5</v>
      </c>
      <c r="M1052"/>
      <c r="N1052" s="161"/>
    </row>
    <row r="1053" spans="1:14" ht="12.75" x14ac:dyDescent="0.2">
      <c r="A1053" s="116" t="s">
        <v>2472</v>
      </c>
      <c r="B1053" s="59" t="s">
        <v>1341</v>
      </c>
      <c r="C1053" s="59" t="s">
        <v>808</v>
      </c>
      <c r="D1053" s="116" t="s">
        <v>209</v>
      </c>
      <c r="E1053" s="116" t="s">
        <v>929</v>
      </c>
      <c r="F1053" s="117">
        <v>0</v>
      </c>
      <c r="G1053" s="117">
        <v>0.58454930000000005</v>
      </c>
      <c r="H1053" s="74">
        <f t="shared" si="32"/>
        <v>-1</v>
      </c>
      <c r="I1053" s="118">
        <f t="shared" si="33"/>
        <v>0</v>
      </c>
      <c r="J1053" s="119">
        <v>36.043676189999999</v>
      </c>
      <c r="K1053" s="119">
        <v>7.62</v>
      </c>
      <c r="M1053"/>
      <c r="N1053" s="161"/>
    </row>
    <row r="1054" spans="1:14" ht="12.75" x14ac:dyDescent="0.2">
      <c r="A1054" s="116" t="s">
        <v>2258</v>
      </c>
      <c r="B1054" s="59" t="s">
        <v>185</v>
      </c>
      <c r="C1054" s="59" t="s">
        <v>802</v>
      </c>
      <c r="D1054" s="116" t="s">
        <v>208</v>
      </c>
      <c r="E1054" s="116" t="s">
        <v>929</v>
      </c>
      <c r="F1054" s="117">
        <v>0</v>
      </c>
      <c r="G1054" s="117">
        <v>0.40471974999999999</v>
      </c>
      <c r="H1054" s="74">
        <f t="shared" si="32"/>
        <v>-1</v>
      </c>
      <c r="I1054" s="118">
        <f t="shared" si="33"/>
        <v>0</v>
      </c>
      <c r="J1054" s="119">
        <v>51.631354039999998</v>
      </c>
      <c r="K1054" s="119">
        <v>5.51</v>
      </c>
      <c r="M1054"/>
      <c r="N1054" s="161"/>
    </row>
    <row r="1055" spans="1:14" ht="12.75" x14ac:dyDescent="0.2">
      <c r="A1055" s="116" t="s">
        <v>2565</v>
      </c>
      <c r="B1055" s="59" t="s">
        <v>2566</v>
      </c>
      <c r="C1055" s="59" t="s">
        <v>807</v>
      </c>
      <c r="D1055" s="116" t="s">
        <v>209</v>
      </c>
      <c r="E1055" s="116" t="s">
        <v>929</v>
      </c>
      <c r="F1055" s="117">
        <v>0</v>
      </c>
      <c r="G1055" s="117">
        <v>0.40400000000000003</v>
      </c>
      <c r="H1055" s="74">
        <f t="shared" si="32"/>
        <v>-1</v>
      </c>
      <c r="I1055" s="118">
        <f t="shared" si="33"/>
        <v>0</v>
      </c>
      <c r="J1055" s="119">
        <v>8.0786664500000001</v>
      </c>
      <c r="K1055" s="119">
        <v>33.130000000000003</v>
      </c>
      <c r="M1055"/>
      <c r="N1055" s="161"/>
    </row>
    <row r="1056" spans="1:14" ht="12.75" x14ac:dyDescent="0.2">
      <c r="A1056" s="116" t="s">
        <v>2493</v>
      </c>
      <c r="B1056" s="59" t="s">
        <v>1342</v>
      </c>
      <c r="C1056" s="59" t="s">
        <v>808</v>
      </c>
      <c r="D1056" s="116" t="s">
        <v>209</v>
      </c>
      <c r="E1056" s="116" t="s">
        <v>929</v>
      </c>
      <c r="F1056" s="117">
        <v>0</v>
      </c>
      <c r="G1056" s="117">
        <v>0.29575000000000001</v>
      </c>
      <c r="H1056" s="74">
        <f t="shared" si="32"/>
        <v>-1</v>
      </c>
      <c r="I1056" s="118">
        <f t="shared" si="33"/>
        <v>0</v>
      </c>
      <c r="J1056" s="119">
        <v>10.69015669</v>
      </c>
      <c r="K1056" s="119">
        <v>9.14</v>
      </c>
      <c r="M1056"/>
      <c r="N1056" s="161"/>
    </row>
    <row r="1057" spans="1:14" ht="12.75" x14ac:dyDescent="0.2">
      <c r="A1057" s="116" t="s">
        <v>2217</v>
      </c>
      <c r="B1057" s="59" t="s">
        <v>463</v>
      </c>
      <c r="C1057" s="59" t="s">
        <v>883</v>
      </c>
      <c r="D1057" s="116" t="s">
        <v>208</v>
      </c>
      <c r="E1057" s="116" t="s">
        <v>929</v>
      </c>
      <c r="F1057" s="117">
        <v>0</v>
      </c>
      <c r="G1057" s="117">
        <v>0.19642887857357799</v>
      </c>
      <c r="H1057" s="74">
        <f t="shared" si="32"/>
        <v>-1</v>
      </c>
      <c r="I1057" s="118">
        <f t="shared" si="33"/>
        <v>0</v>
      </c>
      <c r="J1057" s="119">
        <v>8.0354889004930001</v>
      </c>
      <c r="K1057" s="119">
        <v>115.3</v>
      </c>
      <c r="M1057"/>
      <c r="N1057" s="161"/>
    </row>
    <row r="1058" spans="1:14" ht="12.75" x14ac:dyDescent="0.2">
      <c r="A1058" s="116" t="s">
        <v>2230</v>
      </c>
      <c r="B1058" s="59" t="s">
        <v>1211</v>
      </c>
      <c r="C1058" s="59" t="s">
        <v>629</v>
      </c>
      <c r="D1058" s="116" t="s">
        <v>208</v>
      </c>
      <c r="E1058" s="116" t="s">
        <v>929</v>
      </c>
      <c r="F1058" s="117">
        <v>0</v>
      </c>
      <c r="G1058" s="117">
        <v>4.3270000000000003E-2</v>
      </c>
      <c r="H1058" s="74">
        <f t="shared" si="32"/>
        <v>-1</v>
      </c>
      <c r="I1058" s="118">
        <f t="shared" si="33"/>
        <v>0</v>
      </c>
      <c r="J1058" s="119">
        <v>1.3224029399999999</v>
      </c>
      <c r="K1058" s="119">
        <v>20.88</v>
      </c>
      <c r="M1058"/>
      <c r="N1058" s="161"/>
    </row>
    <row r="1059" spans="1:14" ht="12.75" x14ac:dyDescent="0.2">
      <c r="A1059" s="116" t="s">
        <v>2221</v>
      </c>
      <c r="B1059" s="59" t="s">
        <v>754</v>
      </c>
      <c r="C1059" s="59" t="s">
        <v>1747</v>
      </c>
      <c r="D1059" s="116" t="s">
        <v>209</v>
      </c>
      <c r="E1059" s="116" t="s">
        <v>210</v>
      </c>
      <c r="F1059" s="117">
        <v>0</v>
      </c>
      <c r="G1059" s="117">
        <v>3.6486999999999999E-2</v>
      </c>
      <c r="H1059" s="74">
        <f t="shared" si="32"/>
        <v>-1</v>
      </c>
      <c r="I1059" s="118">
        <f t="shared" si="33"/>
        <v>0</v>
      </c>
      <c r="J1059" s="119">
        <v>5.8046344000000003</v>
      </c>
      <c r="K1059" s="119">
        <v>8</v>
      </c>
      <c r="M1059"/>
      <c r="N1059" s="161"/>
    </row>
    <row r="1060" spans="1:14" ht="12.75" x14ac:dyDescent="0.2">
      <c r="A1060" s="116" t="s">
        <v>2845</v>
      </c>
      <c r="B1060" s="59" t="s">
        <v>2846</v>
      </c>
      <c r="C1060" s="59" t="s">
        <v>803</v>
      </c>
      <c r="D1060" s="116" t="s">
        <v>208</v>
      </c>
      <c r="E1060" s="116" t="s">
        <v>929</v>
      </c>
      <c r="F1060" s="117">
        <v>0</v>
      </c>
      <c r="G1060" s="117">
        <v>1.5740199999999999E-2</v>
      </c>
      <c r="H1060" s="74">
        <f t="shared" si="32"/>
        <v>-1</v>
      </c>
      <c r="I1060" s="118">
        <f t="shared" si="33"/>
        <v>0</v>
      </c>
      <c r="J1060" s="119">
        <v>21.749832530000003</v>
      </c>
      <c r="K1060" s="119">
        <v>34.68</v>
      </c>
      <c r="M1060"/>
      <c r="N1060" s="161"/>
    </row>
    <row r="1061" spans="1:14" ht="12.75" x14ac:dyDescent="0.2">
      <c r="A1061" s="116" t="s">
        <v>3184</v>
      </c>
      <c r="B1061" s="59" t="s">
        <v>3185</v>
      </c>
      <c r="C1061" s="59" t="s">
        <v>807</v>
      </c>
      <c r="D1061" s="116" t="s">
        <v>209</v>
      </c>
      <c r="E1061" s="116" t="s">
        <v>929</v>
      </c>
      <c r="F1061" s="117">
        <v>0</v>
      </c>
      <c r="G1061" s="117">
        <v>1.42016E-2</v>
      </c>
      <c r="H1061" s="74">
        <f t="shared" si="32"/>
        <v>-1</v>
      </c>
      <c r="I1061" s="118">
        <f t="shared" si="33"/>
        <v>0</v>
      </c>
      <c r="J1061" s="119">
        <v>4.2380763825096004</v>
      </c>
      <c r="K1061" s="119">
        <v>300.73</v>
      </c>
      <c r="M1061"/>
      <c r="N1061" s="161"/>
    </row>
    <row r="1062" spans="1:14" ht="12.75" x14ac:dyDescent="0.2">
      <c r="A1062" s="116" t="s">
        <v>1727</v>
      </c>
      <c r="B1062" s="59" t="s">
        <v>484</v>
      </c>
      <c r="C1062" s="59" t="s">
        <v>807</v>
      </c>
      <c r="D1062" s="116" t="s">
        <v>209</v>
      </c>
      <c r="E1062" s="116" t="s">
        <v>210</v>
      </c>
      <c r="F1062" s="117">
        <v>0</v>
      </c>
      <c r="G1062" s="117">
        <v>7.8815900000000008E-3</v>
      </c>
      <c r="H1062" s="74">
        <f t="shared" si="32"/>
        <v>-1</v>
      </c>
      <c r="I1062" s="118">
        <f t="shared" si="33"/>
        <v>0</v>
      </c>
      <c r="J1062" s="119">
        <v>30.715904634796797</v>
      </c>
      <c r="K1062" s="119">
        <v>33.479999999999997</v>
      </c>
      <c r="M1062"/>
      <c r="N1062" s="161"/>
    </row>
    <row r="1063" spans="1:14" ht="12.75" x14ac:dyDescent="0.2">
      <c r="A1063" s="116" t="s">
        <v>2811</v>
      </c>
      <c r="B1063" s="59" t="s">
        <v>2812</v>
      </c>
      <c r="C1063" s="59" t="s">
        <v>807</v>
      </c>
      <c r="D1063" s="116" t="s">
        <v>759</v>
      </c>
      <c r="E1063" s="116" t="s">
        <v>929</v>
      </c>
      <c r="F1063" s="117">
        <v>0</v>
      </c>
      <c r="G1063" s="117">
        <v>4.8399999999999997E-3</v>
      </c>
      <c r="H1063" s="74">
        <f t="shared" si="32"/>
        <v>-1</v>
      </c>
      <c r="I1063" s="118">
        <f t="shared" si="33"/>
        <v>0</v>
      </c>
      <c r="J1063" s="119">
        <v>8.2115054799999996</v>
      </c>
      <c r="K1063" s="119">
        <v>35.58</v>
      </c>
      <c r="M1063"/>
      <c r="N1063" s="161"/>
    </row>
    <row r="1064" spans="1:14" ht="12.75" x14ac:dyDescent="0.2">
      <c r="A1064" s="116" t="s">
        <v>1736</v>
      </c>
      <c r="B1064" s="59" t="s">
        <v>1448</v>
      </c>
      <c r="C1064" s="59" t="s">
        <v>807</v>
      </c>
      <c r="D1064" s="116" t="s">
        <v>759</v>
      </c>
      <c r="E1064" s="116" t="s">
        <v>210</v>
      </c>
      <c r="F1064" s="117">
        <v>0</v>
      </c>
      <c r="G1064" s="117">
        <v>2.9280000000000002E-4</v>
      </c>
      <c r="H1064" s="74">
        <f t="shared" si="32"/>
        <v>-1</v>
      </c>
      <c r="I1064" s="118">
        <f t="shared" si="33"/>
        <v>0</v>
      </c>
      <c r="J1064" s="119">
        <v>29.408565449999998</v>
      </c>
      <c r="K1064" s="119">
        <v>15.64</v>
      </c>
      <c r="M1064"/>
      <c r="N1064" s="161"/>
    </row>
    <row r="1065" spans="1:14" ht="12.75" x14ac:dyDescent="0.2">
      <c r="A1065" s="116" t="s">
        <v>1728</v>
      </c>
      <c r="B1065" s="59" t="s">
        <v>1449</v>
      </c>
      <c r="C1065" s="59" t="s">
        <v>807</v>
      </c>
      <c r="D1065" s="116" t="s">
        <v>759</v>
      </c>
      <c r="E1065" s="116" t="s">
        <v>210</v>
      </c>
      <c r="F1065" s="117">
        <v>0</v>
      </c>
      <c r="G1065" s="117">
        <v>2.7160000000000004E-4</v>
      </c>
      <c r="H1065" s="74">
        <f t="shared" si="32"/>
        <v>-1</v>
      </c>
      <c r="I1065" s="118">
        <f t="shared" si="33"/>
        <v>0</v>
      </c>
      <c r="J1065" s="119">
        <v>4.0798717099999999</v>
      </c>
      <c r="K1065" s="119">
        <v>14.35</v>
      </c>
      <c r="M1065"/>
      <c r="N1065" s="161"/>
    </row>
    <row r="1066" spans="1:14" ht="12.75" x14ac:dyDescent="0.2">
      <c r="A1066" s="116" t="s">
        <v>3110</v>
      </c>
      <c r="B1066" s="59" t="s">
        <v>3117</v>
      </c>
      <c r="C1066" s="59" t="s">
        <v>883</v>
      </c>
      <c r="D1066" s="116" t="s">
        <v>208</v>
      </c>
      <c r="E1066" s="116" t="s">
        <v>929</v>
      </c>
      <c r="F1066" s="117">
        <v>0</v>
      </c>
      <c r="G1066" s="117">
        <v>0</v>
      </c>
      <c r="H1066" s="74" t="str">
        <f t="shared" si="32"/>
        <v/>
      </c>
      <c r="I1066" s="118">
        <f t="shared" si="33"/>
        <v>0</v>
      </c>
      <c r="J1066" s="119">
        <v>1.4329213200000002</v>
      </c>
      <c r="K1066" s="119">
        <v>31.16</v>
      </c>
      <c r="M1066"/>
      <c r="N1066" s="161"/>
    </row>
    <row r="1067" spans="1:14" ht="12.75" x14ac:dyDescent="0.2">
      <c r="A1067" s="116" t="s">
        <v>3227</v>
      </c>
      <c r="B1067" s="59" t="s">
        <v>3208</v>
      </c>
      <c r="C1067" s="59" t="s">
        <v>808</v>
      </c>
      <c r="D1067" s="116" t="s">
        <v>208</v>
      </c>
      <c r="E1067" s="116" t="s">
        <v>929</v>
      </c>
      <c r="F1067" s="117">
        <v>0</v>
      </c>
      <c r="G1067" s="117">
        <v>0</v>
      </c>
      <c r="H1067" s="74" t="str">
        <f t="shared" si="32"/>
        <v/>
      </c>
      <c r="I1067" s="118">
        <f t="shared" si="33"/>
        <v>0</v>
      </c>
      <c r="J1067" s="119">
        <v>9.7094317799999992</v>
      </c>
      <c r="K1067" s="119">
        <v>20.57</v>
      </c>
      <c r="M1067"/>
      <c r="N1067" s="161"/>
    </row>
    <row r="1068" spans="1:14" ht="12.75" x14ac:dyDescent="0.2">
      <c r="A1068" s="116" t="s">
        <v>2206</v>
      </c>
      <c r="B1068" s="59" t="s">
        <v>1442</v>
      </c>
      <c r="C1068" s="59" t="s">
        <v>883</v>
      </c>
      <c r="D1068" s="116" t="s">
        <v>208</v>
      </c>
      <c r="E1068" s="116" t="s">
        <v>929</v>
      </c>
      <c r="F1068" s="117">
        <v>0</v>
      </c>
      <c r="G1068" s="117">
        <v>0</v>
      </c>
      <c r="H1068" s="74" t="str">
        <f t="shared" si="32"/>
        <v/>
      </c>
      <c r="I1068" s="118">
        <f t="shared" si="33"/>
        <v>0</v>
      </c>
      <c r="J1068" s="119">
        <v>50.282294817480611</v>
      </c>
      <c r="K1068" s="119">
        <v>48.45</v>
      </c>
      <c r="M1068"/>
      <c r="N1068" s="161"/>
    </row>
    <row r="1069" spans="1:14" ht="12.75" x14ac:dyDescent="0.2">
      <c r="A1069" s="116" t="s">
        <v>2829</v>
      </c>
      <c r="B1069" s="59" t="s">
        <v>2830</v>
      </c>
      <c r="C1069" s="59" t="s">
        <v>883</v>
      </c>
      <c r="D1069" s="116" t="s">
        <v>209</v>
      </c>
      <c r="E1069" s="116" t="s">
        <v>210</v>
      </c>
      <c r="F1069" s="117">
        <v>0</v>
      </c>
      <c r="G1069" s="117">
        <v>0</v>
      </c>
      <c r="H1069" s="74" t="str">
        <f t="shared" si="32"/>
        <v/>
      </c>
      <c r="I1069" s="118">
        <f t="shared" si="33"/>
        <v>0</v>
      </c>
      <c r="J1069" s="119">
        <v>70.133911089999998</v>
      </c>
      <c r="K1069" s="119">
        <v>56.04</v>
      </c>
      <c r="M1069"/>
      <c r="N1069" s="161"/>
    </row>
    <row r="1070" spans="1:14" ht="12.75" x14ac:dyDescent="0.2">
      <c r="A1070" s="116" t="s">
        <v>2216</v>
      </c>
      <c r="B1070" s="59" t="s">
        <v>1010</v>
      </c>
      <c r="C1070" s="59" t="s">
        <v>883</v>
      </c>
      <c r="D1070" s="116" t="s">
        <v>208</v>
      </c>
      <c r="E1070" s="116" t="s">
        <v>929</v>
      </c>
      <c r="F1070" s="117">
        <v>0</v>
      </c>
      <c r="G1070" s="117">
        <v>0</v>
      </c>
      <c r="H1070" s="74" t="str">
        <f t="shared" si="32"/>
        <v/>
      </c>
      <c r="I1070" s="118">
        <f t="shared" si="33"/>
        <v>0</v>
      </c>
      <c r="J1070" s="119">
        <v>9.2409032852969002</v>
      </c>
      <c r="K1070" s="119">
        <v>56.06</v>
      </c>
      <c r="M1070"/>
      <c r="N1070" s="161"/>
    </row>
    <row r="1071" spans="1:14" ht="12.75" x14ac:dyDescent="0.2">
      <c r="A1071" s="116" t="s">
        <v>2223</v>
      </c>
      <c r="B1071" s="59" t="s">
        <v>753</v>
      </c>
      <c r="C1071" s="59" t="s">
        <v>1747</v>
      </c>
      <c r="D1071" s="116" t="s">
        <v>209</v>
      </c>
      <c r="E1071" s="116" t="s">
        <v>210</v>
      </c>
      <c r="F1071" s="117">
        <v>0</v>
      </c>
      <c r="G1071" s="117">
        <v>0</v>
      </c>
      <c r="H1071" s="74" t="str">
        <f t="shared" si="32"/>
        <v/>
      </c>
      <c r="I1071" s="118">
        <f t="shared" si="33"/>
        <v>0</v>
      </c>
      <c r="J1071" s="119">
        <v>5.2681352099999996</v>
      </c>
      <c r="K1071" s="119">
        <v>15.49</v>
      </c>
      <c r="M1071"/>
      <c r="N1071" s="161"/>
    </row>
    <row r="1072" spans="1:14" ht="12.75" x14ac:dyDescent="0.2">
      <c r="A1072" s="116" t="s">
        <v>1735</v>
      </c>
      <c r="B1072" s="59" t="s">
        <v>8</v>
      </c>
      <c r="C1072" s="59" t="s">
        <v>807</v>
      </c>
      <c r="D1072" s="116" t="s">
        <v>759</v>
      </c>
      <c r="E1072" s="116" t="s">
        <v>929</v>
      </c>
      <c r="F1072" s="117">
        <v>0</v>
      </c>
      <c r="G1072" s="117">
        <v>0</v>
      </c>
      <c r="H1072" s="74" t="str">
        <f t="shared" si="32"/>
        <v/>
      </c>
      <c r="I1072" s="118">
        <f t="shared" si="33"/>
        <v>0</v>
      </c>
      <c r="J1072" s="119">
        <v>33.831937791505197</v>
      </c>
      <c r="K1072" s="119">
        <v>14.47</v>
      </c>
      <c r="M1072"/>
      <c r="N1072" s="161"/>
    </row>
    <row r="1073" spans="1:14" ht="12.75" x14ac:dyDescent="0.2">
      <c r="A1073" s="116" t="s">
        <v>2617</v>
      </c>
      <c r="B1073" s="59" t="s">
        <v>2069</v>
      </c>
      <c r="C1073" s="59" t="s">
        <v>1783</v>
      </c>
      <c r="D1073" s="116" t="s">
        <v>208</v>
      </c>
      <c r="E1073" s="116" t="s">
        <v>929</v>
      </c>
      <c r="F1073" s="117">
        <v>0</v>
      </c>
      <c r="G1073" s="117">
        <v>0</v>
      </c>
      <c r="H1073" s="74" t="str">
        <f t="shared" si="32"/>
        <v/>
      </c>
      <c r="I1073" s="118">
        <f t="shared" si="33"/>
        <v>0</v>
      </c>
      <c r="J1073" s="119">
        <v>0.34130385299999999</v>
      </c>
      <c r="K1073" s="119">
        <v>42.89</v>
      </c>
      <c r="M1073"/>
      <c r="N1073" s="161"/>
    </row>
    <row r="1074" spans="1:14" ht="12.75" x14ac:dyDescent="0.2">
      <c r="A1074" s="116" t="s">
        <v>1781</v>
      </c>
      <c r="B1074" s="59" t="s">
        <v>1782</v>
      </c>
      <c r="C1074" s="59" t="s">
        <v>1783</v>
      </c>
      <c r="D1074" s="116" t="s">
        <v>208</v>
      </c>
      <c r="E1074" s="116" t="s">
        <v>929</v>
      </c>
      <c r="F1074" s="117">
        <v>0</v>
      </c>
      <c r="G1074" s="117">
        <v>0</v>
      </c>
      <c r="H1074" s="74" t="str">
        <f t="shared" si="32"/>
        <v/>
      </c>
      <c r="I1074" s="118">
        <f t="shared" si="33"/>
        <v>0</v>
      </c>
      <c r="J1074" s="119">
        <v>18.021972171530287</v>
      </c>
      <c r="K1074" s="119">
        <v>45.18</v>
      </c>
      <c r="M1074"/>
      <c r="N1074" s="161"/>
    </row>
    <row r="1075" spans="1:14" ht="12.75" x14ac:dyDescent="0.2">
      <c r="A1075" s="116" t="s">
        <v>2227</v>
      </c>
      <c r="B1075" s="59" t="s">
        <v>491</v>
      </c>
      <c r="C1075" s="59" t="s">
        <v>883</v>
      </c>
      <c r="D1075" s="116" t="s">
        <v>208</v>
      </c>
      <c r="E1075" s="116" t="s">
        <v>929</v>
      </c>
      <c r="F1075" s="117">
        <v>0</v>
      </c>
      <c r="G1075" s="117">
        <v>0</v>
      </c>
      <c r="H1075" s="74" t="str">
        <f t="shared" si="32"/>
        <v/>
      </c>
      <c r="I1075" s="118">
        <f t="shared" si="33"/>
        <v>0</v>
      </c>
      <c r="J1075" s="119">
        <v>6.5694037334422006</v>
      </c>
      <c r="K1075" s="119">
        <v>115.27</v>
      </c>
      <c r="M1075"/>
      <c r="N1075" s="161"/>
    </row>
    <row r="1076" spans="1:14" ht="12.75" x14ac:dyDescent="0.2">
      <c r="A1076" s="116" t="s">
        <v>2226</v>
      </c>
      <c r="B1076" s="59" t="s">
        <v>462</v>
      </c>
      <c r="C1076" s="59" t="s">
        <v>883</v>
      </c>
      <c r="D1076" s="116" t="s">
        <v>208</v>
      </c>
      <c r="E1076" s="116" t="s">
        <v>929</v>
      </c>
      <c r="F1076" s="117">
        <v>0</v>
      </c>
      <c r="G1076" s="117">
        <v>0</v>
      </c>
      <c r="H1076" s="74" t="str">
        <f t="shared" si="32"/>
        <v/>
      </c>
      <c r="I1076" s="118">
        <f t="shared" si="33"/>
        <v>0</v>
      </c>
      <c r="J1076" s="119">
        <v>1.2581105156415</v>
      </c>
      <c r="K1076" s="119">
        <v>115.29</v>
      </c>
      <c r="M1076"/>
      <c r="N1076" s="161"/>
    </row>
    <row r="1077" spans="1:14" ht="12.75" x14ac:dyDescent="0.2">
      <c r="A1077" s="116" t="s">
        <v>3244</v>
      </c>
      <c r="B1077" s="59" t="s">
        <v>3241</v>
      </c>
      <c r="C1077" s="59" t="s">
        <v>883</v>
      </c>
      <c r="D1077" s="116" t="s">
        <v>209</v>
      </c>
      <c r="E1077" s="116" t="s">
        <v>210</v>
      </c>
      <c r="F1077" s="117">
        <v>0</v>
      </c>
      <c r="G1077" s="117"/>
      <c r="H1077" s="74" t="str">
        <f t="shared" si="32"/>
        <v/>
      </c>
      <c r="I1077" s="118">
        <f t="shared" si="33"/>
        <v>0</v>
      </c>
      <c r="J1077" s="119">
        <v>9.0814992700000001</v>
      </c>
      <c r="K1077" s="119">
        <v>121</v>
      </c>
      <c r="M1077"/>
      <c r="N1077" s="161"/>
    </row>
    <row r="1078" spans="1:14" ht="12.75" x14ac:dyDescent="0.2">
      <c r="A1078" s="116" t="s">
        <v>931</v>
      </c>
      <c r="B1078" s="116" t="s">
        <v>619</v>
      </c>
      <c r="C1078" s="116" t="s">
        <v>805</v>
      </c>
      <c r="D1078" s="116" t="s">
        <v>208</v>
      </c>
      <c r="E1078" s="116" t="s">
        <v>929</v>
      </c>
      <c r="F1078" s="117"/>
      <c r="G1078" s="117">
        <v>7.4758463499999994</v>
      </c>
      <c r="H1078" s="74">
        <f t="shared" si="32"/>
        <v>-1</v>
      </c>
      <c r="I1078" s="118">
        <f t="shared" si="33"/>
        <v>0</v>
      </c>
      <c r="J1078" s="119"/>
      <c r="K1078" s="119" t="s">
        <v>3246</v>
      </c>
      <c r="M1078"/>
      <c r="N1078" s="161"/>
    </row>
    <row r="1079" spans="1:14" ht="12.75" x14ac:dyDescent="0.2">
      <c r="A1079" s="116" t="s">
        <v>2266</v>
      </c>
      <c r="B1079" s="59" t="s">
        <v>64</v>
      </c>
      <c r="C1079" s="59" t="s">
        <v>802</v>
      </c>
      <c r="D1079" s="116" t="s">
        <v>208</v>
      </c>
      <c r="E1079" s="116" t="s">
        <v>2791</v>
      </c>
      <c r="F1079" s="117"/>
      <c r="G1079" s="117">
        <v>0.40301257799999995</v>
      </c>
      <c r="H1079" s="74">
        <f t="shared" si="32"/>
        <v>-1</v>
      </c>
      <c r="I1079" s="118">
        <f t="shared" si="33"/>
        <v>0</v>
      </c>
      <c r="J1079" s="119"/>
      <c r="K1079" s="119" t="s">
        <v>3246</v>
      </c>
      <c r="M1079"/>
      <c r="N1079" s="161"/>
    </row>
    <row r="1080" spans="1:14" ht="12.75" x14ac:dyDescent="0.2">
      <c r="A1080" s="116" t="s">
        <v>822</v>
      </c>
      <c r="B1080" s="59" t="s">
        <v>387</v>
      </c>
      <c r="C1080" s="59" t="s">
        <v>805</v>
      </c>
      <c r="D1080" s="116" t="s">
        <v>208</v>
      </c>
      <c r="E1080" s="116" t="s">
        <v>929</v>
      </c>
      <c r="F1080" s="117"/>
      <c r="G1080" s="117">
        <v>3.2310860000000004E-2</v>
      </c>
      <c r="H1080" s="74">
        <f t="shared" si="32"/>
        <v>-1</v>
      </c>
      <c r="I1080" s="118">
        <f t="shared" si="33"/>
        <v>0</v>
      </c>
      <c r="J1080" s="119"/>
      <c r="K1080" s="119" t="s">
        <v>3246</v>
      </c>
      <c r="M1080"/>
      <c r="N1080" s="161"/>
    </row>
    <row r="1081" spans="1:14" ht="12.75" x14ac:dyDescent="0.2">
      <c r="A1081" s="116" t="s">
        <v>1710</v>
      </c>
      <c r="B1081" s="59" t="s">
        <v>314</v>
      </c>
      <c r="C1081" s="59" t="s">
        <v>807</v>
      </c>
      <c r="D1081" s="116" t="s">
        <v>209</v>
      </c>
      <c r="E1081" s="116" t="s">
        <v>929</v>
      </c>
      <c r="F1081" s="117"/>
      <c r="G1081" s="117">
        <v>5.5683599999999996E-3</v>
      </c>
      <c r="H1081" s="74">
        <f t="shared" si="32"/>
        <v>-1</v>
      </c>
      <c r="I1081" s="118">
        <f t="shared" si="33"/>
        <v>0</v>
      </c>
      <c r="J1081" s="119"/>
      <c r="K1081" s="119" t="s">
        <v>3246</v>
      </c>
      <c r="M1081"/>
      <c r="N1081" s="161"/>
    </row>
    <row r="1082" spans="1:14" ht="12.75" x14ac:dyDescent="0.2">
      <c r="A1082" s="116" t="s">
        <v>1696</v>
      </c>
      <c r="B1082" s="59" t="s">
        <v>304</v>
      </c>
      <c r="C1082" s="59" t="s">
        <v>807</v>
      </c>
      <c r="D1082" s="116" t="s">
        <v>209</v>
      </c>
      <c r="E1082" s="116" t="s">
        <v>929</v>
      </c>
      <c r="F1082" s="117"/>
      <c r="G1082" s="117">
        <v>3.6717E-4</v>
      </c>
      <c r="H1082" s="74">
        <f t="shared" si="32"/>
        <v>-1</v>
      </c>
      <c r="I1082" s="118">
        <f t="shared" si="33"/>
        <v>0</v>
      </c>
      <c r="J1082" s="119"/>
      <c r="K1082" s="119" t="s">
        <v>3246</v>
      </c>
      <c r="M1082"/>
      <c r="N1082" s="161"/>
    </row>
    <row r="1083" spans="1:14" ht="12.75" x14ac:dyDescent="0.2">
      <c r="A1083" s="61" t="s">
        <v>16</v>
      </c>
      <c r="B1083" s="62">
        <f>COUNTA(B7:B1082)</f>
        <v>1076</v>
      </c>
      <c r="C1083" s="62"/>
      <c r="D1083" s="62"/>
      <c r="E1083" s="62"/>
      <c r="F1083" s="131">
        <f>SUM(F7:F1082)</f>
        <v>17287.126121400262</v>
      </c>
      <c r="G1083" s="131">
        <f>SUM(G7:G1082)</f>
        <v>16334.239626165108</v>
      </c>
      <c r="H1083" s="72">
        <f>IF(ISERROR(F1083/G1083-1),"",((F1083/G1083-1)))</f>
        <v>5.833675255435633E-2</v>
      </c>
      <c r="I1083" s="64">
        <f>SUM(I7:I1082)</f>
        <v>1.0000000000000018</v>
      </c>
      <c r="J1083" s="65">
        <f>SUM(J7:J1082)</f>
        <v>326636.9033764074</v>
      </c>
      <c r="K1083" s="109"/>
      <c r="M1083"/>
    </row>
    <row r="1084" spans="1:14" ht="12.75" x14ac:dyDescent="0.2">
      <c r="A1084" s="67"/>
      <c r="B1084" s="67"/>
      <c r="C1084" s="67"/>
      <c r="D1084" s="67"/>
      <c r="E1084" s="67"/>
      <c r="F1084" s="107"/>
      <c r="G1084" s="67"/>
      <c r="H1084" s="68"/>
      <c r="I1084" s="69"/>
      <c r="J1084" s="126"/>
      <c r="M1084"/>
    </row>
    <row r="1085" spans="1:14" s="67" customFormat="1" ht="12.75" x14ac:dyDescent="0.2">
      <c r="F1085" s="180"/>
      <c r="G1085" s="120"/>
      <c r="H1085" s="120"/>
      <c r="I1085" s="120"/>
      <c r="J1085" s="180"/>
      <c r="K1085" s="120"/>
      <c r="M1085"/>
    </row>
    <row r="1086" spans="1:14" s="158" customFormat="1" ht="22.5" x14ac:dyDescent="0.2">
      <c r="A1086" s="56" t="s">
        <v>2008</v>
      </c>
      <c r="B1086" s="56" t="s">
        <v>96</v>
      </c>
      <c r="C1086" s="56" t="s">
        <v>2073</v>
      </c>
      <c r="D1086" s="56" t="s">
        <v>207</v>
      </c>
      <c r="E1086" s="100" t="s">
        <v>116</v>
      </c>
      <c r="F1086" s="56" t="s">
        <v>623</v>
      </c>
      <c r="G1086" s="56"/>
      <c r="H1086" s="56"/>
      <c r="I1086" s="56"/>
      <c r="J1086" s="56" t="s">
        <v>275</v>
      </c>
      <c r="K1086" s="56" t="s">
        <v>165</v>
      </c>
      <c r="M1086"/>
    </row>
    <row r="1087" spans="1:14" ht="22.5" x14ac:dyDescent="0.2">
      <c r="A1087" s="103"/>
      <c r="B1087" s="103"/>
      <c r="C1087" s="103"/>
      <c r="D1087" s="103"/>
      <c r="E1087" s="57"/>
      <c r="F1087" s="104" t="s">
        <v>3245</v>
      </c>
      <c r="G1087" s="104" t="s">
        <v>3236</v>
      </c>
      <c r="H1087" s="58" t="s">
        <v>93</v>
      </c>
      <c r="I1087" s="105" t="s">
        <v>94</v>
      </c>
      <c r="J1087" s="106" t="s">
        <v>276</v>
      </c>
      <c r="K1087" s="106" t="s">
        <v>823</v>
      </c>
      <c r="M1087"/>
    </row>
    <row r="1088" spans="1:14" ht="12.75" x14ac:dyDescent="0.2">
      <c r="A1088" s="102" t="s">
        <v>2232</v>
      </c>
      <c r="B1088" s="102" t="s">
        <v>1401</v>
      </c>
      <c r="C1088" s="102" t="s">
        <v>1209</v>
      </c>
      <c r="D1088" s="102"/>
      <c r="E1088" s="116" t="s">
        <v>210</v>
      </c>
      <c r="F1088" s="117">
        <v>31.484052463000001</v>
      </c>
      <c r="G1088" s="117">
        <v>43.394908516999998</v>
      </c>
      <c r="H1088" s="74">
        <f t="shared" ref="H1088:H1103" si="34">IF(ISERROR(F1088/G1088-1),"",IF((F1088/G1088-1)&gt;10000%,"",F1088/G1088-1))</f>
        <v>-0.2744758880948881</v>
      </c>
      <c r="I1088" s="60">
        <f t="shared" ref="I1088:I1103" si="35">F1088/$F$1104</f>
        <v>0.64528335639905243</v>
      </c>
      <c r="J1088" s="119">
        <v>2477.638743</v>
      </c>
      <c r="K1088" s="119">
        <v>6.92</v>
      </c>
      <c r="M1088"/>
    </row>
    <row r="1089" spans="1:13" ht="12.75" x14ac:dyDescent="0.2">
      <c r="A1089" s="59" t="s">
        <v>2739</v>
      </c>
      <c r="B1089" s="59" t="s">
        <v>2740</v>
      </c>
      <c r="C1089" s="102" t="s">
        <v>1209</v>
      </c>
      <c r="D1089" s="59"/>
      <c r="E1089" s="116" t="s">
        <v>210</v>
      </c>
      <c r="F1089" s="117">
        <v>6.0512530099999999</v>
      </c>
      <c r="G1089" s="117">
        <v>1.438124</v>
      </c>
      <c r="H1089" s="74">
        <f t="shared" si="34"/>
        <v>3.2077407859127582</v>
      </c>
      <c r="I1089" s="60">
        <f t="shared" si="35"/>
        <v>0.12402383261498978</v>
      </c>
      <c r="J1089" s="119">
        <v>138.65266441999998</v>
      </c>
      <c r="K1089" s="119">
        <v>23.31</v>
      </c>
      <c r="M1089"/>
    </row>
    <row r="1090" spans="1:13" ht="12.75" x14ac:dyDescent="0.2">
      <c r="A1090" s="59" t="s">
        <v>2072</v>
      </c>
      <c r="B1090" s="59" t="s">
        <v>752</v>
      </c>
      <c r="C1090" s="102" t="s">
        <v>804</v>
      </c>
      <c r="D1090" s="59"/>
      <c r="E1090" s="116" t="s">
        <v>929</v>
      </c>
      <c r="F1090" s="117">
        <v>5.2284302699999996</v>
      </c>
      <c r="G1090" s="117">
        <v>3.6068657400000004</v>
      </c>
      <c r="H1090" s="74">
        <f t="shared" si="34"/>
        <v>0.44957718054678653</v>
      </c>
      <c r="I1090" s="60">
        <f t="shared" si="35"/>
        <v>0.107159617945908</v>
      </c>
      <c r="J1090" s="119">
        <v>118.76829873999999</v>
      </c>
      <c r="K1090" s="119">
        <v>29.45</v>
      </c>
      <c r="M1090"/>
    </row>
    <row r="1091" spans="1:13" ht="12.75" x14ac:dyDescent="0.2">
      <c r="A1091" s="59" t="s">
        <v>2014</v>
      </c>
      <c r="B1091" s="59" t="s">
        <v>2015</v>
      </c>
      <c r="C1091" s="102" t="s">
        <v>1209</v>
      </c>
      <c r="D1091" s="59"/>
      <c r="E1091" s="116" t="s">
        <v>210</v>
      </c>
      <c r="F1091" s="117">
        <v>4.1638203200000001</v>
      </c>
      <c r="G1091" s="117">
        <v>2.5724802100000002</v>
      </c>
      <c r="H1091" s="74">
        <f t="shared" si="34"/>
        <v>0.61860149742415316</v>
      </c>
      <c r="I1091" s="60">
        <f t="shared" si="35"/>
        <v>8.5339838468689838E-2</v>
      </c>
      <c r="J1091" s="119">
        <v>399.10149279000001</v>
      </c>
      <c r="K1091" s="119">
        <v>19.440000000000001</v>
      </c>
      <c r="M1091"/>
    </row>
    <row r="1092" spans="1:13" ht="12.75" x14ac:dyDescent="0.2">
      <c r="A1092" s="59" t="s">
        <v>2306</v>
      </c>
      <c r="B1092" s="59" t="s">
        <v>1445</v>
      </c>
      <c r="C1092" s="102" t="s">
        <v>1904</v>
      </c>
      <c r="D1092" s="59"/>
      <c r="E1092" s="116" t="s">
        <v>929</v>
      </c>
      <c r="F1092" s="117">
        <v>0.89198895</v>
      </c>
      <c r="G1092" s="117">
        <v>0.3959724</v>
      </c>
      <c r="H1092" s="74">
        <f t="shared" si="34"/>
        <v>1.2526543516669344</v>
      </c>
      <c r="I1092" s="60">
        <f t="shared" si="35"/>
        <v>1.8281815030110681E-2</v>
      </c>
      <c r="J1092" s="119">
        <v>16.728162000000001</v>
      </c>
      <c r="K1092" s="119">
        <v>52.87</v>
      </c>
      <c r="M1092"/>
    </row>
    <row r="1093" spans="1:13" ht="12.75" x14ac:dyDescent="0.2">
      <c r="A1093" s="59" t="s">
        <v>2233</v>
      </c>
      <c r="B1093" s="59" t="s">
        <v>1891</v>
      </c>
      <c r="C1093" s="102" t="s">
        <v>883</v>
      </c>
      <c r="D1093" s="59"/>
      <c r="E1093" s="116" t="s">
        <v>929</v>
      </c>
      <c r="F1093" s="117">
        <v>0.64548368</v>
      </c>
      <c r="G1093" s="117">
        <v>1.18097524</v>
      </c>
      <c r="H1093" s="74">
        <f t="shared" si="34"/>
        <v>-0.45343165704303845</v>
      </c>
      <c r="I1093" s="60">
        <f t="shared" si="35"/>
        <v>1.3229550929655746E-2</v>
      </c>
      <c r="J1093" s="119">
        <v>43.917149999999999</v>
      </c>
      <c r="K1093" s="119">
        <v>60.11</v>
      </c>
      <c r="M1093"/>
    </row>
    <row r="1094" spans="1:13" ht="12.75" x14ac:dyDescent="0.2">
      <c r="A1094" s="59" t="s">
        <v>1748</v>
      </c>
      <c r="B1094" s="59" t="s">
        <v>1780</v>
      </c>
      <c r="C1094" s="102" t="s">
        <v>1749</v>
      </c>
      <c r="D1094" s="59"/>
      <c r="E1094" s="116" t="s">
        <v>929</v>
      </c>
      <c r="F1094" s="117">
        <v>0.20803770000000002</v>
      </c>
      <c r="G1094" s="117">
        <v>0.36824448999999998</v>
      </c>
      <c r="H1094" s="74">
        <f t="shared" si="34"/>
        <v>-0.4350554980469632</v>
      </c>
      <c r="I1094" s="60">
        <f t="shared" si="35"/>
        <v>4.2638496258161681E-3</v>
      </c>
      <c r="J1094" s="119">
        <v>50.125499999999995</v>
      </c>
      <c r="K1094" s="119">
        <v>25.83</v>
      </c>
      <c r="M1094"/>
    </row>
    <row r="1095" spans="1:13" ht="12.75" x14ac:dyDescent="0.2">
      <c r="A1095" s="59" t="s">
        <v>2307</v>
      </c>
      <c r="B1095" s="59" t="s">
        <v>1446</v>
      </c>
      <c r="C1095" s="102" t="s">
        <v>1904</v>
      </c>
      <c r="D1095" s="59"/>
      <c r="E1095" s="116" t="s">
        <v>929</v>
      </c>
      <c r="F1095" s="117">
        <v>5.6440709999999998E-2</v>
      </c>
      <c r="G1095" s="117">
        <v>3.5226420000000001E-2</v>
      </c>
      <c r="H1095" s="74">
        <f t="shared" si="34"/>
        <v>0.60222668099681997</v>
      </c>
      <c r="I1095" s="60">
        <f t="shared" si="35"/>
        <v>1.1567840839150734E-3</v>
      </c>
      <c r="J1095" s="119">
        <v>13.23501248</v>
      </c>
      <c r="K1095" s="119">
        <v>125.89</v>
      </c>
      <c r="M1095"/>
    </row>
    <row r="1096" spans="1:13" ht="12.75" x14ac:dyDescent="0.2">
      <c r="A1096" s="59" t="s">
        <v>2232</v>
      </c>
      <c r="B1096" s="59" t="s">
        <v>3151</v>
      </c>
      <c r="C1096" s="102" t="s">
        <v>1209</v>
      </c>
      <c r="D1096" s="59"/>
      <c r="E1096" s="116" t="s">
        <v>929</v>
      </c>
      <c r="F1096" s="117">
        <v>2.49565E-2</v>
      </c>
      <c r="G1096" s="117">
        <v>0</v>
      </c>
      <c r="H1096" s="74" t="str">
        <f t="shared" si="34"/>
        <v/>
      </c>
      <c r="I1096" s="60">
        <f t="shared" si="35"/>
        <v>5.1149749870663434E-4</v>
      </c>
      <c r="J1096" s="119">
        <v>51.915483619999996</v>
      </c>
      <c r="K1096" s="119">
        <v>4.53</v>
      </c>
      <c r="M1096"/>
    </row>
    <row r="1097" spans="1:13" ht="12.75" x14ac:dyDescent="0.2">
      <c r="A1097" s="59" t="s">
        <v>2387</v>
      </c>
      <c r="B1097" s="59" t="s">
        <v>1616</v>
      </c>
      <c r="C1097" s="102" t="s">
        <v>808</v>
      </c>
      <c r="D1097" s="59"/>
      <c r="E1097" s="116" t="s">
        <v>929</v>
      </c>
      <c r="F1097" s="117">
        <v>2.2970089999999999E-2</v>
      </c>
      <c r="G1097" s="117">
        <v>0.31593840000000001</v>
      </c>
      <c r="H1097" s="74">
        <f t="shared" si="34"/>
        <v>-0.9272956690291525</v>
      </c>
      <c r="I1097" s="60">
        <f t="shared" si="35"/>
        <v>4.7078490894421392E-4</v>
      </c>
      <c r="J1097" s="119">
        <v>15.24107156</v>
      </c>
      <c r="K1097" s="119">
        <v>342.9</v>
      </c>
      <c r="M1097"/>
    </row>
    <row r="1098" spans="1:13" ht="12.75" x14ac:dyDescent="0.2">
      <c r="A1098" s="59" t="s">
        <v>2305</v>
      </c>
      <c r="B1098" s="59" t="s">
        <v>1444</v>
      </c>
      <c r="C1098" s="102" t="s">
        <v>1904</v>
      </c>
      <c r="D1098" s="59"/>
      <c r="E1098" s="116" t="s">
        <v>929</v>
      </c>
      <c r="F1098" s="117">
        <v>6.2973000000000005E-3</v>
      </c>
      <c r="G1098" s="117">
        <v>3.6815999999999997E-3</v>
      </c>
      <c r="H1098" s="74">
        <f t="shared" si="34"/>
        <v>0.71047913950456354</v>
      </c>
      <c r="I1098" s="60">
        <f t="shared" si="35"/>
        <v>1.2906670400918754E-4</v>
      </c>
      <c r="J1098" s="119">
        <v>6.5156801</v>
      </c>
      <c r="K1098" s="119">
        <v>249.3</v>
      </c>
      <c r="M1098"/>
    </row>
    <row r="1099" spans="1:13" ht="12.75" x14ac:dyDescent="0.2">
      <c r="A1099" s="59" t="s">
        <v>2567</v>
      </c>
      <c r="B1099" s="59" t="s">
        <v>2568</v>
      </c>
      <c r="C1099" s="102" t="s">
        <v>804</v>
      </c>
      <c r="D1099" s="59"/>
      <c r="E1099" s="116" t="s">
        <v>929</v>
      </c>
      <c r="F1099" s="117">
        <v>4.1128900000000001E-3</v>
      </c>
      <c r="G1099" s="117">
        <v>6.1911000000000006E-3</v>
      </c>
      <c r="H1099" s="74">
        <f t="shared" si="34"/>
        <v>-0.33567702023872981</v>
      </c>
      <c r="I1099" s="60">
        <f t="shared" si="35"/>
        <v>8.4295992925912273E-5</v>
      </c>
      <c r="J1099" s="119">
        <v>61.550670361469997</v>
      </c>
      <c r="K1099" s="119">
        <v>60.29</v>
      </c>
      <c r="M1099"/>
    </row>
    <row r="1100" spans="1:13" ht="12.75" x14ac:dyDescent="0.2">
      <c r="A1100" s="59" t="s">
        <v>2867</v>
      </c>
      <c r="B1100" s="59" t="s">
        <v>2868</v>
      </c>
      <c r="C1100" s="102" t="s">
        <v>883</v>
      </c>
      <c r="D1100" s="59"/>
      <c r="E1100" s="116" t="s">
        <v>929</v>
      </c>
      <c r="F1100" s="117">
        <v>3.2060500000000002E-3</v>
      </c>
      <c r="G1100" s="117">
        <v>0</v>
      </c>
      <c r="H1100" s="74" t="str">
        <f t="shared" si="34"/>
        <v/>
      </c>
      <c r="I1100" s="60">
        <f t="shared" si="35"/>
        <v>6.5709797276397141E-5</v>
      </c>
      <c r="J1100" s="119">
        <v>4.3455000000000004</v>
      </c>
      <c r="K1100" s="119">
        <v>55.2</v>
      </c>
      <c r="M1100"/>
    </row>
    <row r="1101" spans="1:13" ht="12.75" x14ac:dyDescent="0.2">
      <c r="A1101" s="59" t="s">
        <v>2304</v>
      </c>
      <c r="B1101" s="59" t="s">
        <v>1443</v>
      </c>
      <c r="C1101" s="102" t="s">
        <v>1904</v>
      </c>
      <c r="D1101" s="59"/>
      <c r="E1101" s="116" t="s">
        <v>929</v>
      </c>
      <c r="F1101" s="117">
        <v>0</v>
      </c>
      <c r="G1101" s="117">
        <v>0.18606</v>
      </c>
      <c r="H1101" s="74">
        <f t="shared" si="34"/>
        <v>-1</v>
      </c>
      <c r="I1101" s="60">
        <f t="shared" si="35"/>
        <v>0</v>
      </c>
      <c r="J1101" s="119">
        <v>6.8874079200000002</v>
      </c>
      <c r="K1101" s="119">
        <v>255.84</v>
      </c>
      <c r="M1101"/>
    </row>
    <row r="1102" spans="1:13" ht="12.75" x14ac:dyDescent="0.2">
      <c r="A1102" s="59" t="s">
        <v>2371</v>
      </c>
      <c r="B1102" s="59" t="s">
        <v>2372</v>
      </c>
      <c r="C1102" s="102" t="s">
        <v>804</v>
      </c>
      <c r="D1102" s="59"/>
      <c r="E1102" s="116" t="s">
        <v>929</v>
      </c>
      <c r="F1102" s="117">
        <v>0</v>
      </c>
      <c r="G1102" s="117">
        <v>0.18556889000000001</v>
      </c>
      <c r="H1102" s="74">
        <f t="shared" si="34"/>
        <v>-1</v>
      </c>
      <c r="I1102" s="60">
        <f t="shared" si="35"/>
        <v>0</v>
      </c>
      <c r="J1102" s="119">
        <v>31.378111960000002</v>
      </c>
      <c r="K1102" s="119">
        <v>56.3</v>
      </c>
      <c r="M1102"/>
    </row>
    <row r="1103" spans="1:13" ht="12.75" x14ac:dyDescent="0.2">
      <c r="A1103" s="168" t="s">
        <v>2569</v>
      </c>
      <c r="B1103" s="168" t="s">
        <v>2570</v>
      </c>
      <c r="C1103" s="168" t="s">
        <v>804</v>
      </c>
      <c r="D1103" s="168"/>
      <c r="E1103" s="169" t="s">
        <v>929</v>
      </c>
      <c r="F1103" s="117">
        <v>0</v>
      </c>
      <c r="G1103" s="117">
        <v>0</v>
      </c>
      <c r="H1103" s="74" t="str">
        <f t="shared" si="34"/>
        <v/>
      </c>
      <c r="I1103" s="60">
        <f t="shared" si="35"/>
        <v>0</v>
      </c>
      <c r="J1103" s="119">
        <v>22.651926000000003</v>
      </c>
      <c r="K1103" s="119">
        <v>32.71</v>
      </c>
      <c r="M1103"/>
    </row>
    <row r="1104" spans="1:13" ht="12.75" x14ac:dyDescent="0.2">
      <c r="A1104" s="61" t="s">
        <v>16</v>
      </c>
      <c r="B1104" s="62">
        <f>COUNTA(B1088:B1103)</f>
        <v>16</v>
      </c>
      <c r="C1104" s="62"/>
      <c r="D1104" s="62"/>
      <c r="E1104" s="62"/>
      <c r="F1104" s="63">
        <f>SUM(F1088:F1103)</f>
        <v>48.791049932999996</v>
      </c>
      <c r="G1104" s="63">
        <f>SUM(G1088:G1103)</f>
        <v>53.690237007000007</v>
      </c>
      <c r="H1104" s="72">
        <f>IF(ISERROR(F1104/G1104-1),"",((F1104/G1104-1)))</f>
        <v>-9.124912362300186E-2</v>
      </c>
      <c r="I1104" s="64">
        <f>SUM(I1088:I1103)</f>
        <v>1</v>
      </c>
      <c r="J1104" s="65">
        <f>SUM(J1088:J1103)</f>
        <v>3458.6528749514696</v>
      </c>
      <c r="K1104" s="66"/>
      <c r="M1104"/>
    </row>
    <row r="1105" spans="1:13" ht="12.75" x14ac:dyDescent="0.2">
      <c r="A1105" s="67"/>
      <c r="B1105" s="67"/>
      <c r="C1105" s="67"/>
      <c r="D1105" s="67"/>
      <c r="E1105" s="67"/>
      <c r="F1105" s="107"/>
      <c r="G1105" s="107"/>
      <c r="H1105" s="67"/>
      <c r="I1105" s="67"/>
      <c r="J1105" s="107"/>
      <c r="K1105" s="67"/>
      <c r="M1105"/>
    </row>
    <row r="1106" spans="1:13" ht="12.75" x14ac:dyDescent="0.2">
      <c r="A1106" s="54" t="s">
        <v>277</v>
      </c>
      <c r="B1106" s="67"/>
      <c r="C1106" s="67"/>
      <c r="D1106" s="67"/>
      <c r="E1106" s="67"/>
      <c r="F1106" s="85"/>
      <c r="G1106" s="75"/>
      <c r="H1106" s="68"/>
      <c r="I1106" s="67"/>
      <c r="J1106" s="126"/>
      <c r="M1106"/>
    </row>
    <row r="1107" spans="1:13" ht="12.75" x14ac:dyDescent="0.2">
      <c r="A1107" s="67"/>
      <c r="B1107" s="67"/>
      <c r="C1107" s="67"/>
      <c r="D1107" s="67"/>
      <c r="E1107" s="67"/>
      <c r="F1107" s="76"/>
      <c r="G1107" s="76"/>
      <c r="H1107" s="68"/>
      <c r="I1107" s="107"/>
      <c r="J1107" s="76"/>
      <c r="M1107"/>
    </row>
    <row r="1108" spans="1:13" ht="12.75" x14ac:dyDescent="0.2">
      <c r="A1108" s="70" t="s">
        <v>61</v>
      </c>
      <c r="B1108" s="67"/>
      <c r="C1108" s="67"/>
      <c r="D1108" s="67"/>
      <c r="E1108" s="67"/>
      <c r="F1108" s="76"/>
      <c r="G1108" s="68"/>
      <c r="H1108" s="68"/>
      <c r="I1108" s="67"/>
      <c r="M1108"/>
    </row>
    <row r="1109" spans="1:13" ht="12.75" x14ac:dyDescent="0.2">
      <c r="M1109"/>
    </row>
    <row r="1110" spans="1:13" ht="12.75" x14ac:dyDescent="0.2">
      <c r="F1110" s="154"/>
      <c r="M1110"/>
    </row>
    <row r="1111" spans="1:13" ht="12.75" x14ac:dyDescent="0.2">
      <c r="M1111"/>
    </row>
    <row r="1112" spans="1:13" ht="12.75" x14ac:dyDescent="0.2">
      <c r="M1112"/>
    </row>
    <row r="1113" spans="1:13" ht="12.75" x14ac:dyDescent="0.2">
      <c r="M1113"/>
    </row>
    <row r="1114" spans="1:13" ht="12.75" x14ac:dyDescent="0.2">
      <c r="M1114"/>
    </row>
    <row r="1115" spans="1:13" ht="12.75" x14ac:dyDescent="0.2">
      <c r="M1115"/>
    </row>
    <row r="1116" spans="1:13" ht="12.75" x14ac:dyDescent="0.2">
      <c r="M1116"/>
    </row>
    <row r="1117" spans="1:13" ht="12.75" x14ac:dyDescent="0.2">
      <c r="M1117"/>
    </row>
    <row r="1118" spans="1:13" ht="12.75" x14ac:dyDescent="0.2">
      <c r="M1118"/>
    </row>
    <row r="1119" spans="1:13" ht="12.75" x14ac:dyDescent="0.2">
      <c r="M1119"/>
    </row>
    <row r="1120" spans="1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</sheetData>
  <autoFilter ref="A5:K1083"/>
  <sortState ref="A1088:K1103">
    <sortCondition descending="1" ref="F1088:F1103"/>
  </sortState>
  <conditionalFormatting sqref="D7:F7 E1097:E1099 D21:E495 D8:E19 E1101:E1103 D497:E1045 G7:G1074 D1057:E1074 F8:F1082 F1088:F1103">
    <cfRule type="containsErrors" dxfId="37" priority="56">
      <formula>ISERROR(D7)</formula>
    </cfRule>
  </conditionalFormatting>
  <conditionalFormatting sqref="E1088:E1096">
    <cfRule type="containsErrors" dxfId="36" priority="55">
      <formula>ISERROR(E1088)</formula>
    </cfRule>
  </conditionalFormatting>
  <conditionalFormatting sqref="E496">
    <cfRule type="containsErrors" dxfId="35" priority="54">
      <formula>ISERROR(E496)</formula>
    </cfRule>
  </conditionalFormatting>
  <conditionalFormatting sqref="D496">
    <cfRule type="containsErrors" dxfId="34" priority="51">
      <formula>ISERROR(D496)</formula>
    </cfRule>
  </conditionalFormatting>
  <conditionalFormatting sqref="D20:E20">
    <cfRule type="containsErrors" dxfId="33" priority="38">
      <formula>ISERROR(D20)</formula>
    </cfRule>
  </conditionalFormatting>
  <conditionalFormatting sqref="E1100">
    <cfRule type="containsErrors" dxfId="32" priority="30">
      <formula>ISERROR(E1100)</formula>
    </cfRule>
  </conditionalFormatting>
  <conditionalFormatting sqref="D1046:E1056">
    <cfRule type="containsErrors" dxfId="31" priority="32">
      <formula>ISERROR(D1046)</formula>
    </cfRule>
  </conditionalFormatting>
  <conditionalFormatting sqref="G1088:G1103">
    <cfRule type="containsErrors" dxfId="30" priority="2">
      <formula>ISERROR(G1088)</formula>
    </cfRule>
  </conditionalFormatting>
  <conditionalFormatting sqref="D1075:E1082 G1075:G1082">
    <cfRule type="containsErrors" dxfId="29" priority="1">
      <formula>ISERROR(D1075)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12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53" t="s">
        <v>278</v>
      </c>
    </row>
    <row r="2" spans="1:12" ht="15.75" customHeight="1" x14ac:dyDescent="0.2">
      <c r="A2" s="6" t="s">
        <v>3247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367</v>
      </c>
      <c r="B5" s="56" t="s">
        <v>96</v>
      </c>
      <c r="C5" s="56" t="s">
        <v>2073</v>
      </c>
      <c r="D5" s="56" t="s">
        <v>207</v>
      </c>
      <c r="E5" s="100" t="s">
        <v>1469</v>
      </c>
      <c r="F5" s="56" t="s">
        <v>623</v>
      </c>
      <c r="G5" s="56"/>
      <c r="H5" s="56"/>
      <c r="I5" s="185" t="s">
        <v>1867</v>
      </c>
      <c r="J5" s="186"/>
      <c r="K5" s="187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3245</v>
      </c>
      <c r="G6" s="78" t="s">
        <v>3236</v>
      </c>
      <c r="H6" s="79" t="s">
        <v>93</v>
      </c>
      <c r="I6" s="78" t="s">
        <v>3245</v>
      </c>
      <c r="J6" s="78" t="s">
        <v>3236</v>
      </c>
      <c r="K6" s="79" t="s">
        <v>93</v>
      </c>
      <c r="L6" s="111" t="s">
        <v>95</v>
      </c>
    </row>
    <row r="7" spans="1:12" x14ac:dyDescent="0.2">
      <c r="A7" s="116" t="s">
        <v>2515</v>
      </c>
      <c r="B7" s="116" t="s">
        <v>570</v>
      </c>
      <c r="C7" s="116" t="s">
        <v>807</v>
      </c>
      <c r="D7" s="116" t="s">
        <v>209</v>
      </c>
      <c r="E7" s="116" t="s">
        <v>929</v>
      </c>
      <c r="F7" s="117">
        <v>2061.2714870079999</v>
      </c>
      <c r="G7" s="117">
        <v>1659.2152805129999</v>
      </c>
      <c r="H7" s="74">
        <f t="shared" ref="H7:H70" si="0">IF(ISERROR(F7/G7-1),"",IF((F7/G7-1)&gt;10000%,"",F7/G7-1))</f>
        <v>0.24231708279030029</v>
      </c>
      <c r="I7" s="117">
        <v>2982.7266753899999</v>
      </c>
      <c r="J7" s="117">
        <v>4360.92868</v>
      </c>
      <c r="K7" s="74">
        <f t="shared" ref="K7:K70" si="1">IF(ISERROR(I7/J7-1),"",IF((I7/J7-1)&gt;10000%,"",I7/J7-1))</f>
        <v>-0.31603406194893335</v>
      </c>
      <c r="L7" s="74">
        <f t="shared" ref="L7:L70" si="2">IF(ISERROR(I7/F7),"",IF(I7/F7&gt;10000%,"",I7/F7))</f>
        <v>1.4470324235258893</v>
      </c>
    </row>
    <row r="8" spans="1:12" x14ac:dyDescent="0.2">
      <c r="A8" s="116" t="s">
        <v>2032</v>
      </c>
      <c r="B8" s="116" t="s">
        <v>577</v>
      </c>
      <c r="C8" s="116" t="s">
        <v>807</v>
      </c>
      <c r="D8" s="116" t="s">
        <v>209</v>
      </c>
      <c r="E8" s="116" t="s">
        <v>210</v>
      </c>
      <c r="F8" s="117">
        <v>954.43113423500006</v>
      </c>
      <c r="G8" s="117">
        <v>570.85916161800003</v>
      </c>
      <c r="H8" s="74">
        <f t="shared" si="0"/>
        <v>0.67192049879664295</v>
      </c>
      <c r="I8" s="117">
        <v>2510.3622873947484</v>
      </c>
      <c r="J8" s="117">
        <v>1980.471624</v>
      </c>
      <c r="K8" s="74">
        <f t="shared" si="1"/>
        <v>0.26755781651873267</v>
      </c>
      <c r="L8" s="74">
        <f t="shared" si="2"/>
        <v>2.6302183545247244</v>
      </c>
    </row>
    <row r="9" spans="1:12" x14ac:dyDescent="0.2">
      <c r="A9" s="116" t="s">
        <v>2075</v>
      </c>
      <c r="B9" s="59" t="s">
        <v>97</v>
      </c>
      <c r="C9" s="59" t="s">
        <v>629</v>
      </c>
      <c r="D9" s="116" t="s">
        <v>209</v>
      </c>
      <c r="E9" s="116" t="s">
        <v>929</v>
      </c>
      <c r="F9" s="117">
        <v>861.17684397400001</v>
      </c>
      <c r="G9" s="117">
        <v>771.08960878199991</v>
      </c>
      <c r="H9" s="74">
        <f t="shared" si="0"/>
        <v>0.11683108443686629</v>
      </c>
      <c r="I9" s="117">
        <v>1883.76835465</v>
      </c>
      <c r="J9" s="117">
        <v>1471.6716100000001</v>
      </c>
      <c r="K9" s="74">
        <f t="shared" si="1"/>
        <v>0.28001949745432664</v>
      </c>
      <c r="L9" s="74">
        <f t="shared" si="2"/>
        <v>2.1874349825259274</v>
      </c>
    </row>
    <row r="10" spans="1:12" x14ac:dyDescent="0.2">
      <c r="A10" s="116" t="s">
        <v>2055</v>
      </c>
      <c r="B10" s="59" t="s">
        <v>591</v>
      </c>
      <c r="C10" s="59" t="s">
        <v>807</v>
      </c>
      <c r="D10" s="116" t="s">
        <v>209</v>
      </c>
      <c r="E10" s="116" t="s">
        <v>210</v>
      </c>
      <c r="F10" s="117">
        <v>875.09551377499997</v>
      </c>
      <c r="G10" s="117">
        <v>619.66363083099998</v>
      </c>
      <c r="H10" s="74">
        <f t="shared" si="0"/>
        <v>0.41221054493944242</v>
      </c>
      <c r="I10" s="117">
        <v>1741.577412167243</v>
      </c>
      <c r="J10" s="117">
        <v>1763.3444770000001</v>
      </c>
      <c r="K10" s="74">
        <f t="shared" si="1"/>
        <v>-1.2344193160595429E-2</v>
      </c>
      <c r="L10" s="74">
        <f t="shared" si="2"/>
        <v>1.9901569425883587</v>
      </c>
    </row>
    <row r="11" spans="1:12" x14ac:dyDescent="0.2">
      <c r="A11" s="116" t="s">
        <v>2077</v>
      </c>
      <c r="B11" s="116" t="s">
        <v>343</v>
      </c>
      <c r="C11" s="116" t="s">
        <v>1747</v>
      </c>
      <c r="D11" s="116" t="s">
        <v>209</v>
      </c>
      <c r="E11" s="116" t="s">
        <v>210</v>
      </c>
      <c r="F11" s="117">
        <v>271.67822695000001</v>
      </c>
      <c r="G11" s="117">
        <v>271.09161189899999</v>
      </c>
      <c r="H11" s="74">
        <f t="shared" si="0"/>
        <v>2.1638996754298478E-3</v>
      </c>
      <c r="I11" s="117">
        <v>975.99390523</v>
      </c>
      <c r="J11" s="117">
        <v>1070.1483740000001</v>
      </c>
      <c r="K11" s="74">
        <f t="shared" si="1"/>
        <v>-8.7982630313280352E-2</v>
      </c>
      <c r="L11" s="74">
        <f t="shared" si="2"/>
        <v>3.5924627313237845</v>
      </c>
    </row>
    <row r="12" spans="1:12" x14ac:dyDescent="0.2">
      <c r="A12" s="116" t="s">
        <v>2622</v>
      </c>
      <c r="B12" s="59" t="s">
        <v>99</v>
      </c>
      <c r="C12" s="59" t="s">
        <v>629</v>
      </c>
      <c r="D12" s="116" t="s">
        <v>209</v>
      </c>
      <c r="E12" s="116" t="s">
        <v>210</v>
      </c>
      <c r="F12" s="117">
        <v>299.97942174900004</v>
      </c>
      <c r="G12" s="117">
        <v>1.4744E-2</v>
      </c>
      <c r="H12" s="74" t="str">
        <f t="shared" si="0"/>
        <v/>
      </c>
      <c r="I12" s="117">
        <v>961.14686834999998</v>
      </c>
      <c r="J12" s="117">
        <v>1057.8721475</v>
      </c>
      <c r="K12" s="74">
        <f t="shared" si="1"/>
        <v>-9.1433808309051789E-2</v>
      </c>
      <c r="L12" s="74">
        <f t="shared" si="2"/>
        <v>3.2040426731478084</v>
      </c>
    </row>
    <row r="13" spans="1:12" x14ac:dyDescent="0.2">
      <c r="A13" s="116" t="s">
        <v>1552</v>
      </c>
      <c r="B13" s="59" t="s">
        <v>328</v>
      </c>
      <c r="C13" s="59" t="s">
        <v>629</v>
      </c>
      <c r="D13" s="116" t="s">
        <v>208</v>
      </c>
      <c r="E13" s="116" t="s">
        <v>929</v>
      </c>
      <c r="F13" s="117">
        <v>131.363174085</v>
      </c>
      <c r="G13" s="117">
        <v>19.681184980000001</v>
      </c>
      <c r="H13" s="74">
        <f t="shared" si="0"/>
        <v>5.6745561417410135</v>
      </c>
      <c r="I13" s="117">
        <v>895.00284953999994</v>
      </c>
      <c r="J13" s="117">
        <v>469.08901950000001</v>
      </c>
      <c r="K13" s="74">
        <f t="shared" si="1"/>
        <v>0.907959496672891</v>
      </c>
      <c r="L13" s="74">
        <f t="shared" si="2"/>
        <v>6.8131944570772811</v>
      </c>
    </row>
    <row r="14" spans="1:12" x14ac:dyDescent="0.2">
      <c r="A14" s="116" t="s">
        <v>2105</v>
      </c>
      <c r="B14" s="116" t="s">
        <v>282</v>
      </c>
      <c r="C14" s="116" t="s">
        <v>804</v>
      </c>
      <c r="D14" s="116" t="s">
        <v>208</v>
      </c>
      <c r="E14" s="116" t="s">
        <v>929</v>
      </c>
      <c r="F14" s="117">
        <v>44.646280425</v>
      </c>
      <c r="G14" s="117">
        <v>27.430859751</v>
      </c>
      <c r="H14" s="74">
        <f t="shared" si="0"/>
        <v>0.62759318629713778</v>
      </c>
      <c r="I14" s="117">
        <v>861.55282898000007</v>
      </c>
      <c r="J14" s="117">
        <v>377.77848499999999</v>
      </c>
      <c r="K14" s="74">
        <f t="shared" si="1"/>
        <v>1.2805767485144108</v>
      </c>
      <c r="L14" s="74">
        <f t="shared" si="2"/>
        <v>19.297303622578319</v>
      </c>
    </row>
    <row r="15" spans="1:12" x14ac:dyDescent="0.2">
      <c r="A15" s="116" t="s">
        <v>2364</v>
      </c>
      <c r="B15" s="116" t="s">
        <v>578</v>
      </c>
      <c r="C15" s="116" t="s">
        <v>807</v>
      </c>
      <c r="D15" s="116" t="s">
        <v>209</v>
      </c>
      <c r="E15" s="116" t="s">
        <v>210</v>
      </c>
      <c r="F15" s="117">
        <v>180.522790735</v>
      </c>
      <c r="G15" s="117">
        <v>299.12915067400002</v>
      </c>
      <c r="H15" s="74">
        <f t="shared" si="0"/>
        <v>-0.39650552168438047</v>
      </c>
      <c r="I15" s="117">
        <v>838.51610425000001</v>
      </c>
      <c r="J15" s="117">
        <v>1146.5062324999999</v>
      </c>
      <c r="K15" s="74">
        <f t="shared" si="1"/>
        <v>-0.2686336275542226</v>
      </c>
      <c r="L15" s="74">
        <f t="shared" si="2"/>
        <v>4.6449320932607732</v>
      </c>
    </row>
    <row r="16" spans="1:12" x14ac:dyDescent="0.2">
      <c r="A16" s="116" t="s">
        <v>2096</v>
      </c>
      <c r="B16" s="59" t="s">
        <v>237</v>
      </c>
      <c r="C16" s="59" t="s">
        <v>804</v>
      </c>
      <c r="D16" s="116" t="s">
        <v>208</v>
      </c>
      <c r="E16" s="116" t="s">
        <v>929</v>
      </c>
      <c r="F16" s="117">
        <v>20.814742710000001</v>
      </c>
      <c r="G16" s="117">
        <v>1.77961821</v>
      </c>
      <c r="H16" s="74">
        <f t="shared" si="0"/>
        <v>10.696184379906969</v>
      </c>
      <c r="I16" s="117">
        <v>827.83646139999996</v>
      </c>
      <c r="J16" s="117">
        <v>11.146604999999999</v>
      </c>
      <c r="K16" s="74">
        <f t="shared" si="1"/>
        <v>73.268035998404898</v>
      </c>
      <c r="L16" s="74">
        <f t="shared" si="2"/>
        <v>39.771640367300023</v>
      </c>
    </row>
    <row r="17" spans="1:12" x14ac:dyDescent="0.2">
      <c r="A17" s="116" t="s">
        <v>2607</v>
      </c>
      <c r="B17" s="59" t="s">
        <v>1786</v>
      </c>
      <c r="C17" s="59" t="s">
        <v>1783</v>
      </c>
      <c r="D17" s="116" t="s">
        <v>208</v>
      </c>
      <c r="E17" s="116" t="s">
        <v>929</v>
      </c>
      <c r="F17" s="117">
        <v>19.16031533</v>
      </c>
      <c r="G17" s="117">
        <v>7.1156384299999997</v>
      </c>
      <c r="H17" s="74">
        <f t="shared" si="0"/>
        <v>1.6927050212696093</v>
      </c>
      <c r="I17" s="117">
        <v>808.4172982</v>
      </c>
      <c r="J17" s="117">
        <v>106.3033585</v>
      </c>
      <c r="K17" s="74">
        <f t="shared" si="1"/>
        <v>6.6048142749883105</v>
      </c>
      <c r="L17" s="74">
        <f t="shared" si="2"/>
        <v>42.192275245816639</v>
      </c>
    </row>
    <row r="18" spans="1:12" x14ac:dyDescent="0.2">
      <c r="A18" s="116" t="s">
        <v>2043</v>
      </c>
      <c r="B18" s="59" t="s">
        <v>396</v>
      </c>
      <c r="C18" s="59" t="s">
        <v>807</v>
      </c>
      <c r="D18" s="116" t="s">
        <v>209</v>
      </c>
      <c r="E18" s="116" t="s">
        <v>210</v>
      </c>
      <c r="F18" s="117">
        <v>66.748730887999997</v>
      </c>
      <c r="G18" s="117">
        <v>0.57771318700000007</v>
      </c>
      <c r="H18" s="74" t="str">
        <f t="shared" si="0"/>
        <v/>
      </c>
      <c r="I18" s="117">
        <v>745.84986866999998</v>
      </c>
      <c r="J18" s="117">
        <v>9.2103754999999996</v>
      </c>
      <c r="K18" s="74">
        <f t="shared" si="1"/>
        <v>79.979311719701329</v>
      </c>
      <c r="L18" s="74">
        <f t="shared" si="2"/>
        <v>11.173993254216132</v>
      </c>
    </row>
    <row r="19" spans="1:12" x14ac:dyDescent="0.2">
      <c r="A19" s="116" t="s">
        <v>2081</v>
      </c>
      <c r="B19" s="116" t="s">
        <v>297</v>
      </c>
      <c r="C19" s="59" t="s">
        <v>629</v>
      </c>
      <c r="D19" s="116" t="s">
        <v>209</v>
      </c>
      <c r="E19" s="116" t="s">
        <v>929</v>
      </c>
      <c r="F19" s="117">
        <v>101.120092769</v>
      </c>
      <c r="G19" s="117">
        <v>22.598979293999999</v>
      </c>
      <c r="H19" s="74">
        <f t="shared" si="0"/>
        <v>3.4745424761660475</v>
      </c>
      <c r="I19" s="117">
        <v>700.92970786984301</v>
      </c>
      <c r="J19" s="117">
        <v>562.904582</v>
      </c>
      <c r="K19" s="74">
        <f t="shared" si="1"/>
        <v>0.24520163857867305</v>
      </c>
      <c r="L19" s="74">
        <f t="shared" si="2"/>
        <v>6.9316560999509322</v>
      </c>
    </row>
    <row r="20" spans="1:12" x14ac:dyDescent="0.2">
      <c r="A20" s="116" t="s">
        <v>2078</v>
      </c>
      <c r="B20" s="59" t="s">
        <v>224</v>
      </c>
      <c r="C20" s="59" t="s">
        <v>804</v>
      </c>
      <c r="D20" s="116" t="s">
        <v>208</v>
      </c>
      <c r="E20" s="116" t="s">
        <v>929</v>
      </c>
      <c r="F20" s="117">
        <v>51.226713220000001</v>
      </c>
      <c r="G20" s="117">
        <v>4.9740947000000002</v>
      </c>
      <c r="H20" s="74">
        <f t="shared" si="0"/>
        <v>9.298700830927082</v>
      </c>
      <c r="I20" s="117">
        <v>664.36672829999998</v>
      </c>
      <c r="J20" s="117">
        <v>556.27476200000001</v>
      </c>
      <c r="K20" s="74">
        <f t="shared" si="1"/>
        <v>0.19431398597227734</v>
      </c>
      <c r="L20" s="74">
        <f t="shared" si="2"/>
        <v>12.96914610638375</v>
      </c>
    </row>
    <row r="21" spans="1:12" x14ac:dyDescent="0.2">
      <c r="A21" s="116" t="s">
        <v>1538</v>
      </c>
      <c r="B21" s="116" t="s">
        <v>153</v>
      </c>
      <c r="C21" s="116" t="s">
        <v>629</v>
      </c>
      <c r="D21" s="116" t="s">
        <v>208</v>
      </c>
      <c r="E21" s="116" t="s">
        <v>929</v>
      </c>
      <c r="F21" s="117">
        <v>138.28099961500001</v>
      </c>
      <c r="G21" s="117">
        <v>47.315273737999995</v>
      </c>
      <c r="H21" s="74">
        <f t="shared" si="0"/>
        <v>1.9225446391942427</v>
      </c>
      <c r="I21" s="117">
        <v>615.45881141859945</v>
      </c>
      <c r="J21" s="117">
        <v>479.00525649999997</v>
      </c>
      <c r="K21" s="74">
        <f t="shared" si="1"/>
        <v>0.28486859604765002</v>
      </c>
      <c r="L21" s="74">
        <f t="shared" si="2"/>
        <v>4.4507836444063251</v>
      </c>
    </row>
    <row r="22" spans="1:12" x14ac:dyDescent="0.2">
      <c r="A22" s="116" t="s">
        <v>2076</v>
      </c>
      <c r="B22" s="59" t="s">
        <v>857</v>
      </c>
      <c r="C22" s="59" t="s">
        <v>807</v>
      </c>
      <c r="D22" s="116" t="s">
        <v>209</v>
      </c>
      <c r="E22" s="116" t="s">
        <v>929</v>
      </c>
      <c r="F22" s="117">
        <v>319.53475782800001</v>
      </c>
      <c r="G22" s="117">
        <v>280.21176222600002</v>
      </c>
      <c r="H22" s="74">
        <f t="shared" si="0"/>
        <v>0.14033313694478222</v>
      </c>
      <c r="I22" s="117">
        <v>606.54157808000002</v>
      </c>
      <c r="J22" s="117">
        <v>867.24521349999998</v>
      </c>
      <c r="K22" s="74">
        <f t="shared" si="1"/>
        <v>-0.30061121279396941</v>
      </c>
      <c r="L22" s="74">
        <f t="shared" si="2"/>
        <v>1.898202193097537</v>
      </c>
    </row>
    <row r="23" spans="1:12" x14ac:dyDescent="0.2">
      <c r="A23" s="116" t="s">
        <v>2694</v>
      </c>
      <c r="B23" s="59" t="s">
        <v>2677</v>
      </c>
      <c r="C23" s="59" t="s">
        <v>807</v>
      </c>
      <c r="D23" s="116" t="s">
        <v>759</v>
      </c>
      <c r="E23" s="116" t="s">
        <v>210</v>
      </c>
      <c r="F23" s="117">
        <v>169.43901184000001</v>
      </c>
      <c r="G23" s="117">
        <v>48.553867746000002</v>
      </c>
      <c r="H23" s="74">
        <f t="shared" si="0"/>
        <v>2.4897119365729385</v>
      </c>
      <c r="I23" s="117">
        <v>598.70909844455446</v>
      </c>
      <c r="J23" s="117">
        <v>433.4978155</v>
      </c>
      <c r="K23" s="74">
        <f t="shared" si="1"/>
        <v>0.38111214644530178</v>
      </c>
      <c r="L23" s="74">
        <f t="shared" si="2"/>
        <v>3.5334784589626325</v>
      </c>
    </row>
    <row r="24" spans="1:12" x14ac:dyDescent="0.2">
      <c r="A24" s="116" t="s">
        <v>2692</v>
      </c>
      <c r="B24" s="59" t="s">
        <v>576</v>
      </c>
      <c r="C24" s="59" t="s">
        <v>807</v>
      </c>
      <c r="D24" s="116" t="s">
        <v>209</v>
      </c>
      <c r="E24" s="116" t="s">
        <v>210</v>
      </c>
      <c r="F24" s="117">
        <v>410.53131524200001</v>
      </c>
      <c r="G24" s="117">
        <v>125.16471958</v>
      </c>
      <c r="H24" s="74">
        <f t="shared" si="0"/>
        <v>2.2799283745417234</v>
      </c>
      <c r="I24" s="117">
        <v>591.93931525999994</v>
      </c>
      <c r="J24" s="117">
        <v>1261.992354</v>
      </c>
      <c r="K24" s="74">
        <f t="shared" si="1"/>
        <v>-0.5309485724031574</v>
      </c>
      <c r="L24" s="74">
        <f t="shared" si="2"/>
        <v>1.4418859007407596</v>
      </c>
    </row>
    <row r="25" spans="1:12" x14ac:dyDescent="0.2">
      <c r="A25" s="116" t="s">
        <v>2622</v>
      </c>
      <c r="B25" s="59" t="s">
        <v>389</v>
      </c>
      <c r="C25" s="59" t="s">
        <v>629</v>
      </c>
      <c r="D25" s="116" t="s">
        <v>209</v>
      </c>
      <c r="E25" s="116" t="s">
        <v>929</v>
      </c>
      <c r="F25" s="117">
        <v>276.15412621600001</v>
      </c>
      <c r="G25" s="117">
        <v>75.213714719999999</v>
      </c>
      <c r="H25" s="74">
        <f t="shared" si="0"/>
        <v>2.6715927041237886</v>
      </c>
      <c r="I25" s="117">
        <v>561.77866387000006</v>
      </c>
      <c r="J25" s="117">
        <v>1090.865454</v>
      </c>
      <c r="K25" s="74">
        <f t="shared" si="1"/>
        <v>-0.48501562515334717</v>
      </c>
      <c r="L25" s="74">
        <f t="shared" si="2"/>
        <v>2.0342939342162594</v>
      </c>
    </row>
    <row r="26" spans="1:12" x14ac:dyDescent="0.2">
      <c r="A26" s="116" t="s">
        <v>1491</v>
      </c>
      <c r="B26" s="59" t="s">
        <v>763</v>
      </c>
      <c r="C26" s="59" t="s">
        <v>146</v>
      </c>
      <c r="D26" s="116" t="s">
        <v>759</v>
      </c>
      <c r="E26" s="116" t="s">
        <v>210</v>
      </c>
      <c r="F26" s="117">
        <v>6.174174668</v>
      </c>
      <c r="G26" s="117">
        <v>19.293670999000003</v>
      </c>
      <c r="H26" s="74">
        <f t="shared" si="0"/>
        <v>-0.6799896365849708</v>
      </c>
      <c r="I26" s="117">
        <v>522.43282067144946</v>
      </c>
      <c r="J26" s="117">
        <v>43.945073000000001</v>
      </c>
      <c r="K26" s="74">
        <f t="shared" si="1"/>
        <v>10.88831386561696</v>
      </c>
      <c r="L26" s="74">
        <f t="shared" si="2"/>
        <v>84.615814868205064</v>
      </c>
    </row>
    <row r="27" spans="1:12" x14ac:dyDescent="0.2">
      <c r="A27" s="116" t="s">
        <v>2101</v>
      </c>
      <c r="B27" s="59" t="s">
        <v>100</v>
      </c>
      <c r="C27" s="59" t="s">
        <v>629</v>
      </c>
      <c r="D27" s="116" t="s">
        <v>208</v>
      </c>
      <c r="E27" s="116" t="s">
        <v>929</v>
      </c>
      <c r="F27" s="117">
        <v>150.240370243</v>
      </c>
      <c r="G27" s="117">
        <v>52.890567642000001</v>
      </c>
      <c r="H27" s="74">
        <f t="shared" si="0"/>
        <v>1.8405891057916204</v>
      </c>
      <c r="I27" s="117">
        <v>506.99091731999999</v>
      </c>
      <c r="J27" s="117">
        <v>431.16902149999999</v>
      </c>
      <c r="K27" s="74">
        <f t="shared" si="1"/>
        <v>0.17585190966693798</v>
      </c>
      <c r="L27" s="74">
        <f t="shared" si="2"/>
        <v>3.3745318684983854</v>
      </c>
    </row>
    <row r="28" spans="1:12" x14ac:dyDescent="0.2">
      <c r="A28" s="116" t="s">
        <v>2070</v>
      </c>
      <c r="B28" s="59" t="s">
        <v>2071</v>
      </c>
      <c r="C28" s="59" t="s">
        <v>629</v>
      </c>
      <c r="D28" s="116" t="s">
        <v>759</v>
      </c>
      <c r="E28" s="116" t="s">
        <v>929</v>
      </c>
      <c r="F28" s="117">
        <v>9.0983126999999993</v>
      </c>
      <c r="G28" s="117">
        <v>0</v>
      </c>
      <c r="H28" s="74" t="str">
        <f t="shared" si="0"/>
        <v/>
      </c>
      <c r="I28" s="117">
        <v>468.27022058</v>
      </c>
      <c r="J28" s="117">
        <v>10.58146</v>
      </c>
      <c r="K28" s="74">
        <f t="shared" si="1"/>
        <v>43.253838372020496</v>
      </c>
      <c r="L28" s="74">
        <f t="shared" si="2"/>
        <v>51.467809034525715</v>
      </c>
    </row>
    <row r="29" spans="1:12" x14ac:dyDescent="0.2">
      <c r="A29" s="116" t="s">
        <v>2525</v>
      </c>
      <c r="B29" s="59" t="s">
        <v>2526</v>
      </c>
      <c r="C29" s="59" t="s">
        <v>1783</v>
      </c>
      <c r="D29" s="116" t="s">
        <v>759</v>
      </c>
      <c r="E29" s="116" t="s">
        <v>929</v>
      </c>
      <c r="F29" s="117">
        <v>4.01183361</v>
      </c>
      <c r="G29" s="117">
        <v>0.50030673000000003</v>
      </c>
      <c r="H29" s="74">
        <f t="shared" si="0"/>
        <v>7.0187480388281003</v>
      </c>
      <c r="I29" s="117">
        <v>424.11372793934999</v>
      </c>
      <c r="J29" s="117">
        <v>10.936809500000001</v>
      </c>
      <c r="K29" s="74">
        <f t="shared" si="1"/>
        <v>37.778560414657491</v>
      </c>
      <c r="L29" s="74" t="str">
        <f t="shared" si="2"/>
        <v/>
      </c>
    </row>
    <row r="30" spans="1:12" x14ac:dyDescent="0.2">
      <c r="A30" s="116" t="s">
        <v>2095</v>
      </c>
      <c r="B30" s="116" t="s">
        <v>233</v>
      </c>
      <c r="C30" s="116" t="s">
        <v>804</v>
      </c>
      <c r="D30" s="116" t="s">
        <v>208</v>
      </c>
      <c r="E30" s="116" t="s">
        <v>929</v>
      </c>
      <c r="F30" s="117">
        <v>5.3931171100000004</v>
      </c>
      <c r="G30" s="117">
        <v>12.085315361999999</v>
      </c>
      <c r="H30" s="74">
        <f t="shared" si="0"/>
        <v>-0.55374626574018559</v>
      </c>
      <c r="I30" s="117">
        <v>411.31479244999997</v>
      </c>
      <c r="J30" s="117">
        <v>62.922989000000001</v>
      </c>
      <c r="K30" s="74">
        <f t="shared" si="1"/>
        <v>5.5367967890082266</v>
      </c>
      <c r="L30" s="74">
        <f t="shared" si="2"/>
        <v>76.266616144369237</v>
      </c>
    </row>
    <row r="31" spans="1:12" x14ac:dyDescent="0.2">
      <c r="A31" s="116" t="s">
        <v>2696</v>
      </c>
      <c r="B31" s="59" t="s">
        <v>2736</v>
      </c>
      <c r="C31" s="59" t="s">
        <v>807</v>
      </c>
      <c r="D31" s="116" t="s">
        <v>759</v>
      </c>
      <c r="E31" s="116" t="s">
        <v>210</v>
      </c>
      <c r="F31" s="117">
        <v>63.407707700000003</v>
      </c>
      <c r="G31" s="117">
        <v>1.2446749500000001</v>
      </c>
      <c r="H31" s="74">
        <f t="shared" si="0"/>
        <v>49.943186170815117</v>
      </c>
      <c r="I31" s="117">
        <v>399.70502399000003</v>
      </c>
      <c r="J31" s="117">
        <v>269.93978650000003</v>
      </c>
      <c r="K31" s="74">
        <f t="shared" si="1"/>
        <v>0.48071919731625035</v>
      </c>
      <c r="L31" s="74">
        <f t="shared" si="2"/>
        <v>6.3037292860533425</v>
      </c>
    </row>
    <row r="32" spans="1:12" x14ac:dyDescent="0.2">
      <c r="A32" s="116" t="s">
        <v>2756</v>
      </c>
      <c r="B32" s="59" t="s">
        <v>1482</v>
      </c>
      <c r="C32" s="59" t="s">
        <v>629</v>
      </c>
      <c r="D32" s="116" t="s">
        <v>209</v>
      </c>
      <c r="E32" s="116" t="s">
        <v>210</v>
      </c>
      <c r="F32" s="117">
        <v>72.451563175000004</v>
      </c>
      <c r="G32" s="117">
        <v>7.0478282999999999</v>
      </c>
      <c r="H32" s="74">
        <f t="shared" si="0"/>
        <v>9.279984144193751</v>
      </c>
      <c r="I32" s="117">
        <v>372.54481989999999</v>
      </c>
      <c r="J32" s="117">
        <v>166.338741</v>
      </c>
      <c r="K32" s="74">
        <f t="shared" si="1"/>
        <v>1.2396756020895938</v>
      </c>
      <c r="L32" s="74">
        <f t="shared" si="2"/>
        <v>5.1419845697483799</v>
      </c>
    </row>
    <row r="33" spans="1:12" x14ac:dyDescent="0.2">
      <c r="A33" s="116" t="s">
        <v>2361</v>
      </c>
      <c r="B33" s="59" t="s">
        <v>2732</v>
      </c>
      <c r="C33" s="59" t="s">
        <v>807</v>
      </c>
      <c r="D33" s="116" t="s">
        <v>759</v>
      </c>
      <c r="E33" s="116" t="s">
        <v>210</v>
      </c>
      <c r="F33" s="117">
        <v>24.959483179999999</v>
      </c>
      <c r="G33" s="117">
        <v>10.4479802</v>
      </c>
      <c r="H33" s="74">
        <f t="shared" si="0"/>
        <v>1.3889290276411512</v>
      </c>
      <c r="I33" s="117">
        <v>359.18850448000001</v>
      </c>
      <c r="J33" s="117">
        <v>87.721017500000002</v>
      </c>
      <c r="K33" s="74">
        <f t="shared" si="1"/>
        <v>3.0946686976128612</v>
      </c>
      <c r="L33" s="74">
        <f t="shared" si="2"/>
        <v>14.390863059529105</v>
      </c>
    </row>
    <row r="34" spans="1:12" x14ac:dyDescent="0.2">
      <c r="A34" s="116" t="s">
        <v>1534</v>
      </c>
      <c r="B34" s="59" t="s">
        <v>821</v>
      </c>
      <c r="C34" s="59" t="s">
        <v>629</v>
      </c>
      <c r="D34" s="116" t="s">
        <v>208</v>
      </c>
      <c r="E34" s="116" t="s">
        <v>929</v>
      </c>
      <c r="F34" s="117">
        <v>88.642188152999992</v>
      </c>
      <c r="G34" s="117">
        <v>83.557242685000006</v>
      </c>
      <c r="H34" s="74">
        <f t="shared" si="0"/>
        <v>6.085583133911654E-2</v>
      </c>
      <c r="I34" s="117">
        <v>358.98536595000002</v>
      </c>
      <c r="J34" s="117">
        <v>432.47426300000001</v>
      </c>
      <c r="K34" s="74">
        <f t="shared" si="1"/>
        <v>-0.16992663688289811</v>
      </c>
      <c r="L34" s="74">
        <f t="shared" si="2"/>
        <v>4.0498251840351323</v>
      </c>
    </row>
    <row r="35" spans="1:12" x14ac:dyDescent="0.2">
      <c r="A35" s="116" t="s">
        <v>1655</v>
      </c>
      <c r="B35" s="59" t="s">
        <v>348</v>
      </c>
      <c r="C35" s="59" t="s">
        <v>807</v>
      </c>
      <c r="D35" s="116" t="s">
        <v>759</v>
      </c>
      <c r="E35" s="116" t="s">
        <v>210</v>
      </c>
      <c r="F35" s="117">
        <v>13.836904732000001</v>
      </c>
      <c r="G35" s="117">
        <v>25.333063004</v>
      </c>
      <c r="H35" s="74">
        <f t="shared" si="0"/>
        <v>-0.45380056372120481</v>
      </c>
      <c r="I35" s="117">
        <v>350.77262020965242</v>
      </c>
      <c r="J35" s="117">
        <v>45.540098</v>
      </c>
      <c r="K35" s="74">
        <f t="shared" si="1"/>
        <v>6.7025003373873373</v>
      </c>
      <c r="L35" s="74">
        <f t="shared" si="2"/>
        <v>25.350512054797633</v>
      </c>
    </row>
    <row r="36" spans="1:12" x14ac:dyDescent="0.2">
      <c r="A36" s="116" t="s">
        <v>1554</v>
      </c>
      <c r="B36" s="59" t="s">
        <v>329</v>
      </c>
      <c r="C36" s="59" t="s">
        <v>629</v>
      </c>
      <c r="D36" s="116" t="s">
        <v>208</v>
      </c>
      <c r="E36" s="116" t="s">
        <v>929</v>
      </c>
      <c r="F36" s="117">
        <v>108.874597567</v>
      </c>
      <c r="G36" s="117">
        <v>55.128928542000004</v>
      </c>
      <c r="H36" s="74">
        <f t="shared" si="0"/>
        <v>0.97490864499667951</v>
      </c>
      <c r="I36" s="117">
        <v>350.52554852999998</v>
      </c>
      <c r="J36" s="117">
        <v>487.59682149999998</v>
      </c>
      <c r="K36" s="74">
        <f t="shared" si="1"/>
        <v>-0.28111601004355602</v>
      </c>
      <c r="L36" s="74">
        <f t="shared" si="2"/>
        <v>3.2195347341173055</v>
      </c>
    </row>
    <row r="37" spans="1:12" x14ac:dyDescent="0.2">
      <c r="A37" s="116" t="s">
        <v>2521</v>
      </c>
      <c r="B37" s="59" t="s">
        <v>815</v>
      </c>
      <c r="C37" s="59" t="s">
        <v>807</v>
      </c>
      <c r="D37" s="116" t="s">
        <v>209</v>
      </c>
      <c r="E37" s="116" t="s">
        <v>929</v>
      </c>
      <c r="F37" s="117">
        <v>85.882805701000009</v>
      </c>
      <c r="G37" s="117">
        <v>1.9046953200000001</v>
      </c>
      <c r="H37" s="74">
        <f t="shared" si="0"/>
        <v>44.09004920587509</v>
      </c>
      <c r="I37" s="117">
        <v>349.48139074477427</v>
      </c>
      <c r="J37" s="117">
        <v>369.708549</v>
      </c>
      <c r="K37" s="74">
        <f t="shared" si="1"/>
        <v>-5.4711091506909448E-2</v>
      </c>
      <c r="L37" s="74">
        <f t="shared" si="2"/>
        <v>4.0692824121453333</v>
      </c>
    </row>
    <row r="38" spans="1:12" x14ac:dyDescent="0.2">
      <c r="A38" s="116" t="s">
        <v>1629</v>
      </c>
      <c r="B38" s="59" t="s">
        <v>909</v>
      </c>
      <c r="C38" s="59" t="s">
        <v>807</v>
      </c>
      <c r="D38" s="116" t="s">
        <v>209</v>
      </c>
      <c r="E38" s="116" t="s">
        <v>210</v>
      </c>
      <c r="F38" s="117">
        <v>23.159708980000001</v>
      </c>
      <c r="G38" s="117">
        <v>4.2479529220000005</v>
      </c>
      <c r="H38" s="74">
        <f t="shared" si="0"/>
        <v>4.4519693144565409</v>
      </c>
      <c r="I38" s="117">
        <v>343.55416009362756</v>
      </c>
      <c r="J38" s="117">
        <v>33.462999500000002</v>
      </c>
      <c r="K38" s="74">
        <f t="shared" si="1"/>
        <v>9.2666875422697093</v>
      </c>
      <c r="L38" s="74">
        <f t="shared" si="2"/>
        <v>14.83413113654883</v>
      </c>
    </row>
    <row r="39" spans="1:12" x14ac:dyDescent="0.2">
      <c r="A39" s="116" t="s">
        <v>1617</v>
      </c>
      <c r="B39" s="59" t="s">
        <v>749</v>
      </c>
      <c r="C39" s="59" t="s">
        <v>807</v>
      </c>
      <c r="D39" s="116" t="s">
        <v>759</v>
      </c>
      <c r="E39" s="116" t="s">
        <v>929</v>
      </c>
      <c r="F39" s="117">
        <v>179.982991301</v>
      </c>
      <c r="G39" s="117">
        <v>115.706900038</v>
      </c>
      <c r="H39" s="74">
        <f t="shared" si="0"/>
        <v>0.55550784993713176</v>
      </c>
      <c r="I39" s="117">
        <v>342.16399782000002</v>
      </c>
      <c r="J39" s="117">
        <v>522.23790750000001</v>
      </c>
      <c r="K39" s="74">
        <f t="shared" si="1"/>
        <v>-0.34481202358907659</v>
      </c>
      <c r="L39" s="74">
        <f t="shared" si="2"/>
        <v>1.9010907383341114</v>
      </c>
    </row>
    <row r="40" spans="1:12" x14ac:dyDescent="0.2">
      <c r="A40" s="116" t="s">
        <v>1539</v>
      </c>
      <c r="B40" s="59" t="s">
        <v>150</v>
      </c>
      <c r="C40" s="59" t="s">
        <v>629</v>
      </c>
      <c r="D40" s="116" t="s">
        <v>208</v>
      </c>
      <c r="E40" s="116" t="s">
        <v>929</v>
      </c>
      <c r="F40" s="117">
        <v>28.919246478999998</v>
      </c>
      <c r="G40" s="117">
        <v>0.69155540999999998</v>
      </c>
      <c r="H40" s="74">
        <f t="shared" si="0"/>
        <v>40.817685265451104</v>
      </c>
      <c r="I40" s="117">
        <v>335.86968599650362</v>
      </c>
      <c r="J40" s="117">
        <v>173.19324700000001</v>
      </c>
      <c r="K40" s="74">
        <f t="shared" si="1"/>
        <v>0.93927703195323531</v>
      </c>
      <c r="L40" s="74">
        <f t="shared" si="2"/>
        <v>11.614053853042083</v>
      </c>
    </row>
    <row r="41" spans="1:12" x14ac:dyDescent="0.2">
      <c r="A41" s="116" t="s">
        <v>2074</v>
      </c>
      <c r="B41" s="116" t="s">
        <v>342</v>
      </c>
      <c r="C41" s="116" t="s">
        <v>1747</v>
      </c>
      <c r="D41" s="116" t="s">
        <v>209</v>
      </c>
      <c r="E41" s="116" t="s">
        <v>929</v>
      </c>
      <c r="F41" s="117">
        <v>831.23926292200008</v>
      </c>
      <c r="G41" s="117">
        <v>1014.292684655</v>
      </c>
      <c r="H41" s="74">
        <f t="shared" si="0"/>
        <v>-0.18047396427320528</v>
      </c>
      <c r="I41" s="117">
        <v>327.83411457</v>
      </c>
      <c r="J41" s="117">
        <v>3996.3350110000001</v>
      </c>
      <c r="K41" s="74">
        <f t="shared" si="1"/>
        <v>-0.91796630821299285</v>
      </c>
      <c r="L41" s="74">
        <f t="shared" si="2"/>
        <v>0.39439199902274413</v>
      </c>
    </row>
    <row r="42" spans="1:12" x14ac:dyDescent="0.2">
      <c r="A42" s="116" t="s">
        <v>1547</v>
      </c>
      <c r="B42" s="59" t="s">
        <v>136</v>
      </c>
      <c r="C42" s="59" t="s">
        <v>629</v>
      </c>
      <c r="D42" s="116" t="s">
        <v>208</v>
      </c>
      <c r="E42" s="116" t="s">
        <v>929</v>
      </c>
      <c r="F42" s="117">
        <v>53.090825285999998</v>
      </c>
      <c r="G42" s="117">
        <v>23.65559777</v>
      </c>
      <c r="H42" s="74">
        <f t="shared" si="0"/>
        <v>1.2443239778675017</v>
      </c>
      <c r="I42" s="117">
        <v>304.18119382999998</v>
      </c>
      <c r="J42" s="117">
        <v>338.77188150000001</v>
      </c>
      <c r="K42" s="74">
        <f t="shared" si="1"/>
        <v>-0.10210613560027715</v>
      </c>
      <c r="L42" s="74">
        <f t="shared" si="2"/>
        <v>5.7294493387770391</v>
      </c>
    </row>
    <row r="43" spans="1:12" x14ac:dyDescent="0.2">
      <c r="A43" s="116" t="s">
        <v>2592</v>
      </c>
      <c r="B43" s="116" t="s">
        <v>914</v>
      </c>
      <c r="C43" s="116" t="s">
        <v>629</v>
      </c>
      <c r="D43" s="116" t="s">
        <v>208</v>
      </c>
      <c r="E43" s="116" t="s">
        <v>929</v>
      </c>
      <c r="F43" s="117">
        <v>22.797347247000001</v>
      </c>
      <c r="G43" s="117">
        <v>7.5827479639999993</v>
      </c>
      <c r="H43" s="74">
        <f t="shared" si="0"/>
        <v>2.0064756675591919</v>
      </c>
      <c r="I43" s="117">
        <v>300.14029412999997</v>
      </c>
      <c r="J43" s="117">
        <v>65.2524035</v>
      </c>
      <c r="K43" s="74">
        <f t="shared" si="1"/>
        <v>3.5996818206091055</v>
      </c>
      <c r="L43" s="74">
        <f t="shared" si="2"/>
        <v>13.165579787775382</v>
      </c>
    </row>
    <row r="44" spans="1:12" x14ac:dyDescent="0.2">
      <c r="A44" s="116" t="s">
        <v>1551</v>
      </c>
      <c r="B44" s="59" t="s">
        <v>122</v>
      </c>
      <c r="C44" s="59" t="s">
        <v>629</v>
      </c>
      <c r="D44" s="116" t="s">
        <v>208</v>
      </c>
      <c r="E44" s="116" t="s">
        <v>929</v>
      </c>
      <c r="F44" s="117">
        <v>90.772072378999994</v>
      </c>
      <c r="G44" s="117">
        <v>48.016578104000004</v>
      </c>
      <c r="H44" s="74">
        <f t="shared" si="0"/>
        <v>0.89043192920568104</v>
      </c>
      <c r="I44" s="117">
        <v>297.97650329999999</v>
      </c>
      <c r="J44" s="117">
        <v>494.87129449999998</v>
      </c>
      <c r="K44" s="74">
        <f t="shared" si="1"/>
        <v>-0.39787070575377659</v>
      </c>
      <c r="L44" s="74">
        <f t="shared" si="2"/>
        <v>3.2826892180654506</v>
      </c>
    </row>
    <row r="45" spans="1:12" x14ac:dyDescent="0.2">
      <c r="A45" s="116" t="s">
        <v>2186</v>
      </c>
      <c r="B45" s="59" t="s">
        <v>287</v>
      </c>
      <c r="C45" s="59" t="s">
        <v>804</v>
      </c>
      <c r="D45" s="116" t="s">
        <v>208</v>
      </c>
      <c r="E45" s="116" t="s">
        <v>929</v>
      </c>
      <c r="F45" s="117">
        <v>0.30856085</v>
      </c>
      <c r="G45" s="117">
        <v>2.3625E-3</v>
      </c>
      <c r="H45" s="74" t="str">
        <f t="shared" si="0"/>
        <v/>
      </c>
      <c r="I45" s="117">
        <v>293.32738128</v>
      </c>
      <c r="J45" s="117">
        <v>0</v>
      </c>
      <c r="K45" s="74" t="str">
        <f t="shared" si="1"/>
        <v/>
      </c>
      <c r="L45" s="74" t="str">
        <f t="shared" si="2"/>
        <v/>
      </c>
    </row>
    <row r="46" spans="1:12" x14ac:dyDescent="0.2">
      <c r="A46" s="116" t="s">
        <v>2695</v>
      </c>
      <c r="B46" s="59" t="s">
        <v>2678</v>
      </c>
      <c r="C46" s="59" t="s">
        <v>807</v>
      </c>
      <c r="D46" s="116" t="s">
        <v>759</v>
      </c>
      <c r="E46" s="116" t="s">
        <v>210</v>
      </c>
      <c r="F46" s="117">
        <v>108.23203672</v>
      </c>
      <c r="G46" s="117">
        <v>48.784397523000003</v>
      </c>
      <c r="H46" s="74">
        <f t="shared" si="0"/>
        <v>1.2185789353854926</v>
      </c>
      <c r="I46" s="117">
        <v>277.57050685055668</v>
      </c>
      <c r="J46" s="117">
        <v>280.77500650000002</v>
      </c>
      <c r="K46" s="74">
        <f t="shared" si="1"/>
        <v>-1.1413051643695105E-2</v>
      </c>
      <c r="L46" s="74">
        <f t="shared" si="2"/>
        <v>2.5645873002338591</v>
      </c>
    </row>
    <row r="47" spans="1:12" x14ac:dyDescent="0.2">
      <c r="A47" s="116" t="s">
        <v>2007</v>
      </c>
      <c r="B47" s="59" t="s">
        <v>249</v>
      </c>
      <c r="C47" s="59" t="s">
        <v>629</v>
      </c>
      <c r="D47" s="116" t="s">
        <v>208</v>
      </c>
      <c r="E47" s="116" t="s">
        <v>929</v>
      </c>
      <c r="F47" s="117">
        <v>72.367769738000007</v>
      </c>
      <c r="G47" s="117">
        <v>73.268160909999992</v>
      </c>
      <c r="H47" s="74">
        <f t="shared" si="0"/>
        <v>-1.2288982838070561E-2</v>
      </c>
      <c r="I47" s="117">
        <v>265.24652056000002</v>
      </c>
      <c r="J47" s="117">
        <v>207.16090850000001</v>
      </c>
      <c r="K47" s="74">
        <f t="shared" si="1"/>
        <v>0.28038886525736584</v>
      </c>
      <c r="L47" s="74">
        <f t="shared" si="2"/>
        <v>3.6652576349982526</v>
      </c>
    </row>
    <row r="48" spans="1:12" x14ac:dyDescent="0.2">
      <c r="A48" s="116" t="s">
        <v>1768</v>
      </c>
      <c r="B48" s="59" t="s">
        <v>22</v>
      </c>
      <c r="C48" s="59" t="s">
        <v>1747</v>
      </c>
      <c r="D48" s="116" t="s">
        <v>209</v>
      </c>
      <c r="E48" s="116" t="s">
        <v>210</v>
      </c>
      <c r="F48" s="117">
        <v>3.65160989</v>
      </c>
      <c r="G48" s="117">
        <v>1.45225369</v>
      </c>
      <c r="H48" s="74">
        <f t="shared" si="0"/>
        <v>1.5144435267367093</v>
      </c>
      <c r="I48" s="117">
        <v>261.15467394999996</v>
      </c>
      <c r="J48" s="117">
        <v>3.0434049999999999</v>
      </c>
      <c r="K48" s="74">
        <f t="shared" si="1"/>
        <v>84.810029867861815</v>
      </c>
      <c r="L48" s="74">
        <f t="shared" si="2"/>
        <v>71.517681739546376</v>
      </c>
    </row>
    <row r="49" spans="1:12" x14ac:dyDescent="0.2">
      <c r="A49" s="116" t="s">
        <v>2048</v>
      </c>
      <c r="B49" s="59" t="s">
        <v>401</v>
      </c>
      <c r="C49" s="59" t="s">
        <v>807</v>
      </c>
      <c r="D49" s="116" t="s">
        <v>209</v>
      </c>
      <c r="E49" s="116" t="s">
        <v>210</v>
      </c>
      <c r="F49" s="117">
        <v>63.573182555000002</v>
      </c>
      <c r="G49" s="117">
        <v>5.2060279999999999</v>
      </c>
      <c r="H49" s="74">
        <f t="shared" si="0"/>
        <v>11.21145613411991</v>
      </c>
      <c r="I49" s="117">
        <v>257.81942979000002</v>
      </c>
      <c r="J49" s="117">
        <v>227.38820050000001</v>
      </c>
      <c r="K49" s="74">
        <f t="shared" si="1"/>
        <v>0.13382941253365521</v>
      </c>
      <c r="L49" s="74">
        <f t="shared" si="2"/>
        <v>4.0554746424240902</v>
      </c>
    </row>
    <row r="50" spans="1:12" x14ac:dyDescent="0.2">
      <c r="A50" s="116" t="s">
        <v>1619</v>
      </c>
      <c r="B50" s="59" t="s">
        <v>481</v>
      </c>
      <c r="C50" s="59" t="s">
        <v>807</v>
      </c>
      <c r="D50" s="116" t="s">
        <v>759</v>
      </c>
      <c r="E50" s="116" t="s">
        <v>210</v>
      </c>
      <c r="F50" s="117">
        <v>20.008975829999997</v>
      </c>
      <c r="G50" s="117">
        <v>2.402989431</v>
      </c>
      <c r="H50" s="74">
        <f t="shared" si="0"/>
        <v>7.3267015542691318</v>
      </c>
      <c r="I50" s="117">
        <v>257.56464326996451</v>
      </c>
      <c r="J50" s="117">
        <v>102.3539375</v>
      </c>
      <c r="K50" s="74">
        <f t="shared" si="1"/>
        <v>1.5164116746360099</v>
      </c>
      <c r="L50" s="74">
        <f t="shared" si="2"/>
        <v>12.872455115058457</v>
      </c>
    </row>
    <row r="51" spans="1:12" x14ac:dyDescent="0.2">
      <c r="A51" s="116" t="s">
        <v>2544</v>
      </c>
      <c r="B51" s="59" t="s">
        <v>2545</v>
      </c>
      <c r="C51" s="59" t="s">
        <v>804</v>
      </c>
      <c r="D51" s="116" t="s">
        <v>208</v>
      </c>
      <c r="E51" s="116" t="s">
        <v>929</v>
      </c>
      <c r="F51" s="117">
        <v>6.7497858200000005</v>
      </c>
      <c r="G51" s="117">
        <v>0.22721265499999999</v>
      </c>
      <c r="H51" s="74">
        <f t="shared" si="0"/>
        <v>28.706909678952524</v>
      </c>
      <c r="I51" s="117">
        <v>254.30323159369621</v>
      </c>
      <c r="J51" s="117">
        <v>3.9475910000000001</v>
      </c>
      <c r="K51" s="74">
        <f t="shared" si="1"/>
        <v>63.419852916296605</v>
      </c>
      <c r="L51" s="74">
        <f t="shared" si="2"/>
        <v>37.675748294143084</v>
      </c>
    </row>
    <row r="52" spans="1:12" x14ac:dyDescent="0.2">
      <c r="A52" s="116" t="s">
        <v>2520</v>
      </c>
      <c r="B52" s="59" t="s">
        <v>2530</v>
      </c>
      <c r="C52" s="59" t="s">
        <v>807</v>
      </c>
      <c r="D52" s="116" t="s">
        <v>759</v>
      </c>
      <c r="E52" s="116" t="s">
        <v>929</v>
      </c>
      <c r="F52" s="117">
        <v>100.26569923999999</v>
      </c>
      <c r="G52" s="117">
        <v>244.92819585299998</v>
      </c>
      <c r="H52" s="74">
        <f t="shared" si="0"/>
        <v>-0.59063227126297435</v>
      </c>
      <c r="I52" s="117">
        <v>250.87563996835181</v>
      </c>
      <c r="J52" s="117">
        <v>425.16403250000002</v>
      </c>
      <c r="K52" s="74">
        <f t="shared" si="1"/>
        <v>-0.40993211845041999</v>
      </c>
      <c r="L52" s="74">
        <f t="shared" si="2"/>
        <v>2.5021083169015341</v>
      </c>
    </row>
    <row r="53" spans="1:12" x14ac:dyDescent="0.2">
      <c r="A53" s="116" t="s">
        <v>2728</v>
      </c>
      <c r="B53" s="59" t="s">
        <v>516</v>
      </c>
      <c r="C53" s="59" t="s">
        <v>629</v>
      </c>
      <c r="D53" s="116" t="s">
        <v>209</v>
      </c>
      <c r="E53" s="116" t="s">
        <v>929</v>
      </c>
      <c r="F53" s="117">
        <v>7.7389221699999995</v>
      </c>
      <c r="G53" s="117">
        <v>31.288780450000001</v>
      </c>
      <c r="H53" s="74">
        <f t="shared" si="0"/>
        <v>-0.75266143139177544</v>
      </c>
      <c r="I53" s="117">
        <v>240.90967321021645</v>
      </c>
      <c r="J53" s="117">
        <v>17.895116999999999</v>
      </c>
      <c r="K53" s="74">
        <f t="shared" si="1"/>
        <v>12.462313390307337</v>
      </c>
      <c r="L53" s="74">
        <f t="shared" si="2"/>
        <v>31.129615716269242</v>
      </c>
    </row>
    <row r="54" spans="1:12" x14ac:dyDescent="0.2">
      <c r="A54" s="116" t="s">
        <v>2152</v>
      </c>
      <c r="B54" s="59" t="s">
        <v>223</v>
      </c>
      <c r="C54" s="59" t="s">
        <v>804</v>
      </c>
      <c r="D54" s="116" t="s">
        <v>208</v>
      </c>
      <c r="E54" s="116" t="s">
        <v>929</v>
      </c>
      <c r="F54" s="117">
        <v>22.842829460000001</v>
      </c>
      <c r="G54" s="117">
        <v>0</v>
      </c>
      <c r="H54" s="74" t="str">
        <f t="shared" si="0"/>
        <v/>
      </c>
      <c r="I54" s="117">
        <v>235.90099408</v>
      </c>
      <c r="J54" s="117">
        <v>18.700766999999999</v>
      </c>
      <c r="K54" s="74">
        <f t="shared" si="1"/>
        <v>11.614509024148582</v>
      </c>
      <c r="L54" s="74">
        <f t="shared" si="2"/>
        <v>10.327135458113252</v>
      </c>
    </row>
    <row r="55" spans="1:12" x14ac:dyDescent="0.2">
      <c r="A55" s="116" t="s">
        <v>2079</v>
      </c>
      <c r="B55" s="116" t="s">
        <v>336</v>
      </c>
      <c r="C55" s="116" t="s">
        <v>629</v>
      </c>
      <c r="D55" s="116" t="s">
        <v>208</v>
      </c>
      <c r="E55" s="116" t="s">
        <v>929</v>
      </c>
      <c r="F55" s="117">
        <v>176.673267923</v>
      </c>
      <c r="G55" s="117">
        <v>1336.0045669240001</v>
      </c>
      <c r="H55" s="74">
        <f t="shared" si="0"/>
        <v>-0.86775998204125138</v>
      </c>
      <c r="I55" s="117">
        <v>232.12245586</v>
      </c>
      <c r="J55" s="117">
        <v>795.60107000000005</v>
      </c>
      <c r="K55" s="74">
        <f t="shared" si="1"/>
        <v>-0.70824265500296524</v>
      </c>
      <c r="L55" s="74">
        <f t="shared" si="2"/>
        <v>1.3138516006913201</v>
      </c>
    </row>
    <row r="56" spans="1:12" x14ac:dyDescent="0.2">
      <c r="A56" s="116" t="s">
        <v>1566</v>
      </c>
      <c r="B56" s="59" t="s">
        <v>126</v>
      </c>
      <c r="C56" s="59" t="s">
        <v>629</v>
      </c>
      <c r="D56" s="116" t="s">
        <v>208</v>
      </c>
      <c r="E56" s="116" t="s">
        <v>929</v>
      </c>
      <c r="F56" s="117">
        <v>10.09922817</v>
      </c>
      <c r="G56" s="117">
        <v>0.82255051000000001</v>
      </c>
      <c r="H56" s="74">
        <f t="shared" si="0"/>
        <v>11.277942870645111</v>
      </c>
      <c r="I56" s="117">
        <v>231.6495902746536</v>
      </c>
      <c r="J56" s="117">
        <v>13.459075</v>
      </c>
      <c r="K56" s="74">
        <f t="shared" si="1"/>
        <v>16.211404964654228</v>
      </c>
      <c r="L56" s="74">
        <f t="shared" si="2"/>
        <v>22.937355842971673</v>
      </c>
    </row>
    <row r="57" spans="1:12" x14ac:dyDescent="0.2">
      <c r="A57" s="116" t="s">
        <v>1621</v>
      </c>
      <c r="B57" s="59" t="s">
        <v>2733</v>
      </c>
      <c r="C57" s="59" t="s">
        <v>807</v>
      </c>
      <c r="D57" s="116" t="s">
        <v>759</v>
      </c>
      <c r="E57" s="116" t="s">
        <v>210</v>
      </c>
      <c r="F57" s="117">
        <v>50.402848049999996</v>
      </c>
      <c r="G57" s="117">
        <v>17.319640767999999</v>
      </c>
      <c r="H57" s="74">
        <f t="shared" si="0"/>
        <v>1.910155512181579</v>
      </c>
      <c r="I57" s="117">
        <v>230.88197196000002</v>
      </c>
      <c r="J57" s="117">
        <v>249.36035050000001</v>
      </c>
      <c r="K57" s="74">
        <f t="shared" si="1"/>
        <v>-7.4103114239887913E-2</v>
      </c>
      <c r="L57" s="74">
        <f t="shared" si="2"/>
        <v>4.5807326548484602</v>
      </c>
    </row>
    <row r="58" spans="1:12" x14ac:dyDescent="0.2">
      <c r="A58" s="116" t="s">
        <v>2108</v>
      </c>
      <c r="B58" s="116" t="s">
        <v>115</v>
      </c>
      <c r="C58" s="116" t="s">
        <v>629</v>
      </c>
      <c r="D58" s="116" t="s">
        <v>208</v>
      </c>
      <c r="E58" s="116" t="s">
        <v>210</v>
      </c>
      <c r="F58" s="117">
        <v>31.518514322000001</v>
      </c>
      <c r="G58" s="117">
        <v>20.526048348</v>
      </c>
      <c r="H58" s="74">
        <f t="shared" si="0"/>
        <v>0.53553737122864553</v>
      </c>
      <c r="I58" s="117">
        <v>218.64608405999999</v>
      </c>
      <c r="J58" s="117">
        <v>142.2380805</v>
      </c>
      <c r="K58" s="74">
        <f t="shared" si="1"/>
        <v>0.53718387714041183</v>
      </c>
      <c r="L58" s="74">
        <f t="shared" si="2"/>
        <v>6.9370682204834919</v>
      </c>
    </row>
    <row r="59" spans="1:12" x14ac:dyDescent="0.2">
      <c r="A59" s="116" t="s">
        <v>2098</v>
      </c>
      <c r="B59" s="59" t="s">
        <v>125</v>
      </c>
      <c r="C59" s="59" t="s">
        <v>804</v>
      </c>
      <c r="D59" s="116" t="s">
        <v>208</v>
      </c>
      <c r="E59" s="116" t="s">
        <v>929</v>
      </c>
      <c r="F59" s="117">
        <v>23.721676850000001</v>
      </c>
      <c r="G59" s="117">
        <v>5.3964644499999999</v>
      </c>
      <c r="H59" s="74">
        <f t="shared" si="0"/>
        <v>3.3957811766924548</v>
      </c>
      <c r="I59" s="117">
        <v>213.93185753</v>
      </c>
      <c r="J59" s="117">
        <v>240.78144499999999</v>
      </c>
      <c r="K59" s="74">
        <f t="shared" si="1"/>
        <v>-0.1115102015855084</v>
      </c>
      <c r="L59" s="74">
        <f t="shared" si="2"/>
        <v>9.01841209973316</v>
      </c>
    </row>
    <row r="60" spans="1:12" x14ac:dyDescent="0.2">
      <c r="A60" s="116" t="s">
        <v>1844</v>
      </c>
      <c r="B60" s="59" t="s">
        <v>88</v>
      </c>
      <c r="C60" s="59" t="s">
        <v>883</v>
      </c>
      <c r="D60" s="116" t="s">
        <v>209</v>
      </c>
      <c r="E60" s="116" t="s">
        <v>210</v>
      </c>
      <c r="F60" s="117">
        <v>0.80841615</v>
      </c>
      <c r="G60" s="117">
        <v>1.448543299</v>
      </c>
      <c r="H60" s="74">
        <f t="shared" si="0"/>
        <v>-0.44191095250097867</v>
      </c>
      <c r="I60" s="117">
        <v>213.72322756</v>
      </c>
      <c r="J60" s="117">
        <v>1.4291965</v>
      </c>
      <c r="K60" s="74" t="str">
        <f t="shared" si="1"/>
        <v/>
      </c>
      <c r="L60" s="74" t="str">
        <f t="shared" si="2"/>
        <v/>
      </c>
    </row>
    <row r="61" spans="1:12" x14ac:dyDescent="0.2">
      <c r="A61" s="116" t="s">
        <v>1639</v>
      </c>
      <c r="B61" s="59" t="s">
        <v>17</v>
      </c>
      <c r="C61" s="59" t="s">
        <v>807</v>
      </c>
      <c r="D61" s="116" t="s">
        <v>209</v>
      </c>
      <c r="E61" s="116" t="s">
        <v>210</v>
      </c>
      <c r="F61" s="117">
        <v>38.797450329</v>
      </c>
      <c r="G61" s="117">
        <v>13.87572475</v>
      </c>
      <c r="H61" s="74">
        <f t="shared" si="0"/>
        <v>1.7960665859273406</v>
      </c>
      <c r="I61" s="117">
        <v>213.52251188</v>
      </c>
      <c r="J61" s="117">
        <v>21.114066999999999</v>
      </c>
      <c r="K61" s="74">
        <f t="shared" si="1"/>
        <v>9.1128082941102733</v>
      </c>
      <c r="L61" s="74">
        <f t="shared" si="2"/>
        <v>5.5035191763722144</v>
      </c>
    </row>
    <row r="62" spans="1:12" x14ac:dyDescent="0.2">
      <c r="A62" s="116" t="s">
        <v>1628</v>
      </c>
      <c r="B62" s="59" t="s">
        <v>589</v>
      </c>
      <c r="C62" s="59" t="s">
        <v>807</v>
      </c>
      <c r="D62" s="116" t="s">
        <v>209</v>
      </c>
      <c r="E62" s="116" t="s">
        <v>210</v>
      </c>
      <c r="F62" s="117">
        <v>97.333124932999993</v>
      </c>
      <c r="G62" s="117">
        <v>35.108855368</v>
      </c>
      <c r="H62" s="74">
        <f t="shared" si="0"/>
        <v>1.7723240735929648</v>
      </c>
      <c r="I62" s="117">
        <v>210.65963761</v>
      </c>
      <c r="J62" s="117">
        <v>107.88263449999999</v>
      </c>
      <c r="K62" s="74">
        <f t="shared" si="1"/>
        <v>0.95267420550431603</v>
      </c>
      <c r="L62" s="74">
        <f t="shared" si="2"/>
        <v>2.1643159793236801</v>
      </c>
    </row>
    <row r="63" spans="1:12" x14ac:dyDescent="0.2">
      <c r="A63" s="116" t="s">
        <v>2128</v>
      </c>
      <c r="B63" s="59" t="s">
        <v>283</v>
      </c>
      <c r="C63" s="59" t="s">
        <v>804</v>
      </c>
      <c r="D63" s="116" t="s">
        <v>208</v>
      </c>
      <c r="E63" s="116" t="s">
        <v>929</v>
      </c>
      <c r="F63" s="117">
        <v>26.987013129999998</v>
      </c>
      <c r="G63" s="117">
        <v>14.936744529999999</v>
      </c>
      <c r="H63" s="74">
        <f t="shared" si="0"/>
        <v>0.80675334413046973</v>
      </c>
      <c r="I63" s="117">
        <v>206.17634576</v>
      </c>
      <c r="J63" s="117">
        <v>105.258459</v>
      </c>
      <c r="K63" s="74">
        <f t="shared" si="1"/>
        <v>0.95876272290856934</v>
      </c>
      <c r="L63" s="74">
        <f t="shared" si="2"/>
        <v>7.63983567825092</v>
      </c>
    </row>
    <row r="64" spans="1:12" x14ac:dyDescent="0.2">
      <c r="A64" s="116" t="s">
        <v>1618</v>
      </c>
      <c r="B64" s="116" t="s">
        <v>351</v>
      </c>
      <c r="C64" s="59" t="s">
        <v>807</v>
      </c>
      <c r="D64" s="116" t="s">
        <v>759</v>
      </c>
      <c r="E64" s="116" t="s">
        <v>210</v>
      </c>
      <c r="F64" s="117">
        <v>36.200186965</v>
      </c>
      <c r="G64" s="117">
        <v>70.833331775999994</v>
      </c>
      <c r="H64" s="74">
        <f t="shared" si="0"/>
        <v>-0.48893852572856844</v>
      </c>
      <c r="I64" s="117">
        <v>204.67243675</v>
      </c>
      <c r="J64" s="117">
        <v>203.2867645</v>
      </c>
      <c r="K64" s="74">
        <f t="shared" si="1"/>
        <v>6.8163426842282604E-3</v>
      </c>
      <c r="L64" s="74">
        <f t="shared" si="2"/>
        <v>5.6539055156783222</v>
      </c>
    </row>
    <row r="65" spans="1:12" x14ac:dyDescent="0.2">
      <c r="A65" s="116" t="s">
        <v>2086</v>
      </c>
      <c r="B65" s="59" t="s">
        <v>515</v>
      </c>
      <c r="C65" s="59" t="s">
        <v>629</v>
      </c>
      <c r="D65" s="116" t="s">
        <v>759</v>
      </c>
      <c r="E65" s="116" t="s">
        <v>929</v>
      </c>
      <c r="F65" s="117">
        <v>61.169099093999996</v>
      </c>
      <c r="G65" s="117">
        <v>53.879908090000001</v>
      </c>
      <c r="H65" s="74">
        <f t="shared" si="0"/>
        <v>0.13528588415229414</v>
      </c>
      <c r="I65" s="117">
        <v>197.40298002</v>
      </c>
      <c r="J65" s="117">
        <v>309.3991345</v>
      </c>
      <c r="K65" s="74">
        <f t="shared" si="1"/>
        <v>-0.36197953385031201</v>
      </c>
      <c r="L65" s="74">
        <f t="shared" si="2"/>
        <v>3.2271683406133902</v>
      </c>
    </row>
    <row r="66" spans="1:12" x14ac:dyDescent="0.2">
      <c r="A66" s="116" t="s">
        <v>2516</v>
      </c>
      <c r="B66" s="116" t="s">
        <v>168</v>
      </c>
      <c r="C66" s="116" t="s">
        <v>807</v>
      </c>
      <c r="D66" s="116" t="s">
        <v>209</v>
      </c>
      <c r="E66" s="116" t="s">
        <v>929</v>
      </c>
      <c r="F66" s="117">
        <v>56.416119074000001</v>
      </c>
      <c r="G66" s="117">
        <v>216.391665569</v>
      </c>
      <c r="H66" s="74">
        <f t="shared" si="0"/>
        <v>-0.73928700569102646</v>
      </c>
      <c r="I66" s="117">
        <v>194.86862305000002</v>
      </c>
      <c r="J66" s="117">
        <v>235.26171249999999</v>
      </c>
      <c r="K66" s="74">
        <f t="shared" si="1"/>
        <v>-0.17169427622014766</v>
      </c>
      <c r="L66" s="74">
        <f t="shared" si="2"/>
        <v>3.4541302423584717</v>
      </c>
    </row>
    <row r="67" spans="1:12" x14ac:dyDescent="0.2">
      <c r="A67" s="116" t="s">
        <v>1743</v>
      </c>
      <c r="B67" s="59" t="s">
        <v>1744</v>
      </c>
      <c r="C67" s="59" t="s">
        <v>807</v>
      </c>
      <c r="D67" s="116" t="s">
        <v>759</v>
      </c>
      <c r="E67" s="116" t="s">
        <v>210</v>
      </c>
      <c r="F67" s="117">
        <v>3.10692667</v>
      </c>
      <c r="G67" s="117">
        <v>5.6810946320000006</v>
      </c>
      <c r="H67" s="74">
        <f t="shared" si="0"/>
        <v>-0.45311126266062174</v>
      </c>
      <c r="I67" s="117">
        <v>194.74086025</v>
      </c>
      <c r="J67" s="117">
        <v>12.579734999999999</v>
      </c>
      <c r="K67" s="74">
        <f t="shared" si="1"/>
        <v>14.480521668381726</v>
      </c>
      <c r="L67" s="74">
        <f t="shared" si="2"/>
        <v>62.679580477514136</v>
      </c>
    </row>
    <row r="68" spans="1:12" x14ac:dyDescent="0.2">
      <c r="A68" s="116" t="s">
        <v>2146</v>
      </c>
      <c r="B68" s="59" t="s">
        <v>280</v>
      </c>
      <c r="C68" s="59" t="s">
        <v>804</v>
      </c>
      <c r="D68" s="116" t="s">
        <v>208</v>
      </c>
      <c r="E68" s="116" t="s">
        <v>929</v>
      </c>
      <c r="F68" s="117">
        <v>1.51304291</v>
      </c>
      <c r="G68" s="117">
        <v>11.134926220000001</v>
      </c>
      <c r="H68" s="74">
        <f t="shared" si="0"/>
        <v>-0.86411738343785816</v>
      </c>
      <c r="I68" s="117">
        <v>193.59652019999999</v>
      </c>
      <c r="J68" s="117">
        <v>11.1810195</v>
      </c>
      <c r="K68" s="74">
        <f t="shared" si="1"/>
        <v>16.314746674039874</v>
      </c>
      <c r="L68" s="74" t="str">
        <f t="shared" si="2"/>
        <v/>
      </c>
    </row>
    <row r="69" spans="1:12" x14ac:dyDescent="0.2">
      <c r="A69" s="116" t="s">
        <v>1563</v>
      </c>
      <c r="B69" s="59" t="s">
        <v>517</v>
      </c>
      <c r="C69" s="59" t="s">
        <v>629</v>
      </c>
      <c r="D69" s="116" t="s">
        <v>208</v>
      </c>
      <c r="E69" s="116" t="s">
        <v>929</v>
      </c>
      <c r="F69" s="117">
        <v>60.608322836999996</v>
      </c>
      <c r="G69" s="117">
        <v>8.7355649360000012</v>
      </c>
      <c r="H69" s="74">
        <f t="shared" si="0"/>
        <v>5.9381114193574334</v>
      </c>
      <c r="I69" s="117">
        <v>190.19449965999999</v>
      </c>
      <c r="J69" s="117">
        <v>138.024384</v>
      </c>
      <c r="K69" s="74">
        <f t="shared" si="1"/>
        <v>0.3779775293907488</v>
      </c>
      <c r="L69" s="74">
        <f t="shared" si="2"/>
        <v>3.1380921094205001</v>
      </c>
    </row>
    <row r="70" spans="1:12" x14ac:dyDescent="0.2">
      <c r="A70" s="116" t="s">
        <v>2363</v>
      </c>
      <c r="B70" s="59" t="s">
        <v>833</v>
      </c>
      <c r="C70" s="59" t="s">
        <v>807</v>
      </c>
      <c r="D70" s="116" t="s">
        <v>208</v>
      </c>
      <c r="E70" s="116" t="s">
        <v>929</v>
      </c>
      <c r="F70" s="117">
        <v>21.774790627999998</v>
      </c>
      <c r="G70" s="117">
        <v>49.541130897999999</v>
      </c>
      <c r="H70" s="74">
        <f t="shared" si="0"/>
        <v>-0.56047045690515196</v>
      </c>
      <c r="I70" s="117">
        <v>187.48427253</v>
      </c>
      <c r="J70" s="117">
        <v>207.94789950000001</v>
      </c>
      <c r="K70" s="74">
        <f t="shared" si="1"/>
        <v>-9.8407471386841361E-2</v>
      </c>
      <c r="L70" s="74">
        <f t="shared" si="2"/>
        <v>8.6101527097539918</v>
      </c>
    </row>
    <row r="71" spans="1:12" x14ac:dyDescent="0.2">
      <c r="A71" s="116" t="s">
        <v>2087</v>
      </c>
      <c r="B71" s="59" t="s">
        <v>834</v>
      </c>
      <c r="C71" s="59" t="s">
        <v>807</v>
      </c>
      <c r="D71" s="116" t="s">
        <v>209</v>
      </c>
      <c r="E71" s="116" t="s">
        <v>210</v>
      </c>
      <c r="F71" s="117">
        <v>25.191311010000003</v>
      </c>
      <c r="G71" s="117">
        <v>13.536750507999999</v>
      </c>
      <c r="H71" s="74">
        <f t="shared" ref="H71:H134" si="3">IF(ISERROR(F71/G71-1),"",IF((F71/G71-1)&gt;10000%,"",F71/G71-1))</f>
        <v>0.86095702917124384</v>
      </c>
      <c r="I71" s="117">
        <v>185.21451572000001</v>
      </c>
      <c r="J71" s="117">
        <v>111.257239</v>
      </c>
      <c r="K71" s="74">
        <f t="shared" ref="K71:K134" si="4">IF(ISERROR(I71/J71-1),"",IF((I71/J71-1)&gt;10000%,"",I71/J71-1))</f>
        <v>0.66474125535328099</v>
      </c>
      <c r="L71" s="74">
        <f t="shared" ref="L71:L134" si="5">IF(ISERROR(I71/F71),"",IF(I71/F71&gt;10000%,"",I71/F71))</f>
        <v>7.3523174576534274</v>
      </c>
    </row>
    <row r="72" spans="1:12" x14ac:dyDescent="0.2">
      <c r="A72" s="116" t="s">
        <v>2394</v>
      </c>
      <c r="B72" s="59" t="s">
        <v>500</v>
      </c>
      <c r="C72" s="59" t="s">
        <v>808</v>
      </c>
      <c r="D72" s="116" t="s">
        <v>209</v>
      </c>
      <c r="E72" s="116" t="s">
        <v>929</v>
      </c>
      <c r="F72" s="117">
        <v>75.183301298999993</v>
      </c>
      <c r="G72" s="117">
        <v>76.517271765000004</v>
      </c>
      <c r="H72" s="74">
        <f t="shared" si="3"/>
        <v>-1.7433586368537868E-2</v>
      </c>
      <c r="I72" s="117">
        <v>174.58623086</v>
      </c>
      <c r="J72" s="117">
        <v>215.57291549999999</v>
      </c>
      <c r="K72" s="74">
        <f t="shared" si="4"/>
        <v>-0.19012910107438796</v>
      </c>
      <c r="L72" s="74">
        <f t="shared" si="5"/>
        <v>2.3221410585002094</v>
      </c>
    </row>
    <row r="73" spans="1:12" x14ac:dyDescent="0.2">
      <c r="A73" s="116" t="s">
        <v>2150</v>
      </c>
      <c r="B73" s="59" t="s">
        <v>1096</v>
      </c>
      <c r="C73" s="59" t="s">
        <v>804</v>
      </c>
      <c r="D73" s="116" t="s">
        <v>208</v>
      </c>
      <c r="E73" s="116" t="s">
        <v>929</v>
      </c>
      <c r="F73" s="117">
        <v>45.373390979999996</v>
      </c>
      <c r="G73" s="117">
        <v>1.9582804839999999</v>
      </c>
      <c r="H73" s="74">
        <f t="shared" si="3"/>
        <v>22.170016425491784</v>
      </c>
      <c r="I73" s="117">
        <v>173.8594170686136</v>
      </c>
      <c r="J73" s="117">
        <v>62.117271000000002</v>
      </c>
      <c r="K73" s="74">
        <f t="shared" si="4"/>
        <v>1.7988901358627554</v>
      </c>
      <c r="L73" s="74">
        <f t="shared" si="5"/>
        <v>3.8317483730772639</v>
      </c>
    </row>
    <row r="74" spans="1:12" x14ac:dyDescent="0.2">
      <c r="A74" s="116" t="s">
        <v>2727</v>
      </c>
      <c r="B74" s="116" t="s">
        <v>298</v>
      </c>
      <c r="C74" s="59" t="s">
        <v>629</v>
      </c>
      <c r="D74" s="116" t="s">
        <v>209</v>
      </c>
      <c r="E74" s="116" t="s">
        <v>929</v>
      </c>
      <c r="F74" s="117">
        <v>55.577710277999998</v>
      </c>
      <c r="G74" s="117">
        <v>107.955134609</v>
      </c>
      <c r="H74" s="74">
        <f t="shared" si="3"/>
        <v>-0.4851777038739703</v>
      </c>
      <c r="I74" s="117">
        <v>171.85481621647489</v>
      </c>
      <c r="J74" s="117">
        <v>150.97240450000001</v>
      </c>
      <c r="K74" s="74">
        <f t="shared" si="4"/>
        <v>0.13831939542616789</v>
      </c>
      <c r="L74" s="74">
        <f t="shared" si="5"/>
        <v>3.0921535874158219</v>
      </c>
    </row>
    <row r="75" spans="1:12" x14ac:dyDescent="0.2">
      <c r="A75" s="116" t="s">
        <v>2110</v>
      </c>
      <c r="B75" s="59" t="s">
        <v>148</v>
      </c>
      <c r="C75" s="59" t="s">
        <v>629</v>
      </c>
      <c r="D75" s="116" t="s">
        <v>208</v>
      </c>
      <c r="E75" s="116" t="s">
        <v>929</v>
      </c>
      <c r="F75" s="117">
        <v>11.668024920000001</v>
      </c>
      <c r="G75" s="117">
        <v>14.931480509</v>
      </c>
      <c r="H75" s="74">
        <f t="shared" si="3"/>
        <v>-0.2185620901445734</v>
      </c>
      <c r="I75" s="117">
        <v>171.42396331999998</v>
      </c>
      <c r="J75" s="117">
        <v>31.7713295</v>
      </c>
      <c r="K75" s="74">
        <f t="shared" si="4"/>
        <v>4.3955552385681553</v>
      </c>
      <c r="L75" s="74">
        <f t="shared" si="5"/>
        <v>14.691772128988561</v>
      </c>
    </row>
    <row r="76" spans="1:12" x14ac:dyDescent="0.2">
      <c r="A76" s="116" t="s">
        <v>2061</v>
      </c>
      <c r="B76" s="59" t="s">
        <v>15</v>
      </c>
      <c r="C76" s="59" t="s">
        <v>807</v>
      </c>
      <c r="D76" s="116" t="s">
        <v>209</v>
      </c>
      <c r="E76" s="116" t="s">
        <v>210</v>
      </c>
      <c r="F76" s="117">
        <v>63.887613539999997</v>
      </c>
      <c r="G76" s="117">
        <v>66.749124170000002</v>
      </c>
      <c r="H76" s="74">
        <f t="shared" si="3"/>
        <v>-4.2869635603190348E-2</v>
      </c>
      <c r="I76" s="117">
        <v>170.38819137000002</v>
      </c>
      <c r="J76" s="117">
        <v>232.10015899999999</v>
      </c>
      <c r="K76" s="74">
        <f t="shared" si="4"/>
        <v>-0.26588507261643013</v>
      </c>
      <c r="L76" s="74">
        <f t="shared" si="5"/>
        <v>2.6669988426366884</v>
      </c>
    </row>
    <row r="77" spans="1:12" x14ac:dyDescent="0.2">
      <c r="A77" s="116" t="s">
        <v>1724</v>
      </c>
      <c r="B77" s="116" t="s">
        <v>12</v>
      </c>
      <c r="C77" s="116" t="s">
        <v>807</v>
      </c>
      <c r="D77" s="116" t="s">
        <v>759</v>
      </c>
      <c r="E77" s="116" t="s">
        <v>929</v>
      </c>
      <c r="F77" s="117">
        <v>4.2200011650000002</v>
      </c>
      <c r="G77" s="117">
        <v>15.029578580000001</v>
      </c>
      <c r="H77" s="74">
        <f t="shared" si="3"/>
        <v>-0.71922026006666651</v>
      </c>
      <c r="I77" s="117">
        <v>169.97526815999998</v>
      </c>
      <c r="J77" s="117">
        <v>13.092240500000001</v>
      </c>
      <c r="K77" s="74">
        <f t="shared" si="4"/>
        <v>11.982901449144627</v>
      </c>
      <c r="L77" s="74">
        <f t="shared" si="5"/>
        <v>40.278488444445721</v>
      </c>
    </row>
    <row r="78" spans="1:12" x14ac:dyDescent="0.2">
      <c r="A78" s="116" t="s">
        <v>2026</v>
      </c>
      <c r="B78" s="116" t="s">
        <v>832</v>
      </c>
      <c r="C78" s="116" t="s">
        <v>807</v>
      </c>
      <c r="D78" s="116" t="s">
        <v>209</v>
      </c>
      <c r="E78" s="116" t="s">
        <v>210</v>
      </c>
      <c r="F78" s="117">
        <v>9.8813589089999994</v>
      </c>
      <c r="G78" s="117">
        <v>10.083492913000001</v>
      </c>
      <c r="H78" s="74">
        <f t="shared" si="3"/>
        <v>-2.0046030254000868E-2</v>
      </c>
      <c r="I78" s="117">
        <v>164.85994715569933</v>
      </c>
      <c r="J78" s="117">
        <v>139.9855815</v>
      </c>
      <c r="K78" s="74">
        <f t="shared" si="4"/>
        <v>0.17769234080510876</v>
      </c>
      <c r="L78" s="74">
        <f t="shared" si="5"/>
        <v>16.68393473751307</v>
      </c>
    </row>
    <row r="79" spans="1:12" x14ac:dyDescent="0.2">
      <c r="A79" s="116" t="s">
        <v>2093</v>
      </c>
      <c r="B79" s="59" t="s">
        <v>238</v>
      </c>
      <c r="C79" s="59" t="s">
        <v>804</v>
      </c>
      <c r="D79" s="116" t="s">
        <v>208</v>
      </c>
      <c r="E79" s="116" t="s">
        <v>929</v>
      </c>
      <c r="F79" s="117">
        <v>1.0744441299999998</v>
      </c>
      <c r="G79" s="117">
        <v>31.195778017000002</v>
      </c>
      <c r="H79" s="74">
        <f t="shared" si="3"/>
        <v>-0.96555802745440467</v>
      </c>
      <c r="I79" s="117">
        <v>164.45567346999999</v>
      </c>
      <c r="J79" s="117">
        <v>4.6057125000000001</v>
      </c>
      <c r="K79" s="74">
        <f t="shared" si="4"/>
        <v>34.706890838279634</v>
      </c>
      <c r="L79" s="74" t="str">
        <f t="shared" si="5"/>
        <v/>
      </c>
    </row>
    <row r="80" spans="1:12" x14ac:dyDescent="0.2">
      <c r="A80" s="116" t="s">
        <v>1548</v>
      </c>
      <c r="B80" s="59" t="s">
        <v>130</v>
      </c>
      <c r="C80" s="59" t="s">
        <v>629</v>
      </c>
      <c r="D80" s="116" t="s">
        <v>208</v>
      </c>
      <c r="E80" s="116" t="s">
        <v>929</v>
      </c>
      <c r="F80" s="117">
        <v>45.861228876999995</v>
      </c>
      <c r="G80" s="117">
        <v>0.10496939</v>
      </c>
      <c r="H80" s="74" t="str">
        <f t="shared" si="3"/>
        <v/>
      </c>
      <c r="I80" s="117">
        <v>163.67308403999999</v>
      </c>
      <c r="J80" s="117">
        <v>214.95554799999999</v>
      </c>
      <c r="K80" s="74">
        <f t="shared" si="4"/>
        <v>-0.2385724138648424</v>
      </c>
      <c r="L80" s="74">
        <f t="shared" si="5"/>
        <v>3.5688769805748528</v>
      </c>
    </row>
    <row r="81" spans="1:12" x14ac:dyDescent="0.2">
      <c r="A81" s="116" t="s">
        <v>1657</v>
      </c>
      <c r="B81" s="59" t="s">
        <v>19</v>
      </c>
      <c r="C81" s="59" t="s">
        <v>807</v>
      </c>
      <c r="D81" s="116" t="s">
        <v>759</v>
      </c>
      <c r="E81" s="116" t="s">
        <v>210</v>
      </c>
      <c r="F81" s="117">
        <v>9.2848814649999998</v>
      </c>
      <c r="G81" s="117">
        <v>2.5096261399999999</v>
      </c>
      <c r="H81" s="74">
        <f t="shared" si="3"/>
        <v>2.6997070268801071</v>
      </c>
      <c r="I81" s="117">
        <v>160.38501936343368</v>
      </c>
      <c r="J81" s="117">
        <v>10.982041000000001</v>
      </c>
      <c r="K81" s="74">
        <f t="shared" si="4"/>
        <v>13.604299816712912</v>
      </c>
      <c r="L81" s="74">
        <f t="shared" si="5"/>
        <v>17.273782112137464</v>
      </c>
    </row>
    <row r="82" spans="1:12" x14ac:dyDescent="0.2">
      <c r="A82" s="116" t="s">
        <v>2161</v>
      </c>
      <c r="B82" s="59" t="s">
        <v>234</v>
      </c>
      <c r="C82" s="59" t="s">
        <v>804</v>
      </c>
      <c r="D82" s="116" t="s">
        <v>208</v>
      </c>
      <c r="E82" s="116" t="s">
        <v>929</v>
      </c>
      <c r="F82" s="117">
        <v>0.38648721999999996</v>
      </c>
      <c r="G82" s="117">
        <v>1.63648956</v>
      </c>
      <c r="H82" s="74">
        <f t="shared" si="3"/>
        <v>-0.76383153950581884</v>
      </c>
      <c r="I82" s="117">
        <v>160.06143254</v>
      </c>
      <c r="J82" s="117">
        <v>1.1795960000000001</v>
      </c>
      <c r="K82" s="74" t="str">
        <f t="shared" si="4"/>
        <v/>
      </c>
      <c r="L82" s="74" t="str">
        <f t="shared" si="5"/>
        <v/>
      </c>
    </row>
    <row r="83" spans="1:12" x14ac:dyDescent="0.2">
      <c r="A83" s="116" t="s">
        <v>2034</v>
      </c>
      <c r="B83" s="116" t="s">
        <v>575</v>
      </c>
      <c r="C83" s="116" t="s">
        <v>807</v>
      </c>
      <c r="D83" s="116" t="s">
        <v>209</v>
      </c>
      <c r="E83" s="116" t="s">
        <v>210</v>
      </c>
      <c r="F83" s="117">
        <v>96.906393301999998</v>
      </c>
      <c r="G83" s="117">
        <v>72.89528407600001</v>
      </c>
      <c r="H83" s="74">
        <f t="shared" si="3"/>
        <v>0.32939180538711121</v>
      </c>
      <c r="I83" s="117">
        <v>159.83599938</v>
      </c>
      <c r="J83" s="117">
        <v>359.77333149999998</v>
      </c>
      <c r="K83" s="74">
        <f t="shared" si="4"/>
        <v>-0.55573138588789472</v>
      </c>
      <c r="L83" s="74">
        <f t="shared" si="5"/>
        <v>1.6493854939156138</v>
      </c>
    </row>
    <row r="84" spans="1:12" x14ac:dyDescent="0.2">
      <c r="A84" s="116" t="s">
        <v>2038</v>
      </c>
      <c r="B84" s="59" t="s">
        <v>391</v>
      </c>
      <c r="C84" s="59" t="s">
        <v>807</v>
      </c>
      <c r="D84" s="116" t="s">
        <v>209</v>
      </c>
      <c r="E84" s="116" t="s">
        <v>210</v>
      </c>
      <c r="F84" s="117">
        <v>82.023047849000008</v>
      </c>
      <c r="G84" s="117">
        <v>21.0042492</v>
      </c>
      <c r="H84" s="74">
        <f t="shared" si="3"/>
        <v>2.9050692585098452</v>
      </c>
      <c r="I84" s="117">
        <v>155.32584666999998</v>
      </c>
      <c r="J84" s="117">
        <v>286.80599749999999</v>
      </c>
      <c r="K84" s="74">
        <f t="shared" si="4"/>
        <v>-0.45842887518417397</v>
      </c>
      <c r="L84" s="74">
        <f t="shared" si="5"/>
        <v>1.8936853816496364</v>
      </c>
    </row>
    <row r="85" spans="1:12" x14ac:dyDescent="0.2">
      <c r="A85" s="116" t="s">
        <v>2171</v>
      </c>
      <c r="B85" s="59" t="s">
        <v>227</v>
      </c>
      <c r="C85" s="59" t="s">
        <v>804</v>
      </c>
      <c r="D85" s="116" t="s">
        <v>208</v>
      </c>
      <c r="E85" s="116" t="s">
        <v>929</v>
      </c>
      <c r="F85" s="117">
        <v>2.8454277700000001</v>
      </c>
      <c r="G85" s="117">
        <v>0.53515937000000002</v>
      </c>
      <c r="H85" s="74">
        <f t="shared" si="3"/>
        <v>4.3169727178653341</v>
      </c>
      <c r="I85" s="117">
        <v>149.84152369999998</v>
      </c>
      <c r="J85" s="117">
        <v>4.9597455000000004</v>
      </c>
      <c r="K85" s="74">
        <f t="shared" si="4"/>
        <v>29.211534785403803</v>
      </c>
      <c r="L85" s="74">
        <f t="shared" si="5"/>
        <v>52.660455935593816</v>
      </c>
    </row>
    <row r="86" spans="1:12" x14ac:dyDescent="0.2">
      <c r="A86" s="116" t="s">
        <v>2137</v>
      </c>
      <c r="B86" s="59" t="s">
        <v>770</v>
      </c>
      <c r="C86" s="59" t="s">
        <v>803</v>
      </c>
      <c r="D86" s="116" t="s">
        <v>208</v>
      </c>
      <c r="E86" s="116" t="s">
        <v>929</v>
      </c>
      <c r="F86" s="117">
        <v>67.242387956000002</v>
      </c>
      <c r="G86" s="117">
        <v>17.97480324</v>
      </c>
      <c r="H86" s="74">
        <f t="shared" si="3"/>
        <v>2.7409248411889711</v>
      </c>
      <c r="I86" s="117">
        <v>146.85784934999998</v>
      </c>
      <c r="J86" s="117">
        <v>31.089190500000001</v>
      </c>
      <c r="K86" s="74">
        <f t="shared" si="4"/>
        <v>3.7237591905134995</v>
      </c>
      <c r="L86" s="74">
        <f t="shared" si="5"/>
        <v>2.1840070499295221</v>
      </c>
    </row>
    <row r="87" spans="1:12" x14ac:dyDescent="0.2">
      <c r="A87" s="116" t="s">
        <v>2300</v>
      </c>
      <c r="B87" s="116" t="s">
        <v>296</v>
      </c>
      <c r="C87" s="116" t="s">
        <v>629</v>
      </c>
      <c r="D87" s="116" t="s">
        <v>759</v>
      </c>
      <c r="E87" s="116" t="s">
        <v>929</v>
      </c>
      <c r="F87" s="117">
        <v>34.981236332999998</v>
      </c>
      <c r="G87" s="117">
        <v>57.08049673</v>
      </c>
      <c r="H87" s="74">
        <f t="shared" si="3"/>
        <v>-0.3871595669801734</v>
      </c>
      <c r="I87" s="117">
        <v>146.72789505972142</v>
      </c>
      <c r="J87" s="117">
        <v>235.44793200000001</v>
      </c>
      <c r="K87" s="74">
        <f t="shared" si="4"/>
        <v>-0.37681382965078913</v>
      </c>
      <c r="L87" s="74">
        <f t="shared" si="5"/>
        <v>4.1944742507943831</v>
      </c>
    </row>
    <row r="88" spans="1:12" x14ac:dyDescent="0.2">
      <c r="A88" s="116" t="s">
        <v>1667</v>
      </c>
      <c r="B88" s="59" t="s">
        <v>179</v>
      </c>
      <c r="C88" s="59" t="s">
        <v>807</v>
      </c>
      <c r="D88" s="116" t="s">
        <v>209</v>
      </c>
      <c r="E88" s="116" t="s">
        <v>929</v>
      </c>
      <c r="F88" s="117">
        <v>24.697215221</v>
      </c>
      <c r="G88" s="117">
        <v>18.025068204</v>
      </c>
      <c r="H88" s="74">
        <f t="shared" si="3"/>
        <v>0.3701593215341823</v>
      </c>
      <c r="I88" s="117">
        <v>144.54661165000002</v>
      </c>
      <c r="J88" s="117">
        <v>23.161592500000001</v>
      </c>
      <c r="K88" s="74">
        <f t="shared" si="4"/>
        <v>5.2407889979931221</v>
      </c>
      <c r="L88" s="74">
        <f t="shared" si="5"/>
        <v>5.8527494033858636</v>
      </c>
    </row>
    <row r="89" spans="1:12" x14ac:dyDescent="0.2">
      <c r="A89" s="116" t="s">
        <v>2332</v>
      </c>
      <c r="B89" s="59" t="s">
        <v>2326</v>
      </c>
      <c r="C89" s="59" t="s">
        <v>1783</v>
      </c>
      <c r="D89" s="116" t="s">
        <v>209</v>
      </c>
      <c r="E89" s="116" t="s">
        <v>929</v>
      </c>
      <c r="F89" s="117">
        <v>22.182025809999999</v>
      </c>
      <c r="G89" s="117">
        <v>1.3367E-2</v>
      </c>
      <c r="H89" s="74" t="str">
        <f t="shared" si="3"/>
        <v/>
      </c>
      <c r="I89" s="117">
        <v>143.3365339788956</v>
      </c>
      <c r="J89" s="117">
        <v>8.8715600000000006</v>
      </c>
      <c r="K89" s="74">
        <f t="shared" si="4"/>
        <v>15.156857867037544</v>
      </c>
      <c r="L89" s="74">
        <f t="shared" si="5"/>
        <v>6.461832440672632</v>
      </c>
    </row>
    <row r="90" spans="1:12" x14ac:dyDescent="0.2">
      <c r="A90" s="116" t="s">
        <v>1638</v>
      </c>
      <c r="B90" s="59" t="s">
        <v>349</v>
      </c>
      <c r="C90" s="59" t="s">
        <v>807</v>
      </c>
      <c r="D90" s="116" t="s">
        <v>209</v>
      </c>
      <c r="E90" s="116" t="s">
        <v>210</v>
      </c>
      <c r="F90" s="117">
        <v>32.409370453000001</v>
      </c>
      <c r="G90" s="117">
        <v>12.776589749999999</v>
      </c>
      <c r="H90" s="74">
        <f t="shared" si="3"/>
        <v>1.5366213588410789</v>
      </c>
      <c r="I90" s="117">
        <v>140.34358250789936</v>
      </c>
      <c r="J90" s="117">
        <v>106.282926</v>
      </c>
      <c r="K90" s="74">
        <f t="shared" si="4"/>
        <v>0.32047157327884768</v>
      </c>
      <c r="L90" s="74">
        <f t="shared" si="5"/>
        <v>4.3303396686284081</v>
      </c>
    </row>
    <row r="91" spans="1:12" x14ac:dyDescent="0.2">
      <c r="A91" s="116" t="s">
        <v>2080</v>
      </c>
      <c r="B91" s="59" t="s">
        <v>356</v>
      </c>
      <c r="C91" s="59" t="s">
        <v>1747</v>
      </c>
      <c r="D91" s="116" t="s">
        <v>209</v>
      </c>
      <c r="E91" s="116" t="s">
        <v>210</v>
      </c>
      <c r="F91" s="117">
        <v>244.89727520400001</v>
      </c>
      <c r="G91" s="117">
        <v>15.07653226</v>
      </c>
      <c r="H91" s="74">
        <f t="shared" si="3"/>
        <v>15.243607679847194</v>
      </c>
      <c r="I91" s="117">
        <v>135.8720386</v>
      </c>
      <c r="J91" s="117">
        <v>763.06681800000001</v>
      </c>
      <c r="K91" s="74">
        <f t="shared" si="4"/>
        <v>-0.82193952692619898</v>
      </c>
      <c r="L91" s="74">
        <f t="shared" si="5"/>
        <v>0.554812373828244</v>
      </c>
    </row>
    <row r="92" spans="1:12" x14ac:dyDescent="0.2">
      <c r="A92" s="116" t="s">
        <v>2123</v>
      </c>
      <c r="B92" s="59" t="s">
        <v>139</v>
      </c>
      <c r="C92" s="59" t="s">
        <v>629</v>
      </c>
      <c r="D92" s="116" t="s">
        <v>208</v>
      </c>
      <c r="E92" s="116" t="s">
        <v>929</v>
      </c>
      <c r="F92" s="117">
        <v>13.075877029999999</v>
      </c>
      <c r="G92" s="117">
        <v>62.779253900999997</v>
      </c>
      <c r="H92" s="74">
        <f t="shared" si="3"/>
        <v>-0.79171659079255607</v>
      </c>
      <c r="I92" s="117">
        <v>133.17191629999999</v>
      </c>
      <c r="J92" s="117">
        <v>40.562884500000003</v>
      </c>
      <c r="K92" s="74">
        <f t="shared" si="4"/>
        <v>2.2830977861054231</v>
      </c>
      <c r="L92" s="74">
        <f t="shared" si="5"/>
        <v>10.184549456565209</v>
      </c>
    </row>
    <row r="93" spans="1:12" x14ac:dyDescent="0.2">
      <c r="A93" s="116" t="s">
        <v>1549</v>
      </c>
      <c r="B93" s="59" t="s">
        <v>133</v>
      </c>
      <c r="C93" s="59" t="s">
        <v>629</v>
      </c>
      <c r="D93" s="116" t="s">
        <v>208</v>
      </c>
      <c r="E93" s="116" t="s">
        <v>929</v>
      </c>
      <c r="F93" s="117">
        <v>26.296241048999999</v>
      </c>
      <c r="G93" s="117">
        <v>2.1111243499999999</v>
      </c>
      <c r="H93" s="74">
        <f t="shared" si="3"/>
        <v>11.456036068647496</v>
      </c>
      <c r="I93" s="117">
        <v>131.66791033000001</v>
      </c>
      <c r="J93" s="117">
        <v>30.556761000000002</v>
      </c>
      <c r="K93" s="74">
        <f t="shared" si="4"/>
        <v>3.3089616183469186</v>
      </c>
      <c r="L93" s="74">
        <f t="shared" si="5"/>
        <v>5.007100067445081</v>
      </c>
    </row>
    <row r="94" spans="1:12" x14ac:dyDescent="0.2">
      <c r="A94" s="116" t="s">
        <v>2693</v>
      </c>
      <c r="B94" s="59" t="s">
        <v>2676</v>
      </c>
      <c r="C94" s="59" t="s">
        <v>807</v>
      </c>
      <c r="D94" s="116" t="s">
        <v>209</v>
      </c>
      <c r="E94" s="116" t="s">
        <v>210</v>
      </c>
      <c r="F94" s="117">
        <v>173.589878871</v>
      </c>
      <c r="G94" s="117">
        <v>110.122225675</v>
      </c>
      <c r="H94" s="74">
        <f t="shared" si="3"/>
        <v>0.57633827147037464</v>
      </c>
      <c r="I94" s="117">
        <v>131.57834862951381</v>
      </c>
      <c r="J94" s="117">
        <v>485.54946150000001</v>
      </c>
      <c r="K94" s="74">
        <f t="shared" si="4"/>
        <v>-0.72901144154700326</v>
      </c>
      <c r="L94" s="74">
        <f t="shared" si="5"/>
        <v>0.75798398780664944</v>
      </c>
    </row>
    <row r="95" spans="1:12" x14ac:dyDescent="0.2">
      <c r="A95" s="116" t="s">
        <v>2620</v>
      </c>
      <c r="B95" s="59" t="s">
        <v>355</v>
      </c>
      <c r="C95" s="59" t="s">
        <v>629</v>
      </c>
      <c r="D95" s="116" t="s">
        <v>208</v>
      </c>
      <c r="E95" s="116" t="s">
        <v>929</v>
      </c>
      <c r="F95" s="117">
        <v>33.153360016000001</v>
      </c>
      <c r="G95" s="117">
        <v>1.0832336999999999</v>
      </c>
      <c r="H95" s="74">
        <f t="shared" si="3"/>
        <v>29.605916355815005</v>
      </c>
      <c r="I95" s="117">
        <v>129.05368082999999</v>
      </c>
      <c r="J95" s="117">
        <v>25.407731999999999</v>
      </c>
      <c r="K95" s="74">
        <f t="shared" si="4"/>
        <v>4.0793073868222471</v>
      </c>
      <c r="L95" s="74">
        <f t="shared" si="5"/>
        <v>3.8926274974155848</v>
      </c>
    </row>
    <row r="96" spans="1:12" x14ac:dyDescent="0.2">
      <c r="A96" s="116" t="s">
        <v>2060</v>
      </c>
      <c r="B96" s="59" t="s">
        <v>831</v>
      </c>
      <c r="C96" s="59" t="s">
        <v>807</v>
      </c>
      <c r="D96" s="116" t="s">
        <v>209</v>
      </c>
      <c r="E96" s="116" t="s">
        <v>210</v>
      </c>
      <c r="F96" s="117">
        <v>35.250242043</v>
      </c>
      <c r="G96" s="117">
        <v>8.1215419749999995</v>
      </c>
      <c r="H96" s="74">
        <f t="shared" si="3"/>
        <v>3.3403385898279501</v>
      </c>
      <c r="I96" s="117">
        <v>128.41519018</v>
      </c>
      <c r="J96" s="117">
        <v>114.40474949999999</v>
      </c>
      <c r="K96" s="74">
        <f t="shared" si="4"/>
        <v>0.12246380278119484</v>
      </c>
      <c r="L96" s="74">
        <f t="shared" si="5"/>
        <v>3.6429591043191349</v>
      </c>
    </row>
    <row r="97" spans="1:12" x14ac:dyDescent="0.2">
      <c r="A97" s="116" t="s">
        <v>2697</v>
      </c>
      <c r="B97" s="59" t="s">
        <v>862</v>
      </c>
      <c r="C97" s="59" t="s">
        <v>807</v>
      </c>
      <c r="D97" s="116" t="s">
        <v>759</v>
      </c>
      <c r="E97" s="116" t="s">
        <v>210</v>
      </c>
      <c r="F97" s="117">
        <v>33.814253577000002</v>
      </c>
      <c r="G97" s="117">
        <v>84.318040941999996</v>
      </c>
      <c r="H97" s="74">
        <f t="shared" si="3"/>
        <v>-0.5989677511570759</v>
      </c>
      <c r="I97" s="117">
        <v>127.1393218567362</v>
      </c>
      <c r="J97" s="117">
        <v>183.79544949999999</v>
      </c>
      <c r="K97" s="74">
        <f t="shared" si="4"/>
        <v>-0.30825642200278625</v>
      </c>
      <c r="L97" s="74">
        <f t="shared" si="5"/>
        <v>3.7599328214423355</v>
      </c>
    </row>
    <row r="98" spans="1:12" x14ac:dyDescent="0.2">
      <c r="A98" s="116" t="s">
        <v>2100</v>
      </c>
      <c r="B98" s="59" t="s">
        <v>232</v>
      </c>
      <c r="C98" s="59" t="s">
        <v>804</v>
      </c>
      <c r="D98" s="116" t="s">
        <v>208</v>
      </c>
      <c r="E98" s="116" t="s">
        <v>929</v>
      </c>
      <c r="F98" s="117">
        <v>8.7076408199999999</v>
      </c>
      <c r="G98" s="117">
        <v>7.0319409390000001</v>
      </c>
      <c r="H98" s="74">
        <f t="shared" si="3"/>
        <v>0.23829834401855754</v>
      </c>
      <c r="I98" s="117">
        <v>126.89054204999999</v>
      </c>
      <c r="J98" s="117">
        <v>28.474312999999999</v>
      </c>
      <c r="K98" s="74">
        <f t="shared" si="4"/>
        <v>3.4563161910174971</v>
      </c>
      <c r="L98" s="74">
        <f t="shared" si="5"/>
        <v>14.572321559078731</v>
      </c>
    </row>
    <row r="99" spans="1:12" x14ac:dyDescent="0.2">
      <c r="A99" s="116" t="s">
        <v>1512</v>
      </c>
      <c r="B99" s="59" t="s">
        <v>1339</v>
      </c>
      <c r="C99" s="59" t="s">
        <v>146</v>
      </c>
      <c r="D99" s="116" t="s">
        <v>209</v>
      </c>
      <c r="E99" s="116" t="s">
        <v>210</v>
      </c>
      <c r="F99" s="117">
        <v>52.43223244</v>
      </c>
      <c r="G99" s="117">
        <v>0.93713069999999998</v>
      </c>
      <c r="H99" s="74">
        <f t="shared" si="3"/>
        <v>54.949754329892301</v>
      </c>
      <c r="I99" s="117">
        <v>125.47233736667405</v>
      </c>
      <c r="J99" s="117">
        <v>198.20716849999999</v>
      </c>
      <c r="K99" s="74">
        <f t="shared" si="4"/>
        <v>-0.36696367585376177</v>
      </c>
      <c r="L99" s="74">
        <f t="shared" si="5"/>
        <v>2.3930382424638577</v>
      </c>
    </row>
    <row r="100" spans="1:12" x14ac:dyDescent="0.2">
      <c r="A100" s="116" t="s">
        <v>2097</v>
      </c>
      <c r="B100" s="59" t="s">
        <v>245</v>
      </c>
      <c r="C100" s="59" t="s">
        <v>807</v>
      </c>
      <c r="D100" s="116" t="s">
        <v>209</v>
      </c>
      <c r="E100" s="116" t="s">
        <v>210</v>
      </c>
      <c r="F100" s="117">
        <v>22.832451070000001</v>
      </c>
      <c r="G100" s="117">
        <v>18.651587109999998</v>
      </c>
      <c r="H100" s="74">
        <f t="shared" si="3"/>
        <v>0.22415593565002534</v>
      </c>
      <c r="I100" s="117">
        <v>123.03984851</v>
      </c>
      <c r="J100" s="117">
        <v>134.27954750000001</v>
      </c>
      <c r="K100" s="74">
        <f t="shared" si="4"/>
        <v>-8.3703730011452482E-2</v>
      </c>
      <c r="L100" s="74">
        <f t="shared" si="5"/>
        <v>5.3888147239550834</v>
      </c>
    </row>
    <row r="101" spans="1:12" x14ac:dyDescent="0.2">
      <c r="A101" s="116" t="s">
        <v>1633</v>
      </c>
      <c r="B101" s="59" t="s">
        <v>1597</v>
      </c>
      <c r="C101" s="59" t="s">
        <v>807</v>
      </c>
      <c r="D101" s="116" t="s">
        <v>759</v>
      </c>
      <c r="E101" s="116" t="s">
        <v>929</v>
      </c>
      <c r="F101" s="117">
        <v>18.84588771</v>
      </c>
      <c r="G101" s="117">
        <v>57.473473978000001</v>
      </c>
      <c r="H101" s="74">
        <f t="shared" si="3"/>
        <v>-0.67209416091301655</v>
      </c>
      <c r="I101" s="117">
        <v>119.73703902029064</v>
      </c>
      <c r="J101" s="117">
        <v>125.396372</v>
      </c>
      <c r="K101" s="74">
        <f t="shared" si="4"/>
        <v>-4.5131552767007976E-2</v>
      </c>
      <c r="L101" s="74">
        <f t="shared" si="5"/>
        <v>6.3534836279829792</v>
      </c>
    </row>
    <row r="102" spans="1:12" x14ac:dyDescent="0.2">
      <c r="A102" s="116" t="s">
        <v>2053</v>
      </c>
      <c r="B102" s="59" t="s">
        <v>406</v>
      </c>
      <c r="C102" s="59" t="s">
        <v>807</v>
      </c>
      <c r="D102" s="116" t="s">
        <v>209</v>
      </c>
      <c r="E102" s="116" t="s">
        <v>210</v>
      </c>
      <c r="F102" s="117">
        <v>18.514109859999998</v>
      </c>
      <c r="G102" s="117">
        <v>9.4050782500000008</v>
      </c>
      <c r="H102" s="74">
        <f t="shared" si="3"/>
        <v>0.96852268188199253</v>
      </c>
      <c r="I102" s="117">
        <v>119.28367379000001</v>
      </c>
      <c r="J102" s="117">
        <v>113.44999</v>
      </c>
      <c r="K102" s="74">
        <f t="shared" si="4"/>
        <v>5.1420751910158824E-2</v>
      </c>
      <c r="L102" s="74">
        <f t="shared" si="5"/>
        <v>6.4428522187671637</v>
      </c>
    </row>
    <row r="103" spans="1:12" x14ac:dyDescent="0.2">
      <c r="A103" s="116" t="s">
        <v>2623</v>
      </c>
      <c r="B103" s="59" t="s">
        <v>98</v>
      </c>
      <c r="C103" s="59" t="s">
        <v>629</v>
      </c>
      <c r="D103" s="116" t="s">
        <v>208</v>
      </c>
      <c r="E103" s="116" t="s">
        <v>929</v>
      </c>
      <c r="F103" s="117">
        <v>6.0049357949999997</v>
      </c>
      <c r="G103" s="117">
        <v>1.8340113500000002</v>
      </c>
      <c r="H103" s="74">
        <f t="shared" si="3"/>
        <v>2.2742086328964102</v>
      </c>
      <c r="I103" s="117">
        <v>116.98057824</v>
      </c>
      <c r="J103" s="117">
        <v>35.435742500000003</v>
      </c>
      <c r="K103" s="74">
        <f t="shared" si="4"/>
        <v>2.3012029659037054</v>
      </c>
      <c r="L103" s="74">
        <f t="shared" si="5"/>
        <v>19.480737552165618</v>
      </c>
    </row>
    <row r="104" spans="1:12" x14ac:dyDescent="0.2">
      <c r="A104" s="116" t="s">
        <v>1530</v>
      </c>
      <c r="B104" s="59" t="s">
        <v>164</v>
      </c>
      <c r="C104" s="59" t="s">
        <v>629</v>
      </c>
      <c r="D104" s="116" t="s">
        <v>208</v>
      </c>
      <c r="E104" s="116" t="s">
        <v>210</v>
      </c>
      <c r="F104" s="117">
        <v>4.0832048399999996</v>
      </c>
      <c r="G104" s="117">
        <v>1.5194813700000001</v>
      </c>
      <c r="H104" s="74">
        <f t="shared" si="3"/>
        <v>1.6872358691702809</v>
      </c>
      <c r="I104" s="117">
        <v>114.84681234</v>
      </c>
      <c r="J104" s="117">
        <v>2.4536164999999999</v>
      </c>
      <c r="K104" s="74">
        <f t="shared" si="4"/>
        <v>45.807156839709876</v>
      </c>
      <c r="L104" s="74">
        <f t="shared" si="5"/>
        <v>28.126635042879702</v>
      </c>
    </row>
    <row r="105" spans="1:12" x14ac:dyDescent="0.2">
      <c r="A105" s="116" t="s">
        <v>2264</v>
      </c>
      <c r="B105" s="59" t="s">
        <v>1601</v>
      </c>
      <c r="C105" s="59" t="s">
        <v>802</v>
      </c>
      <c r="D105" s="116" t="s">
        <v>208</v>
      </c>
      <c r="E105" s="116" t="s">
        <v>2791</v>
      </c>
      <c r="F105" s="117">
        <v>41.179896156000005</v>
      </c>
      <c r="G105" s="117">
        <v>1.5679731649999999</v>
      </c>
      <c r="H105" s="74">
        <f t="shared" si="3"/>
        <v>25.263138346503531</v>
      </c>
      <c r="I105" s="117">
        <v>112.3611198</v>
      </c>
      <c r="J105" s="117">
        <v>100.2505635</v>
      </c>
      <c r="K105" s="74">
        <f t="shared" si="4"/>
        <v>0.12080287508807874</v>
      </c>
      <c r="L105" s="74">
        <f t="shared" si="5"/>
        <v>2.7285430583493282</v>
      </c>
    </row>
    <row r="106" spans="1:12" x14ac:dyDescent="0.2">
      <c r="A106" s="116" t="s">
        <v>2099</v>
      </c>
      <c r="B106" s="59" t="s">
        <v>102</v>
      </c>
      <c r="C106" s="59" t="s">
        <v>629</v>
      </c>
      <c r="D106" s="116" t="s">
        <v>208</v>
      </c>
      <c r="E106" s="116" t="s">
        <v>929</v>
      </c>
      <c r="F106" s="117">
        <v>13.313566175</v>
      </c>
      <c r="G106" s="117">
        <v>33.557881127999998</v>
      </c>
      <c r="H106" s="74">
        <f t="shared" si="3"/>
        <v>-0.60326558985598655</v>
      </c>
      <c r="I106" s="117">
        <v>110.33048564000001</v>
      </c>
      <c r="J106" s="117">
        <v>57.577368</v>
      </c>
      <c r="K106" s="74">
        <f t="shared" si="4"/>
        <v>0.91621273205819342</v>
      </c>
      <c r="L106" s="74">
        <f t="shared" si="5"/>
        <v>8.2870723132902455</v>
      </c>
    </row>
    <row r="107" spans="1:12" x14ac:dyDescent="0.2">
      <c r="A107" s="116" t="s">
        <v>2104</v>
      </c>
      <c r="B107" s="59" t="s">
        <v>231</v>
      </c>
      <c r="C107" s="59" t="s">
        <v>804</v>
      </c>
      <c r="D107" s="116" t="s">
        <v>208</v>
      </c>
      <c r="E107" s="116" t="s">
        <v>929</v>
      </c>
      <c r="F107" s="117">
        <v>3.23841001</v>
      </c>
      <c r="G107" s="117">
        <v>0.39562707000000003</v>
      </c>
      <c r="H107" s="74">
        <f t="shared" si="3"/>
        <v>7.1855116991868115</v>
      </c>
      <c r="I107" s="117">
        <v>106.28816711</v>
      </c>
      <c r="J107" s="117">
        <v>0.73567000000000005</v>
      </c>
      <c r="K107" s="74" t="str">
        <f t="shared" si="4"/>
        <v/>
      </c>
      <c r="L107" s="74">
        <f t="shared" si="5"/>
        <v>32.821096396623354</v>
      </c>
    </row>
    <row r="108" spans="1:12" x14ac:dyDescent="0.2">
      <c r="A108" s="116" t="s">
        <v>2138</v>
      </c>
      <c r="B108" s="59" t="s">
        <v>816</v>
      </c>
      <c r="C108" s="59" t="s">
        <v>629</v>
      </c>
      <c r="D108" s="116" t="s">
        <v>759</v>
      </c>
      <c r="E108" s="116" t="s">
        <v>929</v>
      </c>
      <c r="F108" s="117">
        <v>22.520707000000002</v>
      </c>
      <c r="G108" s="117">
        <v>14.699517953999999</v>
      </c>
      <c r="H108" s="74">
        <f t="shared" si="3"/>
        <v>0.53207112440525428</v>
      </c>
      <c r="I108" s="117">
        <v>103.6942222</v>
      </c>
      <c r="J108" s="117">
        <v>33.475324999999998</v>
      </c>
      <c r="K108" s="74">
        <f t="shared" si="4"/>
        <v>2.0976315300897004</v>
      </c>
      <c r="L108" s="74">
        <f t="shared" si="5"/>
        <v>4.6043946222469829</v>
      </c>
    </row>
    <row r="109" spans="1:12" x14ac:dyDescent="0.2">
      <c r="A109" s="116" t="s">
        <v>2044</v>
      </c>
      <c r="B109" s="116" t="s">
        <v>397</v>
      </c>
      <c r="C109" s="59" t="s">
        <v>807</v>
      </c>
      <c r="D109" s="116" t="s">
        <v>209</v>
      </c>
      <c r="E109" s="116" t="s">
        <v>210</v>
      </c>
      <c r="F109" s="117">
        <v>49.437204661999999</v>
      </c>
      <c r="G109" s="117">
        <v>18.478468875000001</v>
      </c>
      <c r="H109" s="74">
        <f t="shared" si="3"/>
        <v>1.6753950771800619</v>
      </c>
      <c r="I109" s="117">
        <v>103.16916520000001</v>
      </c>
      <c r="J109" s="117">
        <v>155.54108500000001</v>
      </c>
      <c r="K109" s="74">
        <f t="shared" si="4"/>
        <v>-0.33670794954272043</v>
      </c>
      <c r="L109" s="74">
        <f t="shared" si="5"/>
        <v>2.0868729513604798</v>
      </c>
    </row>
    <row r="110" spans="1:12" x14ac:dyDescent="0.2">
      <c r="A110" s="116" t="s">
        <v>2092</v>
      </c>
      <c r="B110" s="59" t="s">
        <v>486</v>
      </c>
      <c r="C110" s="59" t="s">
        <v>807</v>
      </c>
      <c r="D110" s="116" t="s">
        <v>209</v>
      </c>
      <c r="E110" s="116" t="s">
        <v>210</v>
      </c>
      <c r="F110" s="117">
        <v>60.673854943999999</v>
      </c>
      <c r="G110" s="117">
        <v>56.120617805999998</v>
      </c>
      <c r="H110" s="74">
        <f t="shared" si="3"/>
        <v>8.1133054410409633E-2</v>
      </c>
      <c r="I110" s="117">
        <v>102.70860998962554</v>
      </c>
      <c r="J110" s="117">
        <v>187.40574699999999</v>
      </c>
      <c r="K110" s="74">
        <f t="shared" si="4"/>
        <v>-0.45194524909833445</v>
      </c>
      <c r="L110" s="74">
        <f t="shared" si="5"/>
        <v>1.69279848930684</v>
      </c>
    </row>
    <row r="111" spans="1:12" x14ac:dyDescent="0.2">
      <c r="A111" s="116" t="s">
        <v>2405</v>
      </c>
      <c r="B111" s="59" t="s">
        <v>553</v>
      </c>
      <c r="C111" s="59" t="s">
        <v>808</v>
      </c>
      <c r="D111" s="116" t="s">
        <v>208</v>
      </c>
      <c r="E111" s="116" t="s">
        <v>929</v>
      </c>
      <c r="F111" s="117">
        <v>25.787513732000001</v>
      </c>
      <c r="G111" s="117">
        <v>40.326576793999998</v>
      </c>
      <c r="H111" s="74">
        <f t="shared" si="3"/>
        <v>-0.36053303349475463</v>
      </c>
      <c r="I111" s="117">
        <v>101.7989827</v>
      </c>
      <c r="J111" s="117">
        <v>51.000034499999998</v>
      </c>
      <c r="K111" s="74">
        <f t="shared" si="4"/>
        <v>0.99605713403978191</v>
      </c>
      <c r="L111" s="74">
        <f t="shared" si="5"/>
        <v>3.9476075033040718</v>
      </c>
    </row>
    <row r="112" spans="1:12" x14ac:dyDescent="0.2">
      <c r="A112" s="116" t="s">
        <v>2701</v>
      </c>
      <c r="B112" s="59" t="s">
        <v>70</v>
      </c>
      <c r="C112" s="59" t="s">
        <v>802</v>
      </c>
      <c r="D112" s="116" t="s">
        <v>208</v>
      </c>
      <c r="E112" s="116" t="s">
        <v>2791</v>
      </c>
      <c r="F112" s="117">
        <v>5.5334371969999996</v>
      </c>
      <c r="G112" s="117">
        <v>7.1261614299999998</v>
      </c>
      <c r="H112" s="74">
        <f t="shared" si="3"/>
        <v>-0.22350381038168543</v>
      </c>
      <c r="I112" s="117">
        <v>101.18435278</v>
      </c>
      <c r="J112" s="117">
        <v>4.9109530000000001</v>
      </c>
      <c r="K112" s="74">
        <f t="shared" si="4"/>
        <v>19.603812086981893</v>
      </c>
      <c r="L112" s="74">
        <f t="shared" si="5"/>
        <v>18.285985577799266</v>
      </c>
    </row>
    <row r="113" spans="1:12" x14ac:dyDescent="0.2">
      <c r="A113" s="116" t="s">
        <v>2628</v>
      </c>
      <c r="B113" s="59" t="s">
        <v>1456</v>
      </c>
      <c r="C113" s="59" t="s">
        <v>629</v>
      </c>
      <c r="D113" s="116" t="s">
        <v>208</v>
      </c>
      <c r="E113" s="116" t="s">
        <v>929</v>
      </c>
      <c r="F113" s="117">
        <v>31.417388021000001</v>
      </c>
      <c r="G113" s="117">
        <v>67.212395477000001</v>
      </c>
      <c r="H113" s="74">
        <f t="shared" si="3"/>
        <v>-0.532565566246616</v>
      </c>
      <c r="I113" s="117">
        <v>101.15175767126121</v>
      </c>
      <c r="J113" s="117">
        <v>311.200579</v>
      </c>
      <c r="K113" s="74">
        <f t="shared" si="4"/>
        <v>-0.67496282302462807</v>
      </c>
      <c r="L113" s="74">
        <f t="shared" si="5"/>
        <v>3.2196106692144295</v>
      </c>
    </row>
    <row r="114" spans="1:12" x14ac:dyDescent="0.2">
      <c r="A114" s="116" t="s">
        <v>1644</v>
      </c>
      <c r="B114" s="116" t="s">
        <v>758</v>
      </c>
      <c r="C114" s="116" t="s">
        <v>807</v>
      </c>
      <c r="D114" s="116" t="s">
        <v>759</v>
      </c>
      <c r="E114" s="116" t="s">
        <v>929</v>
      </c>
      <c r="F114" s="117">
        <v>46.220138841999997</v>
      </c>
      <c r="G114" s="117">
        <v>98.464345838</v>
      </c>
      <c r="H114" s="74">
        <f t="shared" si="3"/>
        <v>-0.5305900988968697</v>
      </c>
      <c r="I114" s="117">
        <v>100.33958889</v>
      </c>
      <c r="J114" s="117">
        <v>244.76817750000001</v>
      </c>
      <c r="K114" s="74">
        <f t="shared" si="4"/>
        <v>-0.59006276912773925</v>
      </c>
      <c r="L114" s="74">
        <f t="shared" si="5"/>
        <v>2.1709062630253708</v>
      </c>
    </row>
    <row r="115" spans="1:12" x14ac:dyDescent="0.2">
      <c r="A115" s="116" t="s">
        <v>1778</v>
      </c>
      <c r="B115" s="59" t="s">
        <v>1779</v>
      </c>
      <c r="C115" s="59" t="s">
        <v>146</v>
      </c>
      <c r="D115" s="116" t="s">
        <v>759</v>
      </c>
      <c r="E115" s="116" t="s">
        <v>210</v>
      </c>
      <c r="F115" s="117">
        <v>0.58861432999999996</v>
      </c>
      <c r="G115" s="117">
        <v>0.40301257799999995</v>
      </c>
      <c r="H115" s="74">
        <f t="shared" si="3"/>
        <v>0.46053587935411788</v>
      </c>
      <c r="I115" s="117">
        <v>100.05882121446889</v>
      </c>
      <c r="J115" s="117">
        <v>0.26971149999999999</v>
      </c>
      <c r="K115" s="74" t="str">
        <f t="shared" si="4"/>
        <v/>
      </c>
      <c r="L115" s="74" t="str">
        <f t="shared" si="5"/>
        <v/>
      </c>
    </row>
    <row r="116" spans="1:12" x14ac:dyDescent="0.2">
      <c r="A116" s="116" t="s">
        <v>2089</v>
      </c>
      <c r="B116" s="59" t="s">
        <v>495</v>
      </c>
      <c r="C116" s="59" t="s">
        <v>807</v>
      </c>
      <c r="D116" s="116" t="s">
        <v>209</v>
      </c>
      <c r="E116" s="116" t="s">
        <v>929</v>
      </c>
      <c r="F116" s="117">
        <v>55.694049361000005</v>
      </c>
      <c r="G116" s="117">
        <v>0.31809171999999997</v>
      </c>
      <c r="H116" s="74" t="str">
        <f t="shared" si="3"/>
        <v/>
      </c>
      <c r="I116" s="117">
        <v>96.733741940000002</v>
      </c>
      <c r="J116" s="117">
        <v>254.44312199999999</v>
      </c>
      <c r="K116" s="74">
        <f t="shared" si="4"/>
        <v>-0.61982174570236559</v>
      </c>
      <c r="L116" s="74">
        <f t="shared" si="5"/>
        <v>1.7368775129455432</v>
      </c>
    </row>
    <row r="117" spans="1:12" x14ac:dyDescent="0.2">
      <c r="A117" s="116" t="s">
        <v>1974</v>
      </c>
      <c r="B117" s="59" t="s">
        <v>514</v>
      </c>
      <c r="C117" s="59" t="s">
        <v>803</v>
      </c>
      <c r="D117" s="116" t="s">
        <v>208</v>
      </c>
      <c r="E117" s="116" t="s">
        <v>929</v>
      </c>
      <c r="F117" s="117">
        <v>17.325090469999999</v>
      </c>
      <c r="G117" s="117">
        <v>9.7687869840000001</v>
      </c>
      <c r="H117" s="74">
        <f t="shared" si="3"/>
        <v>0.77351502273273431</v>
      </c>
      <c r="I117" s="117">
        <v>93.533175297505494</v>
      </c>
      <c r="J117" s="117">
        <v>33.588887999999997</v>
      </c>
      <c r="K117" s="74">
        <f t="shared" si="4"/>
        <v>1.7846463776206436</v>
      </c>
      <c r="L117" s="74">
        <f t="shared" si="5"/>
        <v>5.3987120851961414</v>
      </c>
    </row>
    <row r="118" spans="1:12" x14ac:dyDescent="0.2">
      <c r="A118" s="116" t="s">
        <v>1926</v>
      </c>
      <c r="B118" s="59" t="s">
        <v>409</v>
      </c>
      <c r="C118" s="59" t="s">
        <v>803</v>
      </c>
      <c r="D118" s="116" t="s">
        <v>208</v>
      </c>
      <c r="E118" s="116" t="s">
        <v>929</v>
      </c>
      <c r="F118" s="117">
        <v>154.69267083199998</v>
      </c>
      <c r="G118" s="117">
        <v>365.15838813800002</v>
      </c>
      <c r="H118" s="74">
        <f t="shared" si="3"/>
        <v>-0.57636829426046543</v>
      </c>
      <c r="I118" s="117">
        <v>92.018209980000009</v>
      </c>
      <c r="J118" s="117">
        <v>653.90934249999998</v>
      </c>
      <c r="K118" s="74">
        <f t="shared" si="4"/>
        <v>-0.8592798664900555</v>
      </c>
      <c r="L118" s="74">
        <f t="shared" si="5"/>
        <v>0.59484531157868514</v>
      </c>
    </row>
    <row r="119" spans="1:12" x14ac:dyDescent="0.2">
      <c r="A119" s="116" t="s">
        <v>2194</v>
      </c>
      <c r="B119" s="59" t="s">
        <v>1343</v>
      </c>
      <c r="C119" s="59" t="s">
        <v>804</v>
      </c>
      <c r="D119" s="116" t="s">
        <v>208</v>
      </c>
      <c r="E119" s="116" t="s">
        <v>929</v>
      </c>
      <c r="F119" s="117">
        <v>5.5619125700000005</v>
      </c>
      <c r="G119" s="117">
        <v>3.1415831299999999</v>
      </c>
      <c r="H119" s="74">
        <f t="shared" si="3"/>
        <v>0.77041712405681295</v>
      </c>
      <c r="I119" s="117">
        <v>91.216268639999996</v>
      </c>
      <c r="J119" s="117">
        <v>4.9032745000000002</v>
      </c>
      <c r="K119" s="74">
        <f t="shared" si="4"/>
        <v>17.603133200068648</v>
      </c>
      <c r="L119" s="74">
        <f t="shared" si="5"/>
        <v>16.400162262888642</v>
      </c>
    </row>
    <row r="120" spans="1:12" x14ac:dyDescent="0.2">
      <c r="A120" s="116" t="s">
        <v>2726</v>
      </c>
      <c r="B120" s="59" t="s">
        <v>1463</v>
      </c>
      <c r="C120" s="59" t="s">
        <v>629</v>
      </c>
      <c r="D120" s="116" t="s">
        <v>209</v>
      </c>
      <c r="E120" s="116" t="s">
        <v>929</v>
      </c>
      <c r="F120" s="117">
        <v>23.255619723000002</v>
      </c>
      <c r="G120" s="117">
        <v>23.127235609</v>
      </c>
      <c r="H120" s="74">
        <f t="shared" si="3"/>
        <v>5.5512088072489085E-3</v>
      </c>
      <c r="I120" s="117">
        <v>89.69332034</v>
      </c>
      <c r="J120" s="117">
        <v>141.62976499999999</v>
      </c>
      <c r="K120" s="74">
        <f t="shared" si="4"/>
        <v>-0.36670571796825335</v>
      </c>
      <c r="L120" s="74">
        <f t="shared" si="5"/>
        <v>3.856844986646069</v>
      </c>
    </row>
    <row r="121" spans="1:12" x14ac:dyDescent="0.2">
      <c r="A121" s="116" t="s">
        <v>1531</v>
      </c>
      <c r="B121" s="59" t="s">
        <v>166</v>
      </c>
      <c r="C121" s="59" t="s">
        <v>629</v>
      </c>
      <c r="D121" s="116" t="s">
        <v>208</v>
      </c>
      <c r="E121" s="116" t="s">
        <v>929</v>
      </c>
      <c r="F121" s="117">
        <v>16.016561434</v>
      </c>
      <c r="G121" s="117">
        <v>3.8573114400000001</v>
      </c>
      <c r="H121" s="74">
        <f t="shared" si="3"/>
        <v>3.1522603717992759</v>
      </c>
      <c r="I121" s="117">
        <v>87.395616709999999</v>
      </c>
      <c r="J121" s="117">
        <v>24.719676499999998</v>
      </c>
      <c r="K121" s="74">
        <f t="shared" si="4"/>
        <v>2.5354676550884476</v>
      </c>
      <c r="L121" s="74">
        <f t="shared" si="5"/>
        <v>5.4565779971021966</v>
      </c>
    </row>
    <row r="122" spans="1:12" x14ac:dyDescent="0.2">
      <c r="A122" s="116" t="s">
        <v>1764</v>
      </c>
      <c r="B122" s="59" t="s">
        <v>35</v>
      </c>
      <c r="C122" s="59" t="s">
        <v>1747</v>
      </c>
      <c r="D122" s="116" t="s">
        <v>209</v>
      </c>
      <c r="E122" s="116" t="s">
        <v>210</v>
      </c>
      <c r="F122" s="117">
        <v>9.9328893460000014</v>
      </c>
      <c r="G122" s="117">
        <v>38.517483382999998</v>
      </c>
      <c r="H122" s="74">
        <f t="shared" si="3"/>
        <v>-0.74211998101662169</v>
      </c>
      <c r="I122" s="117">
        <v>86.832545690000003</v>
      </c>
      <c r="J122" s="117">
        <v>165.07453749999999</v>
      </c>
      <c r="K122" s="74">
        <f t="shared" si="4"/>
        <v>-0.47397977298588523</v>
      </c>
      <c r="L122" s="74">
        <f t="shared" si="5"/>
        <v>8.7419221804748766</v>
      </c>
    </row>
    <row r="123" spans="1:12" x14ac:dyDescent="0.2">
      <c r="A123" s="116" t="s">
        <v>1640</v>
      </c>
      <c r="B123" s="59" t="s">
        <v>1452</v>
      </c>
      <c r="C123" s="59" t="s">
        <v>807</v>
      </c>
      <c r="D123" s="116" t="s">
        <v>759</v>
      </c>
      <c r="E123" s="116" t="s">
        <v>210</v>
      </c>
      <c r="F123" s="117">
        <v>13.568574130999998</v>
      </c>
      <c r="G123" s="117">
        <v>9.2930955199999996</v>
      </c>
      <c r="H123" s="74">
        <f t="shared" si="3"/>
        <v>0.46007044711835676</v>
      </c>
      <c r="I123" s="117">
        <v>86.273278640000001</v>
      </c>
      <c r="J123" s="117">
        <v>82.041277500000007</v>
      </c>
      <c r="K123" s="74">
        <f t="shared" si="4"/>
        <v>5.1583803531094485E-2</v>
      </c>
      <c r="L123" s="74">
        <f t="shared" si="5"/>
        <v>6.358315752787334</v>
      </c>
    </row>
    <row r="124" spans="1:12" x14ac:dyDescent="0.2">
      <c r="A124" s="116" t="s">
        <v>2820</v>
      </c>
      <c r="B124" s="59" t="s">
        <v>2821</v>
      </c>
      <c r="C124" s="59" t="s">
        <v>804</v>
      </c>
      <c r="D124" s="116" t="s">
        <v>208</v>
      </c>
      <c r="E124" s="116" t="s">
        <v>929</v>
      </c>
      <c r="F124" s="117">
        <v>0.90585179000000005</v>
      </c>
      <c r="G124" s="117">
        <v>3.0512887000000002</v>
      </c>
      <c r="H124" s="74">
        <f t="shared" si="3"/>
        <v>-0.70312485016576765</v>
      </c>
      <c r="I124" s="117">
        <v>85.118274229999997</v>
      </c>
      <c r="J124" s="117">
        <v>57.804941999999997</v>
      </c>
      <c r="K124" s="74">
        <f t="shared" si="4"/>
        <v>0.47250860021622376</v>
      </c>
      <c r="L124" s="74">
        <f t="shared" si="5"/>
        <v>93.964901509992046</v>
      </c>
    </row>
    <row r="125" spans="1:12" x14ac:dyDescent="0.2">
      <c r="A125" s="116" t="s">
        <v>1630</v>
      </c>
      <c r="B125" s="59" t="s">
        <v>847</v>
      </c>
      <c r="C125" s="59" t="s">
        <v>807</v>
      </c>
      <c r="D125" s="116" t="s">
        <v>209</v>
      </c>
      <c r="E125" s="116" t="s">
        <v>210</v>
      </c>
      <c r="F125" s="117">
        <v>12.260902642000001</v>
      </c>
      <c r="G125" s="117">
        <v>11.580748099999999</v>
      </c>
      <c r="H125" s="74">
        <f t="shared" si="3"/>
        <v>5.8731485749180745E-2</v>
      </c>
      <c r="I125" s="117">
        <v>81.890646529999998</v>
      </c>
      <c r="J125" s="117">
        <v>23.287806</v>
      </c>
      <c r="K125" s="74">
        <f t="shared" si="4"/>
        <v>2.5164603539723749</v>
      </c>
      <c r="L125" s="74">
        <f t="shared" si="5"/>
        <v>6.6790063440746783</v>
      </c>
    </row>
    <row r="126" spans="1:12" x14ac:dyDescent="0.2">
      <c r="A126" s="116" t="s">
        <v>2075</v>
      </c>
      <c r="B126" s="116" t="s">
        <v>1480</v>
      </c>
      <c r="C126" s="116" t="s">
        <v>629</v>
      </c>
      <c r="D126" s="116" t="s">
        <v>209</v>
      </c>
      <c r="E126" s="116" t="s">
        <v>210</v>
      </c>
      <c r="F126" s="117">
        <v>59.339658369000006</v>
      </c>
      <c r="G126" s="117">
        <v>118.74771932700001</v>
      </c>
      <c r="H126" s="74">
        <f t="shared" si="3"/>
        <v>-0.50028801643260046</v>
      </c>
      <c r="I126" s="117">
        <v>81.032875090000005</v>
      </c>
      <c r="J126" s="117">
        <v>394.85051600000003</v>
      </c>
      <c r="K126" s="74">
        <f t="shared" si="4"/>
        <v>-0.7947758156405702</v>
      </c>
      <c r="L126" s="74">
        <f t="shared" si="5"/>
        <v>1.3655770410085961</v>
      </c>
    </row>
    <row r="127" spans="1:12" x14ac:dyDescent="0.2">
      <c r="A127" s="116" t="s">
        <v>1858</v>
      </c>
      <c r="B127" s="59" t="s">
        <v>91</v>
      </c>
      <c r="C127" s="59" t="s">
        <v>883</v>
      </c>
      <c r="D127" s="116" t="s">
        <v>209</v>
      </c>
      <c r="E127" s="116" t="s">
        <v>210</v>
      </c>
      <c r="F127" s="117">
        <v>4.2062079890000001</v>
      </c>
      <c r="G127" s="117">
        <v>14.571237960000001</v>
      </c>
      <c r="H127" s="74">
        <f t="shared" si="3"/>
        <v>-0.7113348913423414</v>
      </c>
      <c r="I127" s="117">
        <v>80.260784478924009</v>
      </c>
      <c r="J127" s="117">
        <v>30.204967</v>
      </c>
      <c r="K127" s="74">
        <f t="shared" si="4"/>
        <v>1.6572048391552294</v>
      </c>
      <c r="L127" s="74">
        <f t="shared" si="5"/>
        <v>19.081506356514129</v>
      </c>
    </row>
    <row r="128" spans="1:12" x14ac:dyDescent="0.2">
      <c r="A128" s="116" t="s">
        <v>1925</v>
      </c>
      <c r="B128" s="59" t="s">
        <v>453</v>
      </c>
      <c r="C128" s="59" t="s">
        <v>803</v>
      </c>
      <c r="D128" s="116" t="s">
        <v>208</v>
      </c>
      <c r="E128" s="116" t="s">
        <v>929</v>
      </c>
      <c r="F128" s="117">
        <v>3.8329463599999998</v>
      </c>
      <c r="G128" s="117">
        <v>9.1515349310000005</v>
      </c>
      <c r="H128" s="74">
        <f t="shared" si="3"/>
        <v>-0.58116901821395672</v>
      </c>
      <c r="I128" s="117">
        <v>79.829539757456089</v>
      </c>
      <c r="J128" s="117">
        <v>8.2168995000000002</v>
      </c>
      <c r="K128" s="74">
        <f t="shared" si="4"/>
        <v>8.7152873486472711</v>
      </c>
      <c r="L128" s="74">
        <f t="shared" si="5"/>
        <v>20.827199824799035</v>
      </c>
    </row>
    <row r="129" spans="1:12" x14ac:dyDescent="0.2">
      <c r="A129" s="116" t="s">
        <v>1542</v>
      </c>
      <c r="B129" s="116" t="s">
        <v>135</v>
      </c>
      <c r="C129" s="116" t="s">
        <v>629</v>
      </c>
      <c r="D129" s="116" t="s">
        <v>208</v>
      </c>
      <c r="E129" s="116" t="s">
        <v>929</v>
      </c>
      <c r="F129" s="117">
        <v>13.486715779999999</v>
      </c>
      <c r="G129" s="117">
        <v>6.5402755700000004</v>
      </c>
      <c r="H129" s="74">
        <f t="shared" si="3"/>
        <v>1.0621020682772238</v>
      </c>
      <c r="I129" s="117">
        <v>79.73915581</v>
      </c>
      <c r="J129" s="117">
        <v>67.052145999999993</v>
      </c>
      <c r="K129" s="74">
        <f t="shared" si="4"/>
        <v>0.18921109266212022</v>
      </c>
      <c r="L129" s="74">
        <f t="shared" si="5"/>
        <v>5.9124220537255221</v>
      </c>
    </row>
    <row r="130" spans="1:12" x14ac:dyDescent="0.2">
      <c r="A130" s="116" t="s">
        <v>2159</v>
      </c>
      <c r="B130" s="59" t="s">
        <v>236</v>
      </c>
      <c r="C130" s="59" t="s">
        <v>804</v>
      </c>
      <c r="D130" s="116" t="s">
        <v>208</v>
      </c>
      <c r="E130" s="116" t="s">
        <v>929</v>
      </c>
      <c r="F130" s="117">
        <v>1.14955954</v>
      </c>
      <c r="G130" s="117">
        <v>5.4095628399999995</v>
      </c>
      <c r="H130" s="74">
        <f t="shared" si="3"/>
        <v>-0.78749492814838984</v>
      </c>
      <c r="I130" s="117">
        <v>78.514921989999991</v>
      </c>
      <c r="J130" s="117">
        <v>15.529429</v>
      </c>
      <c r="K130" s="74">
        <f t="shared" si="4"/>
        <v>4.0558795168837172</v>
      </c>
      <c r="L130" s="74">
        <f t="shared" si="5"/>
        <v>68.300004704410512</v>
      </c>
    </row>
    <row r="131" spans="1:12" x14ac:dyDescent="0.2">
      <c r="A131" s="116" t="s">
        <v>1647</v>
      </c>
      <c r="B131" s="59" t="s">
        <v>350</v>
      </c>
      <c r="C131" s="59" t="s">
        <v>807</v>
      </c>
      <c r="D131" s="116" t="s">
        <v>209</v>
      </c>
      <c r="E131" s="116" t="s">
        <v>210</v>
      </c>
      <c r="F131" s="117">
        <v>26.648358118999997</v>
      </c>
      <c r="G131" s="117">
        <v>25.530491609999999</v>
      </c>
      <c r="H131" s="74">
        <f t="shared" si="3"/>
        <v>4.3785545773123546E-2</v>
      </c>
      <c r="I131" s="117">
        <v>78.099662375546799</v>
      </c>
      <c r="J131" s="117">
        <v>84.299984499999994</v>
      </c>
      <c r="K131" s="74">
        <f t="shared" si="4"/>
        <v>-7.3550691156452075E-2</v>
      </c>
      <c r="L131" s="74">
        <f t="shared" si="5"/>
        <v>2.9307495053461685</v>
      </c>
    </row>
    <row r="132" spans="1:12" x14ac:dyDescent="0.2">
      <c r="A132" s="116" t="s">
        <v>1668</v>
      </c>
      <c r="B132" s="116" t="s">
        <v>354</v>
      </c>
      <c r="C132" s="116" t="s">
        <v>807</v>
      </c>
      <c r="D132" s="116" t="s">
        <v>209</v>
      </c>
      <c r="E132" s="116" t="s">
        <v>210</v>
      </c>
      <c r="F132" s="117">
        <v>14.101728398000001</v>
      </c>
      <c r="G132" s="117">
        <v>2.4858237299999999</v>
      </c>
      <c r="H132" s="74">
        <f t="shared" si="3"/>
        <v>4.6728593535471648</v>
      </c>
      <c r="I132" s="117">
        <v>77.843636060000009</v>
      </c>
      <c r="J132" s="117">
        <v>127.9941015</v>
      </c>
      <c r="K132" s="74">
        <f t="shared" si="4"/>
        <v>-0.39181856704545082</v>
      </c>
      <c r="L132" s="74">
        <f t="shared" si="5"/>
        <v>5.5201485848387426</v>
      </c>
    </row>
    <row r="133" spans="1:12" x14ac:dyDescent="0.2">
      <c r="A133" s="116" t="s">
        <v>1933</v>
      </c>
      <c r="B133" s="59" t="s">
        <v>595</v>
      </c>
      <c r="C133" s="59" t="s">
        <v>803</v>
      </c>
      <c r="D133" s="116" t="s">
        <v>209</v>
      </c>
      <c r="E133" s="116" t="s">
        <v>210</v>
      </c>
      <c r="F133" s="117">
        <v>71.949498849999998</v>
      </c>
      <c r="G133" s="117">
        <v>22.889072541000001</v>
      </c>
      <c r="H133" s="74">
        <f t="shared" si="3"/>
        <v>2.1433994855458041</v>
      </c>
      <c r="I133" s="117">
        <v>76.882707310000001</v>
      </c>
      <c r="J133" s="117">
        <v>254.48861400000001</v>
      </c>
      <c r="K133" s="74">
        <f t="shared" si="4"/>
        <v>-0.69789333164429901</v>
      </c>
      <c r="L133" s="74">
        <f t="shared" si="5"/>
        <v>1.0685648759039272</v>
      </c>
    </row>
    <row r="134" spans="1:12" x14ac:dyDescent="0.2">
      <c r="A134" s="116" t="s">
        <v>2109</v>
      </c>
      <c r="B134" s="59" t="s">
        <v>281</v>
      </c>
      <c r="C134" s="59" t="s">
        <v>804</v>
      </c>
      <c r="D134" s="116" t="s">
        <v>208</v>
      </c>
      <c r="E134" s="116" t="s">
        <v>929</v>
      </c>
      <c r="F134" s="117">
        <v>13.256396268</v>
      </c>
      <c r="G134" s="117">
        <v>31.978177087999999</v>
      </c>
      <c r="H134" s="74">
        <f t="shared" si="3"/>
        <v>-0.58545491096881375</v>
      </c>
      <c r="I134" s="117">
        <v>73.789877590000003</v>
      </c>
      <c r="J134" s="117">
        <v>115.040674</v>
      </c>
      <c r="K134" s="74">
        <f t="shared" si="4"/>
        <v>-0.35857575391117746</v>
      </c>
      <c r="L134" s="74">
        <f t="shared" si="5"/>
        <v>5.5663602760671491</v>
      </c>
    </row>
    <row r="135" spans="1:12" x14ac:dyDescent="0.2">
      <c r="A135" s="116" t="s">
        <v>2407</v>
      </c>
      <c r="B135" s="59" t="s">
        <v>456</v>
      </c>
      <c r="C135" s="59" t="s">
        <v>808</v>
      </c>
      <c r="D135" s="116" t="s">
        <v>208</v>
      </c>
      <c r="E135" s="116" t="s">
        <v>210</v>
      </c>
      <c r="F135" s="117">
        <v>4.3876951500000008</v>
      </c>
      <c r="G135" s="117">
        <v>4.4964459999999998E-2</v>
      </c>
      <c r="H135" s="74">
        <f t="shared" ref="H135:H198" si="6">IF(ISERROR(F135/G135-1),"",IF((F135/G135-1)&gt;10000%,"",F135/G135-1))</f>
        <v>96.581404291300302</v>
      </c>
      <c r="I135" s="117">
        <v>73.778025560000003</v>
      </c>
      <c r="J135" s="117">
        <v>2.2047949999999998</v>
      </c>
      <c r="K135" s="74">
        <f t="shared" ref="K135:K198" si="7">IF(ISERROR(I135/J135-1),"",IF((I135/J135-1)&gt;10000%,"",I135/J135-1))</f>
        <v>32.462533051825687</v>
      </c>
      <c r="L135" s="74">
        <f t="shared" ref="L135:L198" si="8">IF(ISERROR(I135/F135),"",IF(I135/F135&gt;10000%,"",I135/F135))</f>
        <v>16.814756503764851</v>
      </c>
    </row>
    <row r="136" spans="1:12" x14ac:dyDescent="0.2">
      <c r="A136" s="116" t="s">
        <v>1951</v>
      </c>
      <c r="B136" s="59" t="s">
        <v>375</v>
      </c>
      <c r="C136" s="59" t="s">
        <v>803</v>
      </c>
      <c r="D136" s="116" t="s">
        <v>208</v>
      </c>
      <c r="E136" s="116" t="s">
        <v>929</v>
      </c>
      <c r="F136" s="117">
        <v>1.6743780179999999</v>
      </c>
      <c r="G136" s="117">
        <v>0.27052136824093004</v>
      </c>
      <c r="H136" s="74">
        <f t="shared" si="6"/>
        <v>5.1894482823581454</v>
      </c>
      <c r="I136" s="117">
        <v>73.752730639999996</v>
      </c>
      <c r="J136" s="117">
        <v>0.22504250000000001</v>
      </c>
      <c r="K136" s="74" t="str">
        <f t="shared" si="7"/>
        <v/>
      </c>
      <c r="L136" s="74">
        <f t="shared" si="8"/>
        <v>44.047837374319855</v>
      </c>
    </row>
    <row r="137" spans="1:12" x14ac:dyDescent="0.2">
      <c r="A137" s="116" t="s">
        <v>2091</v>
      </c>
      <c r="B137" s="59" t="s">
        <v>835</v>
      </c>
      <c r="C137" s="59" t="s">
        <v>807</v>
      </c>
      <c r="D137" s="116" t="s">
        <v>209</v>
      </c>
      <c r="E137" s="116" t="s">
        <v>210</v>
      </c>
      <c r="F137" s="117">
        <v>10.826646263000001</v>
      </c>
      <c r="G137" s="117">
        <v>32.179644875000001</v>
      </c>
      <c r="H137" s="74">
        <f t="shared" si="6"/>
        <v>-0.66355606766154529</v>
      </c>
      <c r="I137" s="117">
        <v>73.618224739999988</v>
      </c>
      <c r="J137" s="117">
        <v>137.51293200000001</v>
      </c>
      <c r="K137" s="74">
        <f t="shared" si="7"/>
        <v>-0.46464507978056946</v>
      </c>
      <c r="L137" s="74">
        <f t="shared" si="8"/>
        <v>6.7997256908254071</v>
      </c>
    </row>
    <row r="138" spans="1:12" x14ac:dyDescent="0.2">
      <c r="A138" s="116" t="s">
        <v>2338</v>
      </c>
      <c r="B138" s="59" t="s">
        <v>2339</v>
      </c>
      <c r="C138" s="59" t="s">
        <v>807</v>
      </c>
      <c r="D138" s="116" t="s">
        <v>759</v>
      </c>
      <c r="E138" s="116" t="s">
        <v>929</v>
      </c>
      <c r="F138" s="117">
        <v>19.38496477</v>
      </c>
      <c r="G138" s="117">
        <v>25.453450649999997</v>
      </c>
      <c r="H138" s="74">
        <f t="shared" si="6"/>
        <v>-0.23841505670273422</v>
      </c>
      <c r="I138" s="117">
        <v>72.462906230000002</v>
      </c>
      <c r="J138" s="117">
        <v>84.281272999999999</v>
      </c>
      <c r="K138" s="74">
        <f t="shared" si="7"/>
        <v>-0.14022529975312548</v>
      </c>
      <c r="L138" s="74">
        <f t="shared" si="8"/>
        <v>3.7380984226570768</v>
      </c>
    </row>
    <row r="139" spans="1:12" x14ac:dyDescent="0.2">
      <c r="A139" s="116" t="s">
        <v>2214</v>
      </c>
      <c r="B139" s="59" t="s">
        <v>14</v>
      </c>
      <c r="C139" s="59" t="s">
        <v>804</v>
      </c>
      <c r="D139" s="116" t="s">
        <v>208</v>
      </c>
      <c r="E139" s="116" t="s">
        <v>929</v>
      </c>
      <c r="F139" s="117">
        <v>4.7811560000000002</v>
      </c>
      <c r="G139" s="117">
        <v>5.7034210000000002E-2</v>
      </c>
      <c r="H139" s="74">
        <f t="shared" si="6"/>
        <v>82.829617347202671</v>
      </c>
      <c r="I139" s="117">
        <v>72.086243519999996</v>
      </c>
      <c r="J139" s="117">
        <v>1.1972989999999999</v>
      </c>
      <c r="K139" s="74">
        <f t="shared" si="7"/>
        <v>59.207386392204455</v>
      </c>
      <c r="L139" s="74">
        <f t="shared" si="8"/>
        <v>15.07715780869731</v>
      </c>
    </row>
    <row r="140" spans="1:12" x14ac:dyDescent="0.2">
      <c r="A140" s="116" t="s">
        <v>2518</v>
      </c>
      <c r="B140" s="59" t="s">
        <v>370</v>
      </c>
      <c r="C140" s="59" t="s">
        <v>807</v>
      </c>
      <c r="D140" s="116" t="s">
        <v>759</v>
      </c>
      <c r="E140" s="116" t="s">
        <v>929</v>
      </c>
      <c r="F140" s="117">
        <v>23.115254052000001</v>
      </c>
      <c r="G140" s="117">
        <v>12.551583390000001</v>
      </c>
      <c r="H140" s="74">
        <f t="shared" si="6"/>
        <v>0.84162056162700583</v>
      </c>
      <c r="I140" s="117">
        <v>70.020502691543399</v>
      </c>
      <c r="J140" s="117">
        <v>50.821093500000003</v>
      </c>
      <c r="K140" s="74">
        <f t="shared" si="7"/>
        <v>0.37778425982792752</v>
      </c>
      <c r="L140" s="74">
        <f t="shared" si="8"/>
        <v>3.0291902712393082</v>
      </c>
    </row>
    <row r="141" spans="1:12" x14ac:dyDescent="0.2">
      <c r="A141" s="116" t="s">
        <v>2594</v>
      </c>
      <c r="B141" s="59" t="s">
        <v>913</v>
      </c>
      <c r="C141" s="59" t="s">
        <v>629</v>
      </c>
      <c r="D141" s="116" t="s">
        <v>208</v>
      </c>
      <c r="E141" s="116" t="s">
        <v>929</v>
      </c>
      <c r="F141" s="117">
        <v>4.4875863099999993</v>
      </c>
      <c r="G141" s="117">
        <v>7.4407604730000001</v>
      </c>
      <c r="H141" s="74">
        <f t="shared" si="6"/>
        <v>-0.39689144324912351</v>
      </c>
      <c r="I141" s="117">
        <v>68.685526490000001</v>
      </c>
      <c r="J141" s="117">
        <v>3.3156330000000001</v>
      </c>
      <c r="K141" s="74">
        <f t="shared" si="7"/>
        <v>19.715660174090438</v>
      </c>
      <c r="L141" s="74">
        <f t="shared" si="8"/>
        <v>15.305672525326875</v>
      </c>
    </row>
    <row r="142" spans="1:12" x14ac:dyDescent="0.2">
      <c r="A142" s="116" t="s">
        <v>2458</v>
      </c>
      <c r="B142" s="59" t="s">
        <v>566</v>
      </c>
      <c r="C142" s="59" t="s">
        <v>808</v>
      </c>
      <c r="D142" s="116" t="s">
        <v>208</v>
      </c>
      <c r="E142" s="116" t="s">
        <v>929</v>
      </c>
      <c r="F142" s="117">
        <v>14.075630606000001</v>
      </c>
      <c r="G142" s="117">
        <v>24.051568280000001</v>
      </c>
      <c r="H142" s="74">
        <f t="shared" si="6"/>
        <v>-0.4147728563004125</v>
      </c>
      <c r="I142" s="117">
        <v>67.679738760010153</v>
      </c>
      <c r="J142" s="117">
        <v>28.673511999999999</v>
      </c>
      <c r="K142" s="74">
        <f t="shared" si="7"/>
        <v>1.360357488123888</v>
      </c>
      <c r="L142" s="74">
        <f t="shared" si="8"/>
        <v>4.8082917671312284</v>
      </c>
    </row>
    <row r="143" spans="1:12" x14ac:dyDescent="0.2">
      <c r="A143" s="116" t="s">
        <v>2083</v>
      </c>
      <c r="B143" s="59" t="s">
        <v>863</v>
      </c>
      <c r="C143" s="59" t="s">
        <v>629</v>
      </c>
      <c r="D143" s="116" t="s">
        <v>208</v>
      </c>
      <c r="E143" s="116" t="s">
        <v>929</v>
      </c>
      <c r="F143" s="117">
        <v>118.022701125</v>
      </c>
      <c r="G143" s="117">
        <v>98.942898462000002</v>
      </c>
      <c r="H143" s="74">
        <f t="shared" si="6"/>
        <v>0.1928365042825968</v>
      </c>
      <c r="I143" s="117">
        <v>67.382828189999998</v>
      </c>
      <c r="J143" s="117">
        <v>406.80803400000002</v>
      </c>
      <c r="K143" s="74">
        <f t="shared" si="7"/>
        <v>-0.83436210065113903</v>
      </c>
      <c r="L143" s="74">
        <f t="shared" si="8"/>
        <v>0.57093107976433799</v>
      </c>
    </row>
    <row r="144" spans="1:12" x14ac:dyDescent="0.2">
      <c r="A144" s="116" t="s">
        <v>2591</v>
      </c>
      <c r="B144" s="59" t="s">
        <v>915</v>
      </c>
      <c r="C144" s="59" t="s">
        <v>629</v>
      </c>
      <c r="D144" s="116" t="s">
        <v>208</v>
      </c>
      <c r="E144" s="116" t="s">
        <v>929</v>
      </c>
      <c r="F144" s="117">
        <v>19.939786302999998</v>
      </c>
      <c r="G144" s="117">
        <v>35.364620631999998</v>
      </c>
      <c r="H144" s="74">
        <f t="shared" si="6"/>
        <v>-0.436165694791667</v>
      </c>
      <c r="I144" s="117">
        <v>66.171314039999999</v>
      </c>
      <c r="J144" s="117">
        <v>86.233320500000005</v>
      </c>
      <c r="K144" s="74">
        <f t="shared" si="7"/>
        <v>-0.23264796419384093</v>
      </c>
      <c r="L144" s="74">
        <f t="shared" si="8"/>
        <v>3.3185568307742765</v>
      </c>
    </row>
    <row r="145" spans="1:12" x14ac:dyDescent="0.2">
      <c r="A145" s="116" t="s">
        <v>2509</v>
      </c>
      <c r="B145" s="59" t="s">
        <v>529</v>
      </c>
      <c r="C145" s="59" t="s">
        <v>806</v>
      </c>
      <c r="D145" s="116" t="s">
        <v>208</v>
      </c>
      <c r="E145" s="116" t="s">
        <v>929</v>
      </c>
      <c r="F145" s="117">
        <v>63.465572292000004</v>
      </c>
      <c r="G145" s="117">
        <v>44.093972049999998</v>
      </c>
      <c r="H145" s="74">
        <f t="shared" si="6"/>
        <v>0.43932536220673746</v>
      </c>
      <c r="I145" s="117">
        <v>65.996647659999994</v>
      </c>
      <c r="J145" s="117">
        <v>253.14755299999999</v>
      </c>
      <c r="K145" s="74">
        <f t="shared" si="7"/>
        <v>-0.73929573137133975</v>
      </c>
      <c r="L145" s="74">
        <f t="shared" si="8"/>
        <v>1.0398810768829865</v>
      </c>
    </row>
    <row r="146" spans="1:12" x14ac:dyDescent="0.2">
      <c r="A146" s="116" t="s">
        <v>2116</v>
      </c>
      <c r="B146" s="59" t="s">
        <v>229</v>
      </c>
      <c r="C146" s="59" t="s">
        <v>804</v>
      </c>
      <c r="D146" s="116" t="s">
        <v>208</v>
      </c>
      <c r="E146" s="116" t="s">
        <v>929</v>
      </c>
      <c r="F146" s="117">
        <v>1.3915722500000001</v>
      </c>
      <c r="G146" s="117">
        <v>0.32158790999999998</v>
      </c>
      <c r="H146" s="74">
        <f t="shared" si="6"/>
        <v>3.3271908138586435</v>
      </c>
      <c r="I146" s="117">
        <v>65.05485972999999</v>
      </c>
      <c r="J146" s="117">
        <v>0.34997349999999999</v>
      </c>
      <c r="K146" s="74" t="str">
        <f t="shared" si="7"/>
        <v/>
      </c>
      <c r="L146" s="74">
        <f t="shared" si="8"/>
        <v>46.749178657450223</v>
      </c>
    </row>
    <row r="147" spans="1:12" x14ac:dyDescent="0.2">
      <c r="A147" s="116" t="s">
        <v>1660</v>
      </c>
      <c r="B147" s="59" t="s">
        <v>33</v>
      </c>
      <c r="C147" s="59" t="s">
        <v>807</v>
      </c>
      <c r="D147" s="116" t="s">
        <v>209</v>
      </c>
      <c r="E147" s="116" t="s">
        <v>929</v>
      </c>
      <c r="F147" s="117">
        <v>13.550255527000001</v>
      </c>
      <c r="G147" s="117">
        <v>3.4410921299999999</v>
      </c>
      <c r="H147" s="74">
        <f t="shared" si="6"/>
        <v>2.9377776052162838</v>
      </c>
      <c r="I147" s="117">
        <v>63.193080477235199</v>
      </c>
      <c r="J147" s="117">
        <v>19.635964000000001</v>
      </c>
      <c r="K147" s="74">
        <f t="shared" si="7"/>
        <v>2.2182316323881626</v>
      </c>
      <c r="L147" s="74">
        <f t="shared" si="8"/>
        <v>4.6636080294809039</v>
      </c>
    </row>
    <row r="148" spans="1:12" x14ac:dyDescent="0.2">
      <c r="A148" s="116" t="s">
        <v>2619</v>
      </c>
      <c r="B148" s="116" t="s">
        <v>618</v>
      </c>
      <c r="C148" s="116" t="s">
        <v>629</v>
      </c>
      <c r="D148" s="116" t="s">
        <v>208</v>
      </c>
      <c r="E148" s="116" t="s">
        <v>929</v>
      </c>
      <c r="F148" s="117">
        <v>8.9952401850000001</v>
      </c>
      <c r="G148" s="117">
        <v>11.230246709000001</v>
      </c>
      <c r="H148" s="74">
        <f t="shared" si="6"/>
        <v>-0.19901668965196029</v>
      </c>
      <c r="I148" s="117">
        <v>62.155446820000002</v>
      </c>
      <c r="J148" s="117">
        <v>23.000054500000001</v>
      </c>
      <c r="K148" s="74">
        <f t="shared" si="7"/>
        <v>1.7024043277810494</v>
      </c>
      <c r="L148" s="74">
        <f t="shared" si="8"/>
        <v>6.9098151401946142</v>
      </c>
    </row>
    <row r="149" spans="1:12" x14ac:dyDescent="0.2">
      <c r="A149" s="116" t="s">
        <v>2189</v>
      </c>
      <c r="B149" s="59" t="s">
        <v>235</v>
      </c>
      <c r="C149" s="59" t="s">
        <v>804</v>
      </c>
      <c r="D149" s="116" t="s">
        <v>208</v>
      </c>
      <c r="E149" s="116" t="s">
        <v>929</v>
      </c>
      <c r="F149" s="117">
        <v>5.9749162300000007</v>
      </c>
      <c r="G149" s="117">
        <v>6.0721150000000002E-2</v>
      </c>
      <c r="H149" s="74">
        <f t="shared" si="6"/>
        <v>97.399260060127332</v>
      </c>
      <c r="I149" s="117">
        <v>60.859502460000002</v>
      </c>
      <c r="J149" s="117">
        <v>0</v>
      </c>
      <c r="K149" s="74" t="str">
        <f t="shared" si="7"/>
        <v/>
      </c>
      <c r="L149" s="74">
        <f t="shared" si="8"/>
        <v>10.185833594523885</v>
      </c>
    </row>
    <row r="150" spans="1:12" x14ac:dyDescent="0.2">
      <c r="A150" s="116" t="s">
        <v>2088</v>
      </c>
      <c r="B150" s="59" t="s">
        <v>864</v>
      </c>
      <c r="C150" s="59" t="s">
        <v>629</v>
      </c>
      <c r="D150" s="116" t="s">
        <v>208</v>
      </c>
      <c r="E150" s="116" t="s">
        <v>929</v>
      </c>
      <c r="F150" s="117">
        <v>90.542875393999992</v>
      </c>
      <c r="G150" s="117">
        <v>79.800088489999993</v>
      </c>
      <c r="H150" s="74">
        <f t="shared" si="6"/>
        <v>0.13462124049331359</v>
      </c>
      <c r="I150" s="117">
        <v>60.215335570000001</v>
      </c>
      <c r="J150" s="117">
        <v>282.45390700000002</v>
      </c>
      <c r="K150" s="74">
        <f t="shared" si="7"/>
        <v>-0.78681358594200645</v>
      </c>
      <c r="L150" s="74">
        <f t="shared" si="8"/>
        <v>0.66504775011806494</v>
      </c>
    </row>
    <row r="151" spans="1:12" x14ac:dyDescent="0.2">
      <c r="A151" s="116" t="s">
        <v>1495</v>
      </c>
      <c r="B151" s="59" t="s">
        <v>1261</v>
      </c>
      <c r="C151" s="59" t="s">
        <v>146</v>
      </c>
      <c r="D151" s="116" t="s">
        <v>209</v>
      </c>
      <c r="E151" s="116" t="s">
        <v>210</v>
      </c>
      <c r="F151" s="117">
        <v>11.495235490000001</v>
      </c>
      <c r="G151" s="117">
        <v>7.43182616</v>
      </c>
      <c r="H151" s="74">
        <f t="shared" si="6"/>
        <v>0.5467578550034331</v>
      </c>
      <c r="I151" s="117">
        <v>60.11880249</v>
      </c>
      <c r="J151" s="117">
        <v>23.192831999999999</v>
      </c>
      <c r="K151" s="74">
        <f t="shared" si="7"/>
        <v>1.5921285718794498</v>
      </c>
      <c r="L151" s="74">
        <f t="shared" si="8"/>
        <v>5.2298887258376645</v>
      </c>
    </row>
    <row r="152" spans="1:12" x14ac:dyDescent="0.2">
      <c r="A152" s="116" t="s">
        <v>1494</v>
      </c>
      <c r="B152" s="59" t="s">
        <v>766</v>
      </c>
      <c r="C152" s="59" t="s">
        <v>146</v>
      </c>
      <c r="D152" s="116" t="s">
        <v>759</v>
      </c>
      <c r="E152" s="116" t="s">
        <v>210</v>
      </c>
      <c r="F152" s="117">
        <v>5.1702036200000006</v>
      </c>
      <c r="G152" s="117">
        <v>0.15029945</v>
      </c>
      <c r="H152" s="74">
        <f t="shared" si="6"/>
        <v>33.399351561166725</v>
      </c>
      <c r="I152" s="117">
        <v>58.714891600000001</v>
      </c>
      <c r="J152" s="117">
        <v>2.344608</v>
      </c>
      <c r="K152" s="74">
        <f t="shared" si="7"/>
        <v>24.042519517121839</v>
      </c>
      <c r="L152" s="74">
        <f t="shared" si="8"/>
        <v>11.356398299841041</v>
      </c>
    </row>
    <row r="153" spans="1:12" x14ac:dyDescent="0.2">
      <c r="A153" s="116" t="s">
        <v>1514</v>
      </c>
      <c r="B153" s="59" t="s">
        <v>1275</v>
      </c>
      <c r="C153" s="59" t="s">
        <v>146</v>
      </c>
      <c r="D153" s="116" t="s">
        <v>209</v>
      </c>
      <c r="E153" s="116" t="s">
        <v>210</v>
      </c>
      <c r="F153" s="117">
        <v>26.067350882</v>
      </c>
      <c r="G153" s="117">
        <v>17.277797671000002</v>
      </c>
      <c r="H153" s="74">
        <f t="shared" si="6"/>
        <v>0.50871953580940832</v>
      </c>
      <c r="I153" s="117">
        <v>57.636436379999999</v>
      </c>
      <c r="J153" s="117">
        <v>162.86022249999999</v>
      </c>
      <c r="K153" s="74">
        <f t="shared" si="7"/>
        <v>-0.64609874961947811</v>
      </c>
      <c r="L153" s="74">
        <f t="shared" si="8"/>
        <v>2.211058447822523</v>
      </c>
    </row>
    <row r="154" spans="1:12" x14ac:dyDescent="0.2">
      <c r="A154" s="116" t="s">
        <v>2406</v>
      </c>
      <c r="B154" s="59" t="s">
        <v>241</v>
      </c>
      <c r="C154" s="116" t="s">
        <v>808</v>
      </c>
      <c r="D154" s="116" t="s">
        <v>208</v>
      </c>
      <c r="E154" s="116" t="s">
        <v>210</v>
      </c>
      <c r="F154" s="117">
        <v>26.871705755000001</v>
      </c>
      <c r="G154" s="117">
        <v>22.152917647999999</v>
      </c>
      <c r="H154" s="74">
        <f t="shared" si="6"/>
        <v>0.21300977965879908</v>
      </c>
      <c r="I154" s="117">
        <v>57.432644159999995</v>
      </c>
      <c r="J154" s="117">
        <v>26.036622000000001</v>
      </c>
      <c r="K154" s="74">
        <f t="shared" si="7"/>
        <v>1.2058408406436132</v>
      </c>
      <c r="L154" s="74">
        <f t="shared" si="8"/>
        <v>2.1372906016326687</v>
      </c>
    </row>
    <row r="155" spans="1:12" x14ac:dyDescent="0.2">
      <c r="A155" s="116" t="s">
        <v>2609</v>
      </c>
      <c r="B155" s="59" t="s">
        <v>1909</v>
      </c>
      <c r="C155" s="59" t="s">
        <v>1783</v>
      </c>
      <c r="D155" s="116" t="s">
        <v>208</v>
      </c>
      <c r="E155" s="116" t="s">
        <v>210</v>
      </c>
      <c r="F155" s="117">
        <v>6.8990925800000005</v>
      </c>
      <c r="G155" s="117">
        <v>15.054271269999999</v>
      </c>
      <c r="H155" s="74">
        <f t="shared" si="6"/>
        <v>-0.5417185955889845</v>
      </c>
      <c r="I155" s="117">
        <v>57.431955840000001</v>
      </c>
      <c r="J155" s="117">
        <v>19.642561000000001</v>
      </c>
      <c r="K155" s="74">
        <f t="shared" si="7"/>
        <v>1.9238527420126124</v>
      </c>
      <c r="L155" s="74">
        <f t="shared" si="8"/>
        <v>8.3245666258329862</v>
      </c>
    </row>
    <row r="156" spans="1:12" x14ac:dyDescent="0.2">
      <c r="A156" s="116" t="s">
        <v>2056</v>
      </c>
      <c r="B156" s="59" t="s">
        <v>408</v>
      </c>
      <c r="C156" s="59" t="s">
        <v>807</v>
      </c>
      <c r="D156" s="116" t="s">
        <v>209</v>
      </c>
      <c r="E156" s="116" t="s">
        <v>210</v>
      </c>
      <c r="F156" s="117">
        <v>12.204396107000001</v>
      </c>
      <c r="G156" s="117">
        <v>12.924001736999999</v>
      </c>
      <c r="H156" s="74">
        <f t="shared" si="6"/>
        <v>-5.5679784376680086E-2</v>
      </c>
      <c r="I156" s="117">
        <v>57.275817070000002</v>
      </c>
      <c r="J156" s="117">
        <v>75.418578999999994</v>
      </c>
      <c r="K156" s="74">
        <f t="shared" si="7"/>
        <v>-0.24056090913619566</v>
      </c>
      <c r="L156" s="74">
        <f t="shared" si="8"/>
        <v>4.6930480269440507</v>
      </c>
    </row>
    <row r="157" spans="1:12" x14ac:dyDescent="0.2">
      <c r="A157" s="116" t="s">
        <v>1930</v>
      </c>
      <c r="B157" s="59" t="s">
        <v>410</v>
      </c>
      <c r="C157" s="59" t="s">
        <v>803</v>
      </c>
      <c r="D157" s="116" t="s">
        <v>208</v>
      </c>
      <c r="E157" s="116" t="s">
        <v>929</v>
      </c>
      <c r="F157" s="117">
        <v>24.874416226000001</v>
      </c>
      <c r="G157" s="117">
        <v>36.774818873000001</v>
      </c>
      <c r="H157" s="74">
        <f t="shared" si="6"/>
        <v>-0.32360193773074575</v>
      </c>
      <c r="I157" s="117">
        <v>57.05466337</v>
      </c>
      <c r="J157" s="117">
        <v>258.30570599999999</v>
      </c>
      <c r="K157" s="74">
        <f t="shared" si="7"/>
        <v>-0.77911961662201912</v>
      </c>
      <c r="L157" s="74">
        <f t="shared" si="8"/>
        <v>2.2937086382901151</v>
      </c>
    </row>
    <row r="158" spans="1:12" x14ac:dyDescent="0.2">
      <c r="A158" s="116" t="s">
        <v>2094</v>
      </c>
      <c r="B158" s="59" t="s">
        <v>838</v>
      </c>
      <c r="C158" s="59" t="s">
        <v>807</v>
      </c>
      <c r="D158" s="116" t="s">
        <v>209</v>
      </c>
      <c r="E158" s="116" t="s">
        <v>210</v>
      </c>
      <c r="F158" s="117">
        <v>48.225479268000001</v>
      </c>
      <c r="G158" s="117">
        <v>27.211294650999999</v>
      </c>
      <c r="H158" s="74">
        <f t="shared" si="6"/>
        <v>0.77225964021626381</v>
      </c>
      <c r="I158" s="117">
        <v>56.906430139999998</v>
      </c>
      <c r="J158" s="117">
        <v>149.08959350000001</v>
      </c>
      <c r="K158" s="74">
        <f t="shared" si="7"/>
        <v>-0.61830716145858977</v>
      </c>
      <c r="L158" s="74">
        <f t="shared" si="8"/>
        <v>1.1800075603968179</v>
      </c>
    </row>
    <row r="159" spans="1:12" x14ac:dyDescent="0.2">
      <c r="A159" s="116" t="s">
        <v>2215</v>
      </c>
      <c r="B159" s="59" t="s">
        <v>290</v>
      </c>
      <c r="C159" s="59" t="s">
        <v>629</v>
      </c>
      <c r="D159" s="116" t="s">
        <v>209</v>
      </c>
      <c r="E159" s="116" t="s">
        <v>929</v>
      </c>
      <c r="F159" s="117">
        <v>16.164126012000001</v>
      </c>
      <c r="G159" s="117">
        <v>67.064886072999997</v>
      </c>
      <c r="H159" s="74">
        <f t="shared" si="6"/>
        <v>-0.75897780554781857</v>
      </c>
      <c r="I159" s="117">
        <v>55.82664656</v>
      </c>
      <c r="J159" s="117">
        <v>43.882701500000003</v>
      </c>
      <c r="K159" s="74">
        <f t="shared" si="7"/>
        <v>0.27217889172114895</v>
      </c>
      <c r="L159" s="74">
        <f t="shared" si="8"/>
        <v>3.4537374008687602</v>
      </c>
    </row>
    <row r="160" spans="1:12" x14ac:dyDescent="0.2">
      <c r="A160" s="116" t="s">
        <v>1634</v>
      </c>
      <c r="B160" s="59" t="s">
        <v>2734</v>
      </c>
      <c r="C160" s="59" t="s">
        <v>807</v>
      </c>
      <c r="D160" s="116" t="s">
        <v>759</v>
      </c>
      <c r="E160" s="116" t="s">
        <v>929</v>
      </c>
      <c r="F160" s="117">
        <v>8.5251744399999989</v>
      </c>
      <c r="G160" s="117">
        <v>12.67962204</v>
      </c>
      <c r="H160" s="74">
        <f t="shared" si="6"/>
        <v>-0.32764758972263508</v>
      </c>
      <c r="I160" s="117">
        <v>54.281063889999999</v>
      </c>
      <c r="J160" s="117">
        <v>40.758335500000001</v>
      </c>
      <c r="K160" s="74">
        <f t="shared" si="7"/>
        <v>0.33177822951086888</v>
      </c>
      <c r="L160" s="74">
        <f t="shared" si="8"/>
        <v>6.3671499359959141</v>
      </c>
    </row>
    <row r="161" spans="1:12" x14ac:dyDescent="0.2">
      <c r="A161" s="116" t="s">
        <v>2510</v>
      </c>
      <c r="B161" s="59" t="s">
        <v>530</v>
      </c>
      <c r="C161" s="59" t="s">
        <v>806</v>
      </c>
      <c r="D161" s="116" t="s">
        <v>208</v>
      </c>
      <c r="E161" s="116" t="s">
        <v>929</v>
      </c>
      <c r="F161" s="117">
        <v>56.970589617999998</v>
      </c>
      <c r="G161" s="117">
        <v>4.0606420400000003</v>
      </c>
      <c r="H161" s="74">
        <f t="shared" si="6"/>
        <v>13.029946263867178</v>
      </c>
      <c r="I161" s="117">
        <v>53.687414279999999</v>
      </c>
      <c r="J161" s="117">
        <v>180.20053250000001</v>
      </c>
      <c r="K161" s="74">
        <f t="shared" si="7"/>
        <v>-0.70206850370988771</v>
      </c>
      <c r="L161" s="74">
        <f t="shared" si="8"/>
        <v>0.9423706975824826</v>
      </c>
    </row>
    <row r="162" spans="1:12" x14ac:dyDescent="0.2">
      <c r="A162" s="116" t="s">
        <v>1626</v>
      </c>
      <c r="B162" s="59" t="s">
        <v>29</v>
      </c>
      <c r="C162" s="59" t="s">
        <v>807</v>
      </c>
      <c r="D162" s="116" t="s">
        <v>759</v>
      </c>
      <c r="E162" s="116" t="s">
        <v>210</v>
      </c>
      <c r="F162" s="117">
        <v>19.699192720999999</v>
      </c>
      <c r="G162" s="117">
        <v>15.22370405</v>
      </c>
      <c r="H162" s="74">
        <f t="shared" si="6"/>
        <v>0.29398158662970064</v>
      </c>
      <c r="I162" s="117">
        <v>53.446390319999999</v>
      </c>
      <c r="J162" s="117">
        <v>46.992812000000001</v>
      </c>
      <c r="K162" s="74">
        <f t="shared" si="7"/>
        <v>0.13733117992598531</v>
      </c>
      <c r="L162" s="74">
        <f t="shared" si="8"/>
        <v>2.7131259172374285</v>
      </c>
    </row>
    <row r="163" spans="1:12" x14ac:dyDescent="0.2">
      <c r="A163" s="116" t="s">
        <v>2624</v>
      </c>
      <c r="B163" s="59" t="s">
        <v>28</v>
      </c>
      <c r="C163" s="59" t="s">
        <v>629</v>
      </c>
      <c r="D163" s="116" t="s">
        <v>208</v>
      </c>
      <c r="E163" s="116" t="s">
        <v>929</v>
      </c>
      <c r="F163" s="117">
        <v>19.076019267</v>
      </c>
      <c r="G163" s="117">
        <v>16.14796393</v>
      </c>
      <c r="H163" s="74">
        <f t="shared" si="6"/>
        <v>0.18132659632464265</v>
      </c>
      <c r="I163" s="117">
        <v>53.356993320000001</v>
      </c>
      <c r="J163" s="117">
        <v>54.056734499999997</v>
      </c>
      <c r="K163" s="74">
        <f t="shared" si="7"/>
        <v>-1.2944569931430006E-2</v>
      </c>
      <c r="L163" s="74">
        <f t="shared" si="8"/>
        <v>2.7970716832050684</v>
      </c>
    </row>
    <row r="164" spans="1:12" x14ac:dyDescent="0.2">
      <c r="A164" s="116" t="s">
        <v>1978</v>
      </c>
      <c r="B164" s="59" t="s">
        <v>813</v>
      </c>
      <c r="C164" s="59" t="s">
        <v>803</v>
      </c>
      <c r="D164" s="116" t="s">
        <v>208</v>
      </c>
      <c r="E164" s="116" t="s">
        <v>929</v>
      </c>
      <c r="F164" s="117">
        <v>23.345875762999999</v>
      </c>
      <c r="G164" s="117">
        <v>9.7553052670000007</v>
      </c>
      <c r="H164" s="74">
        <f t="shared" si="6"/>
        <v>1.3931466134610706</v>
      </c>
      <c r="I164" s="117">
        <v>53.320394416019603</v>
      </c>
      <c r="J164" s="117">
        <v>124.87024150000001</v>
      </c>
      <c r="K164" s="74">
        <f t="shared" si="7"/>
        <v>-0.5729935829745344</v>
      </c>
      <c r="L164" s="74">
        <f t="shared" si="8"/>
        <v>2.2839320725130001</v>
      </c>
    </row>
    <row r="165" spans="1:12" x14ac:dyDescent="0.2">
      <c r="A165" s="116" t="s">
        <v>2782</v>
      </c>
      <c r="B165" s="59" t="s">
        <v>2783</v>
      </c>
      <c r="C165" s="59" t="s">
        <v>808</v>
      </c>
      <c r="D165" s="116" t="s">
        <v>209</v>
      </c>
      <c r="E165" s="116" t="s">
        <v>929</v>
      </c>
      <c r="F165" s="117">
        <v>0.166022</v>
      </c>
      <c r="G165" s="117">
        <v>7.4365162800000002</v>
      </c>
      <c r="H165" s="74">
        <f t="shared" si="6"/>
        <v>-0.97767476144085042</v>
      </c>
      <c r="I165" s="117">
        <v>52.861865409999993</v>
      </c>
      <c r="J165" s="117">
        <v>3.94925E-2</v>
      </c>
      <c r="K165" s="74" t="str">
        <f t="shared" si="7"/>
        <v/>
      </c>
      <c r="L165" s="74" t="str">
        <f t="shared" si="8"/>
        <v/>
      </c>
    </row>
    <row r="166" spans="1:12" x14ac:dyDescent="0.2">
      <c r="A166" s="116" t="s">
        <v>2401</v>
      </c>
      <c r="B166" s="59" t="s">
        <v>825</v>
      </c>
      <c r="C166" s="59" t="s">
        <v>808</v>
      </c>
      <c r="D166" s="116" t="s">
        <v>208</v>
      </c>
      <c r="E166" s="116" t="s">
        <v>210</v>
      </c>
      <c r="F166" s="117">
        <v>32.756401046999997</v>
      </c>
      <c r="G166" s="117">
        <v>16.591311689999998</v>
      </c>
      <c r="H166" s="74">
        <f t="shared" si="6"/>
        <v>0.9743105101655769</v>
      </c>
      <c r="I166" s="117">
        <v>52.796491520000004</v>
      </c>
      <c r="J166" s="117">
        <v>163.36953449999999</v>
      </c>
      <c r="K166" s="74">
        <f t="shared" si="7"/>
        <v>-0.67682780218731664</v>
      </c>
      <c r="L166" s="74">
        <f t="shared" si="8"/>
        <v>1.6117915837043821</v>
      </c>
    </row>
    <row r="167" spans="1:12" x14ac:dyDescent="0.2">
      <c r="A167" s="116" t="s">
        <v>2386</v>
      </c>
      <c r="B167" s="59" t="s">
        <v>157</v>
      </c>
      <c r="C167" s="59" t="s">
        <v>808</v>
      </c>
      <c r="D167" s="116" t="s">
        <v>208</v>
      </c>
      <c r="E167" s="116" t="s">
        <v>929</v>
      </c>
      <c r="F167" s="117">
        <v>126.79405167100001</v>
      </c>
      <c r="G167" s="117">
        <v>55.107431909999995</v>
      </c>
      <c r="H167" s="74">
        <f t="shared" si="6"/>
        <v>1.3008521224156611</v>
      </c>
      <c r="I167" s="117">
        <v>52.354479390000002</v>
      </c>
      <c r="J167" s="117">
        <v>556.93023600000004</v>
      </c>
      <c r="K167" s="74">
        <f t="shared" si="7"/>
        <v>-0.90599454652341771</v>
      </c>
      <c r="L167" s="74">
        <f t="shared" si="8"/>
        <v>0.41290958605729594</v>
      </c>
    </row>
    <row r="168" spans="1:12" x14ac:dyDescent="0.2">
      <c r="A168" s="116" t="s">
        <v>1645</v>
      </c>
      <c r="B168" s="59" t="s">
        <v>845</v>
      </c>
      <c r="C168" s="59" t="s">
        <v>807</v>
      </c>
      <c r="D168" s="116" t="s">
        <v>209</v>
      </c>
      <c r="E168" s="116" t="s">
        <v>210</v>
      </c>
      <c r="F168" s="117">
        <v>14.571045835000001</v>
      </c>
      <c r="G168" s="117">
        <v>1.37807279</v>
      </c>
      <c r="H168" s="74">
        <f t="shared" si="6"/>
        <v>9.5734950582690193</v>
      </c>
      <c r="I168" s="117">
        <v>52.15531411245815</v>
      </c>
      <c r="J168" s="117">
        <v>129.9494775</v>
      </c>
      <c r="K168" s="74">
        <f t="shared" si="7"/>
        <v>-0.59864929728202909</v>
      </c>
      <c r="L168" s="74">
        <f t="shared" si="8"/>
        <v>3.5793802794292113</v>
      </c>
    </row>
    <row r="169" spans="1:12" x14ac:dyDescent="0.2">
      <c r="A169" s="116" t="s">
        <v>1631</v>
      </c>
      <c r="B169" s="59" t="s">
        <v>352</v>
      </c>
      <c r="C169" s="59" t="s">
        <v>807</v>
      </c>
      <c r="D169" s="116" t="s">
        <v>209</v>
      </c>
      <c r="E169" s="116" t="s">
        <v>210</v>
      </c>
      <c r="F169" s="117">
        <v>7.6287421990000004</v>
      </c>
      <c r="G169" s="117">
        <v>9.6008121099999997</v>
      </c>
      <c r="H169" s="74">
        <f t="shared" si="6"/>
        <v>-0.20540657273627239</v>
      </c>
      <c r="I169" s="117">
        <v>52.142729989999999</v>
      </c>
      <c r="J169" s="117">
        <v>34.853648</v>
      </c>
      <c r="K169" s="74">
        <f t="shared" si="7"/>
        <v>0.49604798872129541</v>
      </c>
      <c r="L169" s="74">
        <f t="shared" si="8"/>
        <v>6.8350363178919631</v>
      </c>
    </row>
    <row r="170" spans="1:12" x14ac:dyDescent="0.2">
      <c r="A170" s="116" t="s">
        <v>1704</v>
      </c>
      <c r="B170" s="59" t="s">
        <v>583</v>
      </c>
      <c r="C170" s="59" t="s">
        <v>807</v>
      </c>
      <c r="D170" s="116" t="s">
        <v>209</v>
      </c>
      <c r="E170" s="116" t="s">
        <v>210</v>
      </c>
      <c r="F170" s="117">
        <v>6.3911428859999999</v>
      </c>
      <c r="G170" s="117">
        <v>1.8116713</v>
      </c>
      <c r="H170" s="74">
        <f t="shared" si="6"/>
        <v>2.5277607400415296</v>
      </c>
      <c r="I170" s="117">
        <v>51.591352469999997</v>
      </c>
      <c r="J170" s="117">
        <v>12.744719</v>
      </c>
      <c r="K170" s="74">
        <f t="shared" si="7"/>
        <v>3.0480572753310602</v>
      </c>
      <c r="L170" s="74">
        <f t="shared" si="8"/>
        <v>8.0723203017432894</v>
      </c>
    </row>
    <row r="171" spans="1:12" x14ac:dyDescent="0.2">
      <c r="A171" s="116" t="s">
        <v>2193</v>
      </c>
      <c r="B171" s="59" t="s">
        <v>225</v>
      </c>
      <c r="C171" s="59" t="s">
        <v>804</v>
      </c>
      <c r="D171" s="116" t="s">
        <v>208</v>
      </c>
      <c r="E171" s="116" t="s">
        <v>929</v>
      </c>
      <c r="F171" s="117">
        <v>1.8223434999999999</v>
      </c>
      <c r="G171" s="117">
        <v>5.03146468</v>
      </c>
      <c r="H171" s="74">
        <f t="shared" si="6"/>
        <v>-0.63781053512234931</v>
      </c>
      <c r="I171" s="117">
        <v>51.031987619999995</v>
      </c>
      <c r="J171" s="117">
        <v>10.8004575</v>
      </c>
      <c r="K171" s="74">
        <f t="shared" si="7"/>
        <v>3.7249838833216087</v>
      </c>
      <c r="L171" s="74">
        <f t="shared" si="8"/>
        <v>28.003495290542094</v>
      </c>
    </row>
    <row r="172" spans="1:12" x14ac:dyDescent="0.2">
      <c r="A172" s="116" t="s">
        <v>2046</v>
      </c>
      <c r="B172" s="59" t="s">
        <v>399</v>
      </c>
      <c r="C172" s="59" t="s">
        <v>807</v>
      </c>
      <c r="D172" s="116" t="s">
        <v>209</v>
      </c>
      <c r="E172" s="116" t="s">
        <v>210</v>
      </c>
      <c r="F172" s="117">
        <v>11.76061934</v>
      </c>
      <c r="G172" s="117">
        <v>22.728573100000002</v>
      </c>
      <c r="H172" s="74">
        <f t="shared" si="6"/>
        <v>-0.4825623549592738</v>
      </c>
      <c r="I172" s="117">
        <v>50.994300770000002</v>
      </c>
      <c r="J172" s="117">
        <v>38.856699499999998</v>
      </c>
      <c r="K172" s="74">
        <f t="shared" si="7"/>
        <v>0.31236830266554172</v>
      </c>
      <c r="L172" s="74">
        <f t="shared" si="8"/>
        <v>4.3360217090403674</v>
      </c>
    </row>
    <row r="173" spans="1:12" x14ac:dyDescent="0.2">
      <c r="A173" s="116" t="s">
        <v>2082</v>
      </c>
      <c r="B173" s="116" t="s">
        <v>837</v>
      </c>
      <c r="C173" s="116" t="s">
        <v>807</v>
      </c>
      <c r="D173" s="116" t="s">
        <v>209</v>
      </c>
      <c r="E173" s="116" t="s">
        <v>210</v>
      </c>
      <c r="F173" s="117">
        <v>16.236731452000001</v>
      </c>
      <c r="G173" s="117">
        <v>14.44864918</v>
      </c>
      <c r="H173" s="74">
        <f t="shared" si="6"/>
        <v>0.12375428662736754</v>
      </c>
      <c r="I173" s="117">
        <v>50.125686880000003</v>
      </c>
      <c r="J173" s="117">
        <v>63.726008</v>
      </c>
      <c r="K173" s="74">
        <f t="shared" si="7"/>
        <v>-0.21341868958746002</v>
      </c>
      <c r="L173" s="74">
        <f t="shared" si="8"/>
        <v>3.0871784156918878</v>
      </c>
    </row>
    <row r="174" spans="1:12" x14ac:dyDescent="0.2">
      <c r="A174" s="116" t="s">
        <v>1671</v>
      </c>
      <c r="B174" s="59" t="s">
        <v>579</v>
      </c>
      <c r="C174" s="59" t="s">
        <v>807</v>
      </c>
      <c r="D174" s="116" t="s">
        <v>209</v>
      </c>
      <c r="E174" s="116" t="s">
        <v>210</v>
      </c>
      <c r="F174" s="117">
        <v>3.0785725400000001</v>
      </c>
      <c r="G174" s="117">
        <v>0.27415525000000002</v>
      </c>
      <c r="H174" s="74">
        <f t="shared" si="6"/>
        <v>10.229303615378512</v>
      </c>
      <c r="I174" s="117">
        <v>49.874611420000001</v>
      </c>
      <c r="J174" s="117">
        <v>4.4323329999999999</v>
      </c>
      <c r="K174" s="74">
        <f t="shared" si="7"/>
        <v>10.252451343344465</v>
      </c>
      <c r="L174" s="74">
        <f t="shared" si="8"/>
        <v>16.200563986060889</v>
      </c>
    </row>
    <row r="175" spans="1:12" x14ac:dyDescent="0.2">
      <c r="A175" s="116" t="s">
        <v>2410</v>
      </c>
      <c r="B175" s="116" t="s">
        <v>155</v>
      </c>
      <c r="C175" s="59" t="s">
        <v>808</v>
      </c>
      <c r="D175" s="116" t="s">
        <v>208</v>
      </c>
      <c r="E175" s="116" t="s">
        <v>210</v>
      </c>
      <c r="F175" s="117">
        <v>16.136085669</v>
      </c>
      <c r="G175" s="117">
        <v>5.2599850880000005</v>
      </c>
      <c r="H175" s="74">
        <f t="shared" si="6"/>
        <v>2.06770559213418</v>
      </c>
      <c r="I175" s="117">
        <v>48.65130267</v>
      </c>
      <c r="J175" s="117">
        <v>62.301086499999997</v>
      </c>
      <c r="K175" s="74">
        <f t="shared" si="7"/>
        <v>-0.21909383281782735</v>
      </c>
      <c r="L175" s="74">
        <f t="shared" si="8"/>
        <v>3.0150622442137207</v>
      </c>
    </row>
    <row r="176" spans="1:12" x14ac:dyDescent="0.2">
      <c r="A176" s="116" t="s">
        <v>2085</v>
      </c>
      <c r="B176" s="59" t="s">
        <v>571</v>
      </c>
      <c r="C176" s="59" t="s">
        <v>807</v>
      </c>
      <c r="D176" s="116" t="s">
        <v>209</v>
      </c>
      <c r="E176" s="116" t="s">
        <v>210</v>
      </c>
      <c r="F176" s="117">
        <v>59.590642924000001</v>
      </c>
      <c r="G176" s="117">
        <v>10.686379240000001</v>
      </c>
      <c r="H176" s="74">
        <f t="shared" si="6"/>
        <v>4.5763174397692437</v>
      </c>
      <c r="I176" s="117">
        <v>48.2626384</v>
      </c>
      <c r="J176" s="117">
        <v>291.461343</v>
      </c>
      <c r="K176" s="74">
        <f t="shared" si="7"/>
        <v>-0.834411528118156</v>
      </c>
      <c r="L176" s="74">
        <f t="shared" si="8"/>
        <v>0.80990296516103422</v>
      </c>
    </row>
    <row r="177" spans="1:12" x14ac:dyDescent="0.2">
      <c r="A177" s="116" t="s">
        <v>1546</v>
      </c>
      <c r="B177" s="59" t="s">
        <v>128</v>
      </c>
      <c r="C177" s="59" t="s">
        <v>629</v>
      </c>
      <c r="D177" s="116" t="s">
        <v>208</v>
      </c>
      <c r="E177" s="116" t="s">
        <v>929</v>
      </c>
      <c r="F177" s="117">
        <v>10.444311710000001</v>
      </c>
      <c r="G177" s="117">
        <v>1.24911997</v>
      </c>
      <c r="H177" s="74">
        <f t="shared" si="6"/>
        <v>7.3613359491802868</v>
      </c>
      <c r="I177" s="117">
        <v>48.139194520000004</v>
      </c>
      <c r="J177" s="117">
        <v>29.516218500000001</v>
      </c>
      <c r="K177" s="74">
        <f t="shared" si="7"/>
        <v>0.63094044448817188</v>
      </c>
      <c r="L177" s="74">
        <f t="shared" si="8"/>
        <v>4.6091303914176267</v>
      </c>
    </row>
    <row r="178" spans="1:12" x14ac:dyDescent="0.2">
      <c r="A178" s="116" t="s">
        <v>2383</v>
      </c>
      <c r="B178" s="59" t="s">
        <v>243</v>
      </c>
      <c r="C178" s="59" t="s">
        <v>808</v>
      </c>
      <c r="D178" s="116" t="s">
        <v>208</v>
      </c>
      <c r="E178" s="116" t="s">
        <v>210</v>
      </c>
      <c r="F178" s="117">
        <v>39.818403990999997</v>
      </c>
      <c r="G178" s="117">
        <v>32.742192903000003</v>
      </c>
      <c r="H178" s="74">
        <f t="shared" si="6"/>
        <v>0.21611903359568929</v>
      </c>
      <c r="I178" s="117">
        <v>47.198513929999997</v>
      </c>
      <c r="J178" s="117">
        <v>162.904372</v>
      </c>
      <c r="K178" s="74">
        <f t="shared" si="7"/>
        <v>-0.71026858671417359</v>
      </c>
      <c r="L178" s="74">
        <f t="shared" si="8"/>
        <v>1.1853441926167634</v>
      </c>
    </row>
    <row r="179" spans="1:12" x14ac:dyDescent="0.2">
      <c r="A179" s="116" t="s">
        <v>1571</v>
      </c>
      <c r="B179" s="59" t="s">
        <v>269</v>
      </c>
      <c r="C179" s="59" t="s">
        <v>629</v>
      </c>
      <c r="D179" s="116" t="s">
        <v>208</v>
      </c>
      <c r="E179" s="116" t="s">
        <v>929</v>
      </c>
      <c r="F179" s="117">
        <v>5.4825371089999999</v>
      </c>
      <c r="G179" s="117">
        <v>68.237667503999987</v>
      </c>
      <c r="H179" s="74">
        <f t="shared" si="6"/>
        <v>-0.91965526798408481</v>
      </c>
      <c r="I179" s="117">
        <v>47.07937081</v>
      </c>
      <c r="J179" s="117">
        <v>145.89259100000001</v>
      </c>
      <c r="K179" s="74">
        <f t="shared" si="7"/>
        <v>-0.67730115362746557</v>
      </c>
      <c r="L179" s="74">
        <f t="shared" si="8"/>
        <v>8.5871504148536726</v>
      </c>
    </row>
    <row r="180" spans="1:12" x14ac:dyDescent="0.2">
      <c r="A180" s="116" t="s">
        <v>2114</v>
      </c>
      <c r="B180" s="59" t="s">
        <v>239</v>
      </c>
      <c r="C180" s="59" t="s">
        <v>804</v>
      </c>
      <c r="D180" s="116" t="s">
        <v>208</v>
      </c>
      <c r="E180" s="116" t="s">
        <v>929</v>
      </c>
      <c r="F180" s="117">
        <v>7.2653827499999997</v>
      </c>
      <c r="G180" s="117">
        <v>12.808517068</v>
      </c>
      <c r="H180" s="74">
        <f t="shared" si="6"/>
        <v>-0.43276940558939658</v>
      </c>
      <c r="I180" s="117">
        <v>46.892786200000003</v>
      </c>
      <c r="J180" s="117">
        <v>28.857012000000001</v>
      </c>
      <c r="K180" s="74">
        <f t="shared" si="7"/>
        <v>0.62500491041830664</v>
      </c>
      <c r="L180" s="74">
        <f t="shared" si="8"/>
        <v>6.4542760944012212</v>
      </c>
    </row>
    <row r="181" spans="1:12" x14ac:dyDescent="0.2">
      <c r="A181" s="116" t="s">
        <v>2724</v>
      </c>
      <c r="B181" s="59" t="s">
        <v>2546</v>
      </c>
      <c r="C181" s="59" t="s">
        <v>802</v>
      </c>
      <c r="D181" s="116" t="s">
        <v>208</v>
      </c>
      <c r="E181" s="116" t="s">
        <v>2791</v>
      </c>
      <c r="F181" s="117">
        <v>2.3109189900000002</v>
      </c>
      <c r="G181" s="117">
        <v>10.941618330000001</v>
      </c>
      <c r="H181" s="74">
        <f t="shared" si="6"/>
        <v>-0.78879550352584815</v>
      </c>
      <c r="I181" s="117">
        <v>46.419505999999998</v>
      </c>
      <c r="J181" s="117">
        <v>2.7663760000000002</v>
      </c>
      <c r="K181" s="74">
        <f t="shared" si="7"/>
        <v>15.779897598880265</v>
      </c>
      <c r="L181" s="74">
        <f t="shared" si="8"/>
        <v>20.087032994609643</v>
      </c>
    </row>
    <row r="182" spans="1:12" x14ac:dyDescent="0.2">
      <c r="A182" s="116" t="s">
        <v>1975</v>
      </c>
      <c r="B182" s="59" t="s">
        <v>504</v>
      </c>
      <c r="C182" s="59" t="s">
        <v>803</v>
      </c>
      <c r="D182" s="116" t="s">
        <v>208</v>
      </c>
      <c r="E182" s="116" t="s">
        <v>929</v>
      </c>
      <c r="F182" s="117">
        <v>35.225887731</v>
      </c>
      <c r="G182" s="117">
        <v>125.924153014</v>
      </c>
      <c r="H182" s="74">
        <f t="shared" si="6"/>
        <v>-0.72026107074880497</v>
      </c>
      <c r="I182" s="117">
        <v>46.36438547761</v>
      </c>
      <c r="J182" s="117">
        <v>101.40382750000001</v>
      </c>
      <c r="K182" s="74">
        <f t="shared" si="7"/>
        <v>-0.5427747983417095</v>
      </c>
      <c r="L182" s="74">
        <f t="shared" si="8"/>
        <v>1.3162020452591103</v>
      </c>
    </row>
    <row r="183" spans="1:12" x14ac:dyDescent="0.2">
      <c r="A183" s="116" t="s">
        <v>2790</v>
      </c>
      <c r="B183" s="59" t="s">
        <v>927</v>
      </c>
      <c r="C183" s="59" t="s">
        <v>629</v>
      </c>
      <c r="D183" s="116" t="s">
        <v>209</v>
      </c>
      <c r="E183" s="116" t="s">
        <v>929</v>
      </c>
      <c r="F183" s="117">
        <v>10.405285280999999</v>
      </c>
      <c r="G183" s="117">
        <v>26.650080145</v>
      </c>
      <c r="H183" s="74">
        <f t="shared" si="6"/>
        <v>-0.6095589497522691</v>
      </c>
      <c r="I183" s="117">
        <v>45.283438156578661</v>
      </c>
      <c r="J183" s="117">
        <v>187.24659449999999</v>
      </c>
      <c r="K183" s="74">
        <f t="shared" si="7"/>
        <v>-0.75816148604732747</v>
      </c>
      <c r="L183" s="74">
        <f t="shared" si="8"/>
        <v>4.3519650767544071</v>
      </c>
    </row>
    <row r="184" spans="1:12" x14ac:dyDescent="0.2">
      <c r="A184" s="116" t="s">
        <v>1627</v>
      </c>
      <c r="B184" s="59" t="s">
        <v>1454</v>
      </c>
      <c r="C184" s="59" t="s">
        <v>807</v>
      </c>
      <c r="D184" s="116" t="s">
        <v>759</v>
      </c>
      <c r="E184" s="116" t="s">
        <v>210</v>
      </c>
      <c r="F184" s="117">
        <v>14.804963732999999</v>
      </c>
      <c r="G184" s="117">
        <v>6.0333910099999999</v>
      </c>
      <c r="H184" s="74">
        <f t="shared" si="6"/>
        <v>1.4538379343327192</v>
      </c>
      <c r="I184" s="117">
        <v>45.227333430000002</v>
      </c>
      <c r="J184" s="117">
        <v>72.592266499999994</v>
      </c>
      <c r="K184" s="74">
        <f t="shared" si="7"/>
        <v>-0.37696760811291097</v>
      </c>
      <c r="L184" s="74">
        <f t="shared" si="8"/>
        <v>3.0548763405066022</v>
      </c>
    </row>
    <row r="185" spans="1:12" x14ac:dyDescent="0.2">
      <c r="A185" s="116" t="s">
        <v>1540</v>
      </c>
      <c r="B185" s="59" t="s">
        <v>152</v>
      </c>
      <c r="C185" s="59" t="s">
        <v>629</v>
      </c>
      <c r="D185" s="116" t="s">
        <v>208</v>
      </c>
      <c r="E185" s="116" t="s">
        <v>929</v>
      </c>
      <c r="F185" s="117">
        <v>2.8900886539999999</v>
      </c>
      <c r="G185" s="117">
        <v>3.5420278390000002</v>
      </c>
      <c r="H185" s="74">
        <f t="shared" si="6"/>
        <v>-0.18405817645523037</v>
      </c>
      <c r="I185" s="117">
        <v>45.146686270000004</v>
      </c>
      <c r="J185" s="117">
        <v>31.172622499999999</v>
      </c>
      <c r="K185" s="74">
        <f t="shared" si="7"/>
        <v>0.44828001782654003</v>
      </c>
      <c r="L185" s="74">
        <f t="shared" si="8"/>
        <v>15.62121155263357</v>
      </c>
    </row>
    <row r="186" spans="1:12" x14ac:dyDescent="0.2">
      <c r="A186" s="116" t="s">
        <v>2090</v>
      </c>
      <c r="B186" s="59" t="s">
        <v>45</v>
      </c>
      <c r="C186" s="59" t="s">
        <v>1747</v>
      </c>
      <c r="D186" s="116" t="s">
        <v>209</v>
      </c>
      <c r="E186" s="116" t="s">
        <v>210</v>
      </c>
      <c r="F186" s="117">
        <v>14.97055493</v>
      </c>
      <c r="G186" s="117">
        <v>16.470740549000002</v>
      </c>
      <c r="H186" s="74">
        <f t="shared" si="6"/>
        <v>-9.1081856006230644E-2</v>
      </c>
      <c r="I186" s="117">
        <v>44.975296999999998</v>
      </c>
      <c r="J186" s="117">
        <v>400.59498500000001</v>
      </c>
      <c r="K186" s="74">
        <f t="shared" si="7"/>
        <v>-0.88772875676414176</v>
      </c>
      <c r="L186" s="74">
        <f t="shared" si="8"/>
        <v>3.0042504910671335</v>
      </c>
    </row>
    <row r="187" spans="1:12" x14ac:dyDescent="0.2">
      <c r="A187" s="116" t="s">
        <v>2362</v>
      </c>
      <c r="B187" s="59" t="s">
        <v>368</v>
      </c>
      <c r="C187" s="59" t="s">
        <v>807</v>
      </c>
      <c r="D187" s="116" t="s">
        <v>759</v>
      </c>
      <c r="E187" s="116" t="s">
        <v>210</v>
      </c>
      <c r="F187" s="117">
        <v>8.9214156730000003</v>
      </c>
      <c r="G187" s="117">
        <v>11.473342441</v>
      </c>
      <c r="H187" s="74">
        <f t="shared" si="6"/>
        <v>-0.22242226109112606</v>
      </c>
      <c r="I187" s="117">
        <v>44.884533310000002</v>
      </c>
      <c r="J187" s="117">
        <v>29.205177500000001</v>
      </c>
      <c r="K187" s="74">
        <f t="shared" si="7"/>
        <v>0.53686904693525661</v>
      </c>
      <c r="L187" s="74">
        <f t="shared" si="8"/>
        <v>5.0310998786705676</v>
      </c>
    </row>
    <row r="188" spans="1:12" x14ac:dyDescent="0.2">
      <c r="A188" s="116" t="s">
        <v>1620</v>
      </c>
      <c r="B188" s="59" t="s">
        <v>483</v>
      </c>
      <c r="C188" s="59" t="s">
        <v>807</v>
      </c>
      <c r="D188" s="116" t="s">
        <v>209</v>
      </c>
      <c r="E188" s="116" t="s">
        <v>210</v>
      </c>
      <c r="F188" s="117">
        <v>9.8930937980000007</v>
      </c>
      <c r="G188" s="117">
        <v>12.919175124000001</v>
      </c>
      <c r="H188" s="74">
        <f t="shared" si="6"/>
        <v>-0.23423177540015205</v>
      </c>
      <c r="I188" s="117">
        <v>44.683062737737231</v>
      </c>
      <c r="J188" s="117">
        <v>27.282258500000001</v>
      </c>
      <c r="K188" s="74">
        <f t="shared" si="7"/>
        <v>0.63780658913327248</v>
      </c>
      <c r="L188" s="74">
        <f t="shared" si="8"/>
        <v>4.5165914374298577</v>
      </c>
    </row>
    <row r="189" spans="1:12" x14ac:dyDescent="0.2">
      <c r="A189" s="116" t="s">
        <v>1488</v>
      </c>
      <c r="B189" s="59" t="s">
        <v>1094</v>
      </c>
      <c r="C189" s="59" t="s">
        <v>146</v>
      </c>
      <c r="D189" s="116" t="s">
        <v>759</v>
      </c>
      <c r="E189" s="116" t="s">
        <v>210</v>
      </c>
      <c r="F189" s="117">
        <v>10.843572699999999</v>
      </c>
      <c r="G189" s="117">
        <v>16.980872732999998</v>
      </c>
      <c r="H189" s="74">
        <f t="shared" si="6"/>
        <v>-0.36142429953396904</v>
      </c>
      <c r="I189" s="117">
        <v>44.455520479999997</v>
      </c>
      <c r="J189" s="117">
        <v>19.105772999999999</v>
      </c>
      <c r="K189" s="74">
        <f t="shared" si="7"/>
        <v>1.3268108796226143</v>
      </c>
      <c r="L189" s="74">
        <f t="shared" si="8"/>
        <v>4.0997115719987747</v>
      </c>
    </row>
    <row r="190" spans="1:12" x14ac:dyDescent="0.2">
      <c r="A190" s="116" t="s">
        <v>1854</v>
      </c>
      <c r="B190" s="59" t="s">
        <v>89</v>
      </c>
      <c r="C190" s="59" t="s">
        <v>883</v>
      </c>
      <c r="D190" s="116" t="s">
        <v>209</v>
      </c>
      <c r="E190" s="116" t="s">
        <v>210</v>
      </c>
      <c r="F190" s="117">
        <v>31.61496666</v>
      </c>
      <c r="G190" s="117">
        <v>0.77818089000000001</v>
      </c>
      <c r="H190" s="74">
        <f t="shared" si="6"/>
        <v>39.626757950840968</v>
      </c>
      <c r="I190" s="117">
        <v>44.068227450000002</v>
      </c>
      <c r="J190" s="117">
        <v>22.650404000000002</v>
      </c>
      <c r="K190" s="74">
        <f t="shared" si="7"/>
        <v>0.94558240329841348</v>
      </c>
      <c r="L190" s="74">
        <f t="shared" si="8"/>
        <v>1.3939039671914681</v>
      </c>
    </row>
    <row r="191" spans="1:12" x14ac:dyDescent="0.2">
      <c r="A191" s="116" t="s">
        <v>1562</v>
      </c>
      <c r="B191" s="59" t="s">
        <v>330</v>
      </c>
      <c r="C191" s="59" t="s">
        <v>629</v>
      </c>
      <c r="D191" s="116" t="s">
        <v>208</v>
      </c>
      <c r="E191" s="116" t="s">
        <v>929</v>
      </c>
      <c r="F191" s="117">
        <v>13.739990234999999</v>
      </c>
      <c r="G191" s="117">
        <v>4.6037100740000003</v>
      </c>
      <c r="H191" s="74">
        <f t="shared" si="6"/>
        <v>1.9845472486632523</v>
      </c>
      <c r="I191" s="117">
        <v>43.771806299999994</v>
      </c>
      <c r="J191" s="117">
        <v>56.264068999999999</v>
      </c>
      <c r="K191" s="74">
        <f t="shared" si="7"/>
        <v>-0.22202913728120166</v>
      </c>
      <c r="L191" s="74">
        <f t="shared" si="8"/>
        <v>3.1857232466220888</v>
      </c>
    </row>
    <row r="192" spans="1:12" x14ac:dyDescent="0.2">
      <c r="A192" s="116" t="s">
        <v>1703</v>
      </c>
      <c r="B192" s="59" t="s">
        <v>169</v>
      </c>
      <c r="C192" s="59" t="s">
        <v>807</v>
      </c>
      <c r="D192" s="116" t="s">
        <v>209</v>
      </c>
      <c r="E192" s="116" t="s">
        <v>929</v>
      </c>
      <c r="F192" s="117">
        <v>2.35674743</v>
      </c>
      <c r="G192" s="117">
        <v>8.4369970989999992</v>
      </c>
      <c r="H192" s="74">
        <f t="shared" si="6"/>
        <v>-0.7206651368554654</v>
      </c>
      <c r="I192" s="117">
        <v>43.014027585300404</v>
      </c>
      <c r="J192" s="117">
        <v>3.5862129999999999</v>
      </c>
      <c r="K192" s="74">
        <f t="shared" si="7"/>
        <v>10.994275740258709</v>
      </c>
      <c r="L192" s="74">
        <f t="shared" si="8"/>
        <v>18.251437145006413</v>
      </c>
    </row>
    <row r="193" spans="1:12" x14ac:dyDescent="0.2">
      <c r="A193" s="116" t="s">
        <v>1550</v>
      </c>
      <c r="B193" s="59" t="s">
        <v>134</v>
      </c>
      <c r="C193" s="59" t="s">
        <v>629</v>
      </c>
      <c r="D193" s="116" t="s">
        <v>208</v>
      </c>
      <c r="E193" s="116" t="s">
        <v>929</v>
      </c>
      <c r="F193" s="117">
        <v>31.707289616999997</v>
      </c>
      <c r="G193" s="117">
        <v>8.3425577690000008</v>
      </c>
      <c r="H193" s="74">
        <f t="shared" si="6"/>
        <v>2.8006676723079691</v>
      </c>
      <c r="I193" s="117">
        <v>42.931815729999997</v>
      </c>
      <c r="J193" s="117">
        <v>34.9264285</v>
      </c>
      <c r="K193" s="74">
        <f t="shared" si="7"/>
        <v>0.22920715268668235</v>
      </c>
      <c r="L193" s="74">
        <f t="shared" si="8"/>
        <v>1.3540045916438699</v>
      </c>
    </row>
    <row r="194" spans="1:12" x14ac:dyDescent="0.2">
      <c r="A194" s="116" t="s">
        <v>1702</v>
      </c>
      <c r="B194" s="59" t="s">
        <v>7</v>
      </c>
      <c r="C194" s="59" t="s">
        <v>807</v>
      </c>
      <c r="D194" s="116" t="s">
        <v>759</v>
      </c>
      <c r="E194" s="116" t="s">
        <v>929</v>
      </c>
      <c r="F194" s="117">
        <v>9.2063965830000001</v>
      </c>
      <c r="G194" s="117">
        <v>6.8526606900000004</v>
      </c>
      <c r="H194" s="74">
        <f t="shared" si="6"/>
        <v>0.34347766502356913</v>
      </c>
      <c r="I194" s="117">
        <v>42.459868229999998</v>
      </c>
      <c r="J194" s="117">
        <v>22.0621565</v>
      </c>
      <c r="K194" s="74">
        <f t="shared" si="7"/>
        <v>0.924556569526646</v>
      </c>
      <c r="L194" s="74">
        <f t="shared" si="8"/>
        <v>4.6119964360870505</v>
      </c>
    </row>
    <row r="195" spans="1:12" x14ac:dyDescent="0.2">
      <c r="A195" s="116" t="s">
        <v>1623</v>
      </c>
      <c r="B195" s="59" t="s">
        <v>30</v>
      </c>
      <c r="C195" s="59" t="s">
        <v>807</v>
      </c>
      <c r="D195" s="116" t="s">
        <v>209</v>
      </c>
      <c r="E195" s="116" t="s">
        <v>210</v>
      </c>
      <c r="F195" s="117">
        <v>25.930319495000003</v>
      </c>
      <c r="G195" s="117">
        <v>39.080820343999996</v>
      </c>
      <c r="H195" s="74">
        <f t="shared" si="6"/>
        <v>-0.33649500530556198</v>
      </c>
      <c r="I195" s="117">
        <v>42.425368390000003</v>
      </c>
      <c r="J195" s="117">
        <v>76.790431999999996</v>
      </c>
      <c r="K195" s="74">
        <f t="shared" si="7"/>
        <v>-0.4475175189794478</v>
      </c>
      <c r="L195" s="74">
        <f t="shared" si="8"/>
        <v>1.6361297977134701</v>
      </c>
    </row>
    <row r="196" spans="1:12" x14ac:dyDescent="0.2">
      <c r="A196" s="116" t="s">
        <v>2698</v>
      </c>
      <c r="B196" s="59" t="s">
        <v>858</v>
      </c>
      <c r="C196" s="59" t="s">
        <v>807</v>
      </c>
      <c r="D196" s="116" t="s">
        <v>209</v>
      </c>
      <c r="E196" s="116" t="s">
        <v>210</v>
      </c>
      <c r="F196" s="117">
        <v>9.0379236160000005</v>
      </c>
      <c r="G196" s="117">
        <v>2.63730427</v>
      </c>
      <c r="H196" s="74">
        <f t="shared" si="6"/>
        <v>2.426955212869693</v>
      </c>
      <c r="I196" s="117">
        <v>42.136550622150999</v>
      </c>
      <c r="J196" s="117">
        <v>60.612290000000002</v>
      </c>
      <c r="K196" s="74">
        <f t="shared" si="7"/>
        <v>-0.30481836897845305</v>
      </c>
      <c r="L196" s="74">
        <f t="shared" si="8"/>
        <v>4.6621937086916621</v>
      </c>
    </row>
    <row r="197" spans="1:12" x14ac:dyDescent="0.2">
      <c r="A197" s="116" t="s">
        <v>2112</v>
      </c>
      <c r="B197" s="116" t="s">
        <v>836</v>
      </c>
      <c r="C197" s="116" t="s">
        <v>807</v>
      </c>
      <c r="D197" s="116" t="s">
        <v>209</v>
      </c>
      <c r="E197" s="116" t="s">
        <v>210</v>
      </c>
      <c r="F197" s="117">
        <v>25.998670839999999</v>
      </c>
      <c r="G197" s="117">
        <v>51.843529740000001</v>
      </c>
      <c r="H197" s="74">
        <f t="shared" si="6"/>
        <v>-0.49851657534921545</v>
      </c>
      <c r="I197" s="117">
        <v>41.854075430000002</v>
      </c>
      <c r="J197" s="117">
        <v>94.847376499999996</v>
      </c>
      <c r="K197" s="74">
        <f t="shared" si="7"/>
        <v>-0.55872184371910372</v>
      </c>
      <c r="L197" s="74">
        <f t="shared" si="8"/>
        <v>1.6098544301582458</v>
      </c>
    </row>
    <row r="198" spans="1:12" x14ac:dyDescent="0.2">
      <c r="A198" s="116" t="s">
        <v>1624</v>
      </c>
      <c r="B198" s="59" t="s">
        <v>861</v>
      </c>
      <c r="C198" s="59" t="s">
        <v>807</v>
      </c>
      <c r="D198" s="116" t="s">
        <v>759</v>
      </c>
      <c r="E198" s="116" t="s">
        <v>210</v>
      </c>
      <c r="F198" s="117">
        <v>18.136014644999999</v>
      </c>
      <c r="G198" s="117">
        <v>10.487630710000001</v>
      </c>
      <c r="H198" s="74">
        <f t="shared" si="6"/>
        <v>0.72927662562596063</v>
      </c>
      <c r="I198" s="117">
        <v>41.793172590000005</v>
      </c>
      <c r="J198" s="117">
        <v>75.411025499999994</v>
      </c>
      <c r="K198" s="74">
        <f t="shared" si="7"/>
        <v>-0.44579493100780065</v>
      </c>
      <c r="L198" s="74">
        <f t="shared" si="8"/>
        <v>2.3044297993838549</v>
      </c>
    </row>
    <row r="199" spans="1:12" x14ac:dyDescent="0.2">
      <c r="A199" s="116" t="s">
        <v>1686</v>
      </c>
      <c r="B199" s="59" t="s">
        <v>493</v>
      </c>
      <c r="C199" s="59" t="s">
        <v>807</v>
      </c>
      <c r="D199" s="116" t="s">
        <v>209</v>
      </c>
      <c r="E199" s="116" t="s">
        <v>210</v>
      </c>
      <c r="F199" s="117">
        <v>0.94144743600000003</v>
      </c>
      <c r="G199" s="117">
        <v>5.9522550509999999</v>
      </c>
      <c r="H199" s="74">
        <f t="shared" ref="H199:H262" si="9">IF(ISERROR(F199/G199-1),"",IF((F199/G199-1)&gt;10000%,"",F199/G199-1))</f>
        <v>-0.84183348530371971</v>
      </c>
      <c r="I199" s="117">
        <v>40.461804139999998</v>
      </c>
      <c r="J199" s="117">
        <v>6.3498109999999999</v>
      </c>
      <c r="K199" s="74">
        <f t="shared" ref="K199:K262" si="10">IF(ISERROR(I199/J199-1),"",IF((I199/J199-1)&gt;10000%,"",I199/J199-1))</f>
        <v>5.3721273184351466</v>
      </c>
      <c r="L199" s="74">
        <f t="shared" ref="L199:L262" si="11">IF(ISERROR(I199/F199),"",IF(I199/F199&gt;10000%,"",I199/F199))</f>
        <v>42.978293415841854</v>
      </c>
    </row>
    <row r="200" spans="1:12" x14ac:dyDescent="0.2">
      <c r="A200" s="116" t="s">
        <v>1850</v>
      </c>
      <c r="B200" s="59" t="s">
        <v>1271</v>
      </c>
      <c r="C200" s="59" t="s">
        <v>883</v>
      </c>
      <c r="D200" s="116" t="s">
        <v>209</v>
      </c>
      <c r="E200" s="116" t="s">
        <v>210</v>
      </c>
      <c r="F200" s="117">
        <v>5.93162346</v>
      </c>
      <c r="G200" s="117">
        <v>1.4590306499999999</v>
      </c>
      <c r="H200" s="74">
        <f t="shared" si="9"/>
        <v>3.0654550060343153</v>
      </c>
      <c r="I200" s="117">
        <v>40.286372640000003</v>
      </c>
      <c r="J200" s="117">
        <v>9.8791464999999992</v>
      </c>
      <c r="K200" s="74">
        <f t="shared" si="10"/>
        <v>3.077920358808325</v>
      </c>
      <c r="L200" s="74">
        <f t="shared" si="11"/>
        <v>6.7917953510825182</v>
      </c>
    </row>
    <row r="201" spans="1:12" x14ac:dyDescent="0.2">
      <c r="A201" s="116" t="s">
        <v>1753</v>
      </c>
      <c r="B201" s="116" t="s">
        <v>39</v>
      </c>
      <c r="C201" s="116" t="s">
        <v>1747</v>
      </c>
      <c r="D201" s="116" t="s">
        <v>209</v>
      </c>
      <c r="E201" s="116" t="s">
        <v>210</v>
      </c>
      <c r="F201" s="117">
        <v>49.143201929999996</v>
      </c>
      <c r="G201" s="117">
        <v>56.555881274999997</v>
      </c>
      <c r="H201" s="74">
        <f t="shared" si="9"/>
        <v>-0.13106823159480507</v>
      </c>
      <c r="I201" s="117">
        <v>40.145247090000005</v>
      </c>
      <c r="J201" s="117">
        <v>242.42034649999999</v>
      </c>
      <c r="K201" s="74">
        <f t="shared" si="10"/>
        <v>-0.83439819441888308</v>
      </c>
      <c r="L201" s="74">
        <f t="shared" si="11"/>
        <v>0.81690336635336147</v>
      </c>
    </row>
    <row r="202" spans="1:12" x14ac:dyDescent="0.2">
      <c r="A202" s="116" t="s">
        <v>2036</v>
      </c>
      <c r="B202" s="59" t="s">
        <v>590</v>
      </c>
      <c r="C202" s="59" t="s">
        <v>807</v>
      </c>
      <c r="D202" s="116" t="s">
        <v>209</v>
      </c>
      <c r="E202" s="116" t="s">
        <v>210</v>
      </c>
      <c r="F202" s="117">
        <v>45.810981499</v>
      </c>
      <c r="G202" s="117">
        <v>1.7187816100000002</v>
      </c>
      <c r="H202" s="74">
        <f t="shared" si="9"/>
        <v>25.653171777303339</v>
      </c>
      <c r="I202" s="117">
        <v>40.021363119999997</v>
      </c>
      <c r="J202" s="117">
        <v>187.22483550000001</v>
      </c>
      <c r="K202" s="74">
        <f t="shared" si="10"/>
        <v>-0.78623902639241472</v>
      </c>
      <c r="L202" s="74">
        <f t="shared" si="11"/>
        <v>0.87361942072499832</v>
      </c>
    </row>
    <row r="203" spans="1:12" x14ac:dyDescent="0.2">
      <c r="A203" s="116" t="s">
        <v>2283</v>
      </c>
      <c r="B203" s="59" t="s">
        <v>199</v>
      </c>
      <c r="C203" s="59" t="s">
        <v>802</v>
      </c>
      <c r="D203" s="116" t="s">
        <v>208</v>
      </c>
      <c r="E203" s="116" t="s">
        <v>2791</v>
      </c>
      <c r="F203" s="117">
        <v>0.80469959999999996</v>
      </c>
      <c r="G203" s="117">
        <v>6.2004805000000003E-2</v>
      </c>
      <c r="H203" s="74">
        <f t="shared" si="9"/>
        <v>11.978020009900844</v>
      </c>
      <c r="I203" s="117">
        <v>39.44421406</v>
      </c>
      <c r="J203" s="117">
        <v>0</v>
      </c>
      <c r="K203" s="74" t="str">
        <f t="shared" si="10"/>
        <v/>
      </c>
      <c r="L203" s="74">
        <f t="shared" si="11"/>
        <v>49.017315355941527</v>
      </c>
    </row>
    <row r="204" spans="1:12" x14ac:dyDescent="0.2">
      <c r="A204" s="116" t="s">
        <v>2590</v>
      </c>
      <c r="B204" s="116" t="s">
        <v>1793</v>
      </c>
      <c r="C204" s="116" t="s">
        <v>1783</v>
      </c>
      <c r="D204" s="116" t="s">
        <v>208</v>
      </c>
      <c r="E204" s="116" t="s">
        <v>929</v>
      </c>
      <c r="F204" s="117">
        <v>4.4449321100000008</v>
      </c>
      <c r="G204" s="117">
        <v>13.565850273000001</v>
      </c>
      <c r="H204" s="74">
        <f t="shared" si="9"/>
        <v>-0.67234400936543492</v>
      </c>
      <c r="I204" s="117">
        <v>38.967869560000004</v>
      </c>
      <c r="J204" s="117">
        <v>32.9731515</v>
      </c>
      <c r="K204" s="74">
        <f t="shared" si="10"/>
        <v>0.18180603877066481</v>
      </c>
      <c r="L204" s="74">
        <f t="shared" si="11"/>
        <v>8.7668087151054372</v>
      </c>
    </row>
    <row r="205" spans="1:12" x14ac:dyDescent="0.2">
      <c r="A205" s="116" t="s">
        <v>1709</v>
      </c>
      <c r="B205" s="59" t="s">
        <v>568</v>
      </c>
      <c r="C205" s="59" t="s">
        <v>807</v>
      </c>
      <c r="D205" s="116" t="s">
        <v>209</v>
      </c>
      <c r="E205" s="116" t="s">
        <v>210</v>
      </c>
      <c r="F205" s="117">
        <v>6.903708097</v>
      </c>
      <c r="G205" s="117">
        <v>0.16086172000000001</v>
      </c>
      <c r="H205" s="74">
        <f t="shared" si="9"/>
        <v>41.91703518400773</v>
      </c>
      <c r="I205" s="117">
        <v>38.739286649999997</v>
      </c>
      <c r="J205" s="117">
        <v>62.117316500000001</v>
      </c>
      <c r="K205" s="74">
        <f t="shared" si="10"/>
        <v>-0.37635286208798158</v>
      </c>
      <c r="L205" s="74">
        <f t="shared" si="11"/>
        <v>5.6113737872019991</v>
      </c>
    </row>
    <row r="206" spans="1:12" x14ac:dyDescent="0.2">
      <c r="A206" s="116" t="s">
        <v>2523</v>
      </c>
      <c r="B206" s="59" t="s">
        <v>2524</v>
      </c>
      <c r="C206" s="59" t="s">
        <v>1783</v>
      </c>
      <c r="D206" s="116" t="s">
        <v>209</v>
      </c>
      <c r="E206" s="116" t="s">
        <v>929</v>
      </c>
      <c r="F206" s="117">
        <v>7.47882683</v>
      </c>
      <c r="G206" s="117">
        <v>1.1459890819999998</v>
      </c>
      <c r="H206" s="74">
        <f t="shared" si="9"/>
        <v>5.5260890766496855</v>
      </c>
      <c r="I206" s="117">
        <v>38.518399333339296</v>
      </c>
      <c r="J206" s="117">
        <v>5.0224275</v>
      </c>
      <c r="K206" s="74">
        <f t="shared" si="10"/>
        <v>6.6692793143035507</v>
      </c>
      <c r="L206" s="74">
        <f t="shared" si="11"/>
        <v>5.1503264093279313</v>
      </c>
    </row>
    <row r="207" spans="1:12" x14ac:dyDescent="0.2">
      <c r="A207" s="116" t="s">
        <v>1577</v>
      </c>
      <c r="B207" s="59" t="s">
        <v>926</v>
      </c>
      <c r="C207" s="59" t="s">
        <v>629</v>
      </c>
      <c r="D207" s="116" t="s">
        <v>208</v>
      </c>
      <c r="E207" s="116" t="s">
        <v>929</v>
      </c>
      <c r="F207" s="117">
        <v>5.8503374599999995</v>
      </c>
      <c r="G207" s="117">
        <v>4.9831593200000004</v>
      </c>
      <c r="H207" s="74">
        <f t="shared" si="9"/>
        <v>0.17402175694434741</v>
      </c>
      <c r="I207" s="117">
        <v>38.365018259999999</v>
      </c>
      <c r="J207" s="117">
        <v>7.485938</v>
      </c>
      <c r="K207" s="74">
        <f t="shared" si="10"/>
        <v>4.1249446976451045</v>
      </c>
      <c r="L207" s="74">
        <f t="shared" si="11"/>
        <v>6.5577444929134057</v>
      </c>
    </row>
    <row r="208" spans="1:12" x14ac:dyDescent="0.2">
      <c r="A208" s="116" t="s">
        <v>3111</v>
      </c>
      <c r="B208" s="59" t="s">
        <v>3118</v>
      </c>
      <c r="C208" s="59" t="s">
        <v>804</v>
      </c>
      <c r="D208" s="116" t="s">
        <v>208</v>
      </c>
      <c r="E208" s="116" t="s">
        <v>929</v>
      </c>
      <c r="F208" s="117">
        <v>6.3642712100000001</v>
      </c>
      <c r="G208" s="117">
        <v>19.712056105999999</v>
      </c>
      <c r="H208" s="74">
        <f t="shared" si="9"/>
        <v>-0.67713813435916359</v>
      </c>
      <c r="I208" s="117">
        <v>38.227508880000002</v>
      </c>
      <c r="J208" s="117">
        <v>47.534791499999997</v>
      </c>
      <c r="K208" s="74">
        <f t="shared" si="10"/>
        <v>-0.1957993782301537</v>
      </c>
      <c r="L208" s="74">
        <f t="shared" si="11"/>
        <v>6.0065807409235159</v>
      </c>
    </row>
    <row r="209" spans="1:12" x14ac:dyDescent="0.2">
      <c r="A209" s="116" t="s">
        <v>2119</v>
      </c>
      <c r="B209" s="59" t="s">
        <v>285</v>
      </c>
      <c r="C209" s="59" t="s">
        <v>804</v>
      </c>
      <c r="D209" s="116" t="s">
        <v>208</v>
      </c>
      <c r="E209" s="116" t="s">
        <v>929</v>
      </c>
      <c r="F209" s="117">
        <v>3.8888481749999997</v>
      </c>
      <c r="G209" s="117">
        <v>4.2172937680000002</v>
      </c>
      <c r="H209" s="74">
        <f t="shared" si="9"/>
        <v>-7.7880653107967324E-2</v>
      </c>
      <c r="I209" s="117">
        <v>37.854675020000002</v>
      </c>
      <c r="J209" s="117">
        <v>2.8614085</v>
      </c>
      <c r="K209" s="74">
        <f t="shared" si="10"/>
        <v>12.229385115756804</v>
      </c>
      <c r="L209" s="74">
        <f t="shared" si="11"/>
        <v>9.7341612005719416</v>
      </c>
    </row>
    <row r="210" spans="1:12" x14ac:dyDescent="0.2">
      <c r="A210" s="116" t="s">
        <v>1529</v>
      </c>
      <c r="B210" s="59" t="s">
        <v>163</v>
      </c>
      <c r="C210" s="59" t="s">
        <v>629</v>
      </c>
      <c r="D210" s="116" t="s">
        <v>208</v>
      </c>
      <c r="E210" s="116" t="s">
        <v>210</v>
      </c>
      <c r="F210" s="117">
        <v>3.0803383080000004</v>
      </c>
      <c r="G210" s="117">
        <v>0.10711519999999999</v>
      </c>
      <c r="H210" s="74">
        <f t="shared" si="9"/>
        <v>27.757247412131992</v>
      </c>
      <c r="I210" s="117">
        <v>37.156576369999996</v>
      </c>
      <c r="J210" s="117">
        <v>4.1741380000000001</v>
      </c>
      <c r="K210" s="74">
        <f t="shared" si="10"/>
        <v>7.9016166619311576</v>
      </c>
      <c r="L210" s="74">
        <f t="shared" si="11"/>
        <v>12.06249854877953</v>
      </c>
    </row>
    <row r="211" spans="1:12" x14ac:dyDescent="0.2">
      <c r="A211" s="116" t="s">
        <v>1705</v>
      </c>
      <c r="B211" s="59" t="s">
        <v>1596</v>
      </c>
      <c r="C211" s="59" t="s">
        <v>807</v>
      </c>
      <c r="D211" s="116" t="s">
        <v>759</v>
      </c>
      <c r="E211" s="116" t="s">
        <v>929</v>
      </c>
      <c r="F211" s="117">
        <v>15.581663929999999</v>
      </c>
      <c r="G211" s="117">
        <v>13.743530269999999</v>
      </c>
      <c r="H211" s="74">
        <f t="shared" si="9"/>
        <v>0.13374537865371905</v>
      </c>
      <c r="I211" s="117">
        <v>36.907486380000002</v>
      </c>
      <c r="J211" s="117">
        <v>82.814419000000001</v>
      </c>
      <c r="K211" s="74">
        <f t="shared" si="10"/>
        <v>-0.55433502008871183</v>
      </c>
      <c r="L211" s="74">
        <f t="shared" si="11"/>
        <v>2.3686485952851637</v>
      </c>
    </row>
    <row r="212" spans="1:12" x14ac:dyDescent="0.2">
      <c r="A212" s="116" t="s">
        <v>1966</v>
      </c>
      <c r="B212" s="59" t="s">
        <v>507</v>
      </c>
      <c r="C212" s="59" t="s">
        <v>803</v>
      </c>
      <c r="D212" s="116" t="s">
        <v>208</v>
      </c>
      <c r="E212" s="116" t="s">
        <v>929</v>
      </c>
      <c r="F212" s="117">
        <v>7.4997920000000002</v>
      </c>
      <c r="G212" s="117">
        <v>68.50424862700001</v>
      </c>
      <c r="H212" s="74">
        <f t="shared" si="9"/>
        <v>-0.89052077571369703</v>
      </c>
      <c r="I212" s="117">
        <v>36.429055790112102</v>
      </c>
      <c r="J212" s="117">
        <v>7.557715</v>
      </c>
      <c r="K212" s="74">
        <f t="shared" si="10"/>
        <v>3.8201150466923011</v>
      </c>
      <c r="L212" s="74">
        <f t="shared" si="11"/>
        <v>4.8573421489705453</v>
      </c>
    </row>
    <row r="213" spans="1:12" x14ac:dyDescent="0.2">
      <c r="A213" s="116" t="s">
        <v>1564</v>
      </c>
      <c r="B213" s="59" t="s">
        <v>120</v>
      </c>
      <c r="C213" s="59" t="s">
        <v>629</v>
      </c>
      <c r="D213" s="116" t="s">
        <v>208</v>
      </c>
      <c r="E213" s="116" t="s">
        <v>929</v>
      </c>
      <c r="F213" s="117">
        <v>11.592481142999999</v>
      </c>
      <c r="G213" s="117">
        <v>8.5674441860000012</v>
      </c>
      <c r="H213" s="74">
        <f t="shared" si="9"/>
        <v>0.35308510815199567</v>
      </c>
      <c r="I213" s="117">
        <v>35.981610950000004</v>
      </c>
      <c r="J213" s="117">
        <v>43.603768000000002</v>
      </c>
      <c r="K213" s="74">
        <f t="shared" si="10"/>
        <v>-0.17480500882400796</v>
      </c>
      <c r="L213" s="74">
        <f t="shared" si="11"/>
        <v>3.10387487425219</v>
      </c>
    </row>
    <row r="214" spans="1:12" x14ac:dyDescent="0.2">
      <c r="A214" s="116" t="s">
        <v>1687</v>
      </c>
      <c r="B214" s="59" t="s">
        <v>6</v>
      </c>
      <c r="C214" s="59" t="s">
        <v>807</v>
      </c>
      <c r="D214" s="116" t="s">
        <v>759</v>
      </c>
      <c r="E214" s="116" t="s">
        <v>929</v>
      </c>
      <c r="F214" s="117">
        <v>4.6203197139999999</v>
      </c>
      <c r="G214" s="117">
        <v>16.703277086</v>
      </c>
      <c r="H214" s="74">
        <f t="shared" si="9"/>
        <v>-0.7233884290961945</v>
      </c>
      <c r="I214" s="117">
        <v>34.982358979999994</v>
      </c>
      <c r="J214" s="117">
        <v>19.424144999999999</v>
      </c>
      <c r="K214" s="74">
        <f t="shared" si="10"/>
        <v>0.80097291180641395</v>
      </c>
      <c r="L214" s="74">
        <f t="shared" si="11"/>
        <v>7.5714152148389608</v>
      </c>
    </row>
    <row r="215" spans="1:12" x14ac:dyDescent="0.2">
      <c r="A215" s="116" t="s">
        <v>1637</v>
      </c>
      <c r="B215" s="116" t="s">
        <v>748</v>
      </c>
      <c r="C215" s="59" t="s">
        <v>807</v>
      </c>
      <c r="D215" s="116" t="s">
        <v>759</v>
      </c>
      <c r="E215" s="116" t="s">
        <v>929</v>
      </c>
      <c r="F215" s="117">
        <v>45.088025545999997</v>
      </c>
      <c r="G215" s="117">
        <v>51.770676987999998</v>
      </c>
      <c r="H215" s="74">
        <f t="shared" si="9"/>
        <v>-0.12908178588332897</v>
      </c>
      <c r="I215" s="117">
        <v>34.396151840000002</v>
      </c>
      <c r="J215" s="117">
        <v>245.57158200000001</v>
      </c>
      <c r="K215" s="74">
        <f t="shared" si="10"/>
        <v>-0.85993431503813011</v>
      </c>
      <c r="L215" s="74">
        <f t="shared" si="11"/>
        <v>0.76286666855500551</v>
      </c>
    </row>
    <row r="216" spans="1:12" x14ac:dyDescent="0.2">
      <c r="A216" s="116" t="s">
        <v>2132</v>
      </c>
      <c r="B216" s="59" t="s">
        <v>338</v>
      </c>
      <c r="C216" s="59" t="s">
        <v>629</v>
      </c>
      <c r="D216" s="116" t="s">
        <v>209</v>
      </c>
      <c r="E216" s="116" t="s">
        <v>210</v>
      </c>
      <c r="F216" s="117">
        <v>30.404925197999997</v>
      </c>
      <c r="G216" s="117">
        <v>13.84895264</v>
      </c>
      <c r="H216" s="74">
        <f t="shared" si="9"/>
        <v>1.1954674832363348</v>
      </c>
      <c r="I216" s="117">
        <v>34.271124327476919</v>
      </c>
      <c r="J216" s="117">
        <v>51.4756535</v>
      </c>
      <c r="K216" s="74">
        <f t="shared" si="10"/>
        <v>-0.33422653240377187</v>
      </c>
      <c r="L216" s="74">
        <f t="shared" si="11"/>
        <v>1.1271570018442683</v>
      </c>
    </row>
    <row r="217" spans="1:12" x14ac:dyDescent="0.2">
      <c r="A217" s="116" t="s">
        <v>1751</v>
      </c>
      <c r="B217" s="59" t="s">
        <v>162</v>
      </c>
      <c r="C217" s="59" t="s">
        <v>1747</v>
      </c>
      <c r="D217" s="116" t="s">
        <v>209</v>
      </c>
      <c r="E217" s="116" t="s">
        <v>210</v>
      </c>
      <c r="F217" s="117">
        <v>11.678617928</v>
      </c>
      <c r="G217" s="117">
        <v>17.10209618</v>
      </c>
      <c r="H217" s="74">
        <f t="shared" si="9"/>
        <v>-0.3171235967169026</v>
      </c>
      <c r="I217" s="117">
        <v>34.261354320000002</v>
      </c>
      <c r="J217" s="117">
        <v>61.775132499999998</v>
      </c>
      <c r="K217" s="74">
        <f t="shared" si="10"/>
        <v>-0.44538598407700702</v>
      </c>
      <c r="L217" s="74">
        <f t="shared" si="11"/>
        <v>2.9336822671334164</v>
      </c>
    </row>
    <row r="218" spans="1:12" x14ac:dyDescent="0.2">
      <c r="A218" s="116" t="s">
        <v>2006</v>
      </c>
      <c r="B218" s="59" t="s">
        <v>265</v>
      </c>
      <c r="C218" s="59" t="s">
        <v>629</v>
      </c>
      <c r="D218" s="116" t="s">
        <v>208</v>
      </c>
      <c r="E218" s="116" t="s">
        <v>929</v>
      </c>
      <c r="F218" s="117">
        <v>8.77283334</v>
      </c>
      <c r="G218" s="117">
        <v>8.5659858999999991E-2</v>
      </c>
      <c r="H218" s="74" t="str">
        <f t="shared" si="9"/>
        <v/>
      </c>
      <c r="I218" s="117">
        <v>34.098449109999997</v>
      </c>
      <c r="J218" s="117">
        <v>1.576411</v>
      </c>
      <c r="K218" s="74">
        <f t="shared" si="10"/>
        <v>20.630430839419414</v>
      </c>
      <c r="L218" s="74">
        <f t="shared" si="11"/>
        <v>3.8868228528321724</v>
      </c>
    </row>
    <row r="219" spans="1:12" x14ac:dyDescent="0.2">
      <c r="A219" s="116" t="s">
        <v>2005</v>
      </c>
      <c r="B219" s="59" t="s">
        <v>127</v>
      </c>
      <c r="C219" s="59" t="s">
        <v>629</v>
      </c>
      <c r="D219" s="116" t="s">
        <v>208</v>
      </c>
      <c r="E219" s="116" t="s">
        <v>929</v>
      </c>
      <c r="F219" s="117">
        <v>14.598350757999999</v>
      </c>
      <c r="G219" s="117">
        <v>2.4037643199999996</v>
      </c>
      <c r="H219" s="74">
        <f t="shared" si="9"/>
        <v>5.073120661845917</v>
      </c>
      <c r="I219" s="117">
        <v>33.630953460000001</v>
      </c>
      <c r="J219" s="117">
        <v>60.086115499999998</v>
      </c>
      <c r="K219" s="74">
        <f t="shared" si="10"/>
        <v>-0.44028744111441187</v>
      </c>
      <c r="L219" s="74">
        <f t="shared" si="11"/>
        <v>2.3037501987387174</v>
      </c>
    </row>
    <row r="220" spans="1:12" x14ac:dyDescent="0.2">
      <c r="A220" s="116" t="s">
        <v>2037</v>
      </c>
      <c r="B220" s="59" t="s">
        <v>390</v>
      </c>
      <c r="C220" s="59" t="s">
        <v>807</v>
      </c>
      <c r="D220" s="116" t="s">
        <v>209</v>
      </c>
      <c r="E220" s="116" t="s">
        <v>210</v>
      </c>
      <c r="F220" s="117">
        <v>29.604689841999999</v>
      </c>
      <c r="G220" s="117">
        <v>10.744003253000001</v>
      </c>
      <c r="H220" s="74">
        <f t="shared" si="9"/>
        <v>1.7554617347806194</v>
      </c>
      <c r="I220" s="117">
        <v>33.575622869999997</v>
      </c>
      <c r="J220" s="117">
        <v>130.92219900000001</v>
      </c>
      <c r="K220" s="74">
        <f t="shared" si="10"/>
        <v>-0.74354522665785661</v>
      </c>
      <c r="L220" s="74">
        <f t="shared" si="11"/>
        <v>1.1341318908994769</v>
      </c>
    </row>
    <row r="221" spans="1:12" x14ac:dyDescent="0.2">
      <c r="A221" s="116" t="s">
        <v>3130</v>
      </c>
      <c r="B221" s="59" t="s">
        <v>3131</v>
      </c>
      <c r="C221" s="59" t="s">
        <v>629</v>
      </c>
      <c r="D221" s="116" t="s">
        <v>209</v>
      </c>
      <c r="E221" s="116" t="s">
        <v>929</v>
      </c>
      <c r="F221" s="117">
        <v>0.35367639000000001</v>
      </c>
      <c r="G221" s="117">
        <v>11.350331229</v>
      </c>
      <c r="H221" s="74">
        <f t="shared" si="9"/>
        <v>-0.96883999392930842</v>
      </c>
      <c r="I221" s="117">
        <v>33.53354123316133</v>
      </c>
      <c r="J221" s="117">
        <v>0.44499749999999999</v>
      </c>
      <c r="K221" s="74">
        <f t="shared" si="10"/>
        <v>74.356695786293926</v>
      </c>
      <c r="L221" s="74">
        <f t="shared" si="11"/>
        <v>94.814192242692059</v>
      </c>
    </row>
    <row r="222" spans="1:12" x14ac:dyDescent="0.2">
      <c r="A222" s="116" t="s">
        <v>1643</v>
      </c>
      <c r="B222" s="59" t="s">
        <v>369</v>
      </c>
      <c r="C222" s="59" t="s">
        <v>807</v>
      </c>
      <c r="D222" s="116" t="s">
        <v>759</v>
      </c>
      <c r="E222" s="116" t="s">
        <v>929</v>
      </c>
      <c r="F222" s="117">
        <v>10.324689771999999</v>
      </c>
      <c r="G222" s="117">
        <v>13.46821937</v>
      </c>
      <c r="H222" s="74">
        <f t="shared" si="9"/>
        <v>-0.23340350432679358</v>
      </c>
      <c r="I222" s="117">
        <v>33.064888723791299</v>
      </c>
      <c r="J222" s="117">
        <v>13.561194499999999</v>
      </c>
      <c r="K222" s="74">
        <f t="shared" si="10"/>
        <v>1.4381988418344194</v>
      </c>
      <c r="L222" s="74">
        <f t="shared" si="11"/>
        <v>3.2025067536132164</v>
      </c>
    </row>
    <row r="223" spans="1:12" x14ac:dyDescent="0.2">
      <c r="A223" s="116" t="s">
        <v>1663</v>
      </c>
      <c r="B223" s="59" t="s">
        <v>891</v>
      </c>
      <c r="C223" s="59" t="s">
        <v>886</v>
      </c>
      <c r="D223" s="116" t="s">
        <v>208</v>
      </c>
      <c r="E223" s="116" t="s">
        <v>929</v>
      </c>
      <c r="F223" s="117">
        <v>1.5891071000000001</v>
      </c>
      <c r="G223" s="117">
        <v>1.79239317</v>
      </c>
      <c r="H223" s="74">
        <f t="shared" si="9"/>
        <v>-0.11341600347651393</v>
      </c>
      <c r="I223" s="117">
        <v>32.975797569999997</v>
      </c>
      <c r="J223" s="117">
        <v>6.6510030000000002</v>
      </c>
      <c r="K223" s="74">
        <f t="shared" si="10"/>
        <v>3.9580187484504208</v>
      </c>
      <c r="L223" s="74">
        <f t="shared" si="11"/>
        <v>20.751148597850953</v>
      </c>
    </row>
    <row r="224" spans="1:12" x14ac:dyDescent="0.2">
      <c r="A224" s="116" t="s">
        <v>1875</v>
      </c>
      <c r="B224" s="59" t="s">
        <v>1876</v>
      </c>
      <c r="C224" s="59" t="s">
        <v>807</v>
      </c>
      <c r="D224" s="116" t="s">
        <v>759</v>
      </c>
      <c r="E224" s="116" t="s">
        <v>210</v>
      </c>
      <c r="F224" s="117">
        <v>9.1559770799999995</v>
      </c>
      <c r="G224" s="117">
        <v>2.7042677599999996</v>
      </c>
      <c r="H224" s="74">
        <f t="shared" si="9"/>
        <v>2.38575092874679</v>
      </c>
      <c r="I224" s="117">
        <v>32.874255446217902</v>
      </c>
      <c r="J224" s="117">
        <v>9.2637820000000008</v>
      </c>
      <c r="K224" s="74">
        <f t="shared" si="10"/>
        <v>2.5486862111195943</v>
      </c>
      <c r="L224" s="74">
        <f t="shared" si="11"/>
        <v>3.5904693905391367</v>
      </c>
    </row>
    <row r="225" spans="1:12" x14ac:dyDescent="0.2">
      <c r="A225" s="116" t="s">
        <v>1599</v>
      </c>
      <c r="B225" s="59" t="s">
        <v>1600</v>
      </c>
      <c r="C225" s="59" t="s">
        <v>629</v>
      </c>
      <c r="D225" s="116" t="s">
        <v>209</v>
      </c>
      <c r="E225" s="116" t="s">
        <v>210</v>
      </c>
      <c r="F225" s="117">
        <v>21.048654079999999</v>
      </c>
      <c r="G225" s="117">
        <v>0.21026070999999999</v>
      </c>
      <c r="H225" s="74">
        <f t="shared" si="9"/>
        <v>99.107405135272302</v>
      </c>
      <c r="I225" s="117">
        <v>31.115906260000003</v>
      </c>
      <c r="J225" s="117">
        <v>13.924597</v>
      </c>
      <c r="K225" s="74">
        <f t="shared" si="10"/>
        <v>1.2346001295405533</v>
      </c>
      <c r="L225" s="74">
        <f t="shared" si="11"/>
        <v>1.4782848414790426</v>
      </c>
    </row>
    <row r="226" spans="1:12" x14ac:dyDescent="0.2">
      <c r="A226" s="116" t="s">
        <v>1509</v>
      </c>
      <c r="B226" s="59" t="s">
        <v>772</v>
      </c>
      <c r="C226" s="59" t="s">
        <v>146</v>
      </c>
      <c r="D226" s="116" t="s">
        <v>759</v>
      </c>
      <c r="E226" s="116" t="s">
        <v>929</v>
      </c>
      <c r="F226" s="117">
        <v>1.0521735409999999</v>
      </c>
      <c r="G226" s="117">
        <v>9.4378042989999997</v>
      </c>
      <c r="H226" s="74">
        <f t="shared" si="9"/>
        <v>-0.88851500755196999</v>
      </c>
      <c r="I226" s="117">
        <v>30.923334880730891</v>
      </c>
      <c r="J226" s="117">
        <v>2.9885704999999998</v>
      </c>
      <c r="K226" s="74">
        <f t="shared" si="10"/>
        <v>9.3471993987529807</v>
      </c>
      <c r="L226" s="74">
        <f t="shared" si="11"/>
        <v>29.389956766391347</v>
      </c>
    </row>
    <row r="227" spans="1:12" x14ac:dyDescent="0.2">
      <c r="A227" s="116" t="s">
        <v>1881</v>
      </c>
      <c r="B227" s="59" t="s">
        <v>1882</v>
      </c>
      <c r="C227" s="59" t="s">
        <v>807</v>
      </c>
      <c r="D227" s="116" t="s">
        <v>759</v>
      </c>
      <c r="E227" s="116" t="s">
        <v>210</v>
      </c>
      <c r="F227" s="117">
        <v>2.4445640800000001</v>
      </c>
      <c r="G227" s="117">
        <v>1.7870831899999999</v>
      </c>
      <c r="H227" s="74">
        <f t="shared" si="9"/>
        <v>0.36790726569365817</v>
      </c>
      <c r="I227" s="117">
        <v>30.09348159</v>
      </c>
      <c r="J227" s="117">
        <v>11.686302</v>
      </c>
      <c r="K227" s="74">
        <f t="shared" si="10"/>
        <v>1.5751072999824922</v>
      </c>
      <c r="L227" s="74">
        <f t="shared" si="11"/>
        <v>12.310367249607953</v>
      </c>
    </row>
    <row r="228" spans="1:12" x14ac:dyDescent="0.2">
      <c r="A228" s="116" t="s">
        <v>2035</v>
      </c>
      <c r="B228" s="59" t="s">
        <v>839</v>
      </c>
      <c r="C228" s="59" t="s">
        <v>807</v>
      </c>
      <c r="D228" s="116" t="s">
        <v>759</v>
      </c>
      <c r="E228" s="116" t="s">
        <v>210</v>
      </c>
      <c r="F228" s="117">
        <v>16.010257068000001</v>
      </c>
      <c r="G228" s="117">
        <v>179.70617355300001</v>
      </c>
      <c r="H228" s="74">
        <f t="shared" si="9"/>
        <v>-0.9109086975062759</v>
      </c>
      <c r="I228" s="117">
        <v>29.98605972</v>
      </c>
      <c r="J228" s="117">
        <v>153.93235250000001</v>
      </c>
      <c r="K228" s="74">
        <f t="shared" si="10"/>
        <v>-0.80519975669182342</v>
      </c>
      <c r="L228" s="74">
        <f t="shared" si="11"/>
        <v>1.8729280605952103</v>
      </c>
    </row>
    <row r="229" spans="1:12" x14ac:dyDescent="0.2">
      <c r="A229" s="116" t="s">
        <v>2713</v>
      </c>
      <c r="B229" s="59" t="s">
        <v>1102</v>
      </c>
      <c r="C229" s="59" t="s">
        <v>802</v>
      </c>
      <c r="D229" s="116" t="s">
        <v>208</v>
      </c>
      <c r="E229" s="116" t="s">
        <v>2791</v>
      </c>
      <c r="F229" s="117">
        <v>11.100960791999999</v>
      </c>
      <c r="G229" s="117">
        <v>3.4898195599999999</v>
      </c>
      <c r="H229" s="74">
        <f t="shared" si="9"/>
        <v>2.1809555196601624</v>
      </c>
      <c r="I229" s="117">
        <v>28.89625363</v>
      </c>
      <c r="J229" s="117">
        <v>15.214052000000001</v>
      </c>
      <c r="K229" s="74">
        <f t="shared" si="10"/>
        <v>0.89931345245829308</v>
      </c>
      <c r="L229" s="74">
        <f t="shared" si="11"/>
        <v>2.603040779211141</v>
      </c>
    </row>
    <row r="230" spans="1:12" x14ac:dyDescent="0.2">
      <c r="A230" s="116" t="s">
        <v>2102</v>
      </c>
      <c r="B230" s="59" t="s">
        <v>104</v>
      </c>
      <c r="C230" s="59" t="s">
        <v>629</v>
      </c>
      <c r="D230" s="116" t="s">
        <v>208</v>
      </c>
      <c r="E230" s="116" t="s">
        <v>929</v>
      </c>
      <c r="F230" s="117">
        <v>4.0727533400000002</v>
      </c>
      <c r="G230" s="117">
        <v>4.1510164199999995</v>
      </c>
      <c r="H230" s="74">
        <f t="shared" si="9"/>
        <v>-1.8853955774041253E-2</v>
      </c>
      <c r="I230" s="117">
        <v>28.417673690000001</v>
      </c>
      <c r="J230" s="117">
        <v>5.6072939999999996</v>
      </c>
      <c r="K230" s="74">
        <f t="shared" si="10"/>
        <v>4.0679835389405303</v>
      </c>
      <c r="L230" s="74">
        <f t="shared" si="11"/>
        <v>6.9775091486389895</v>
      </c>
    </row>
    <row r="231" spans="1:12" x14ac:dyDescent="0.2">
      <c r="A231" s="116" t="s">
        <v>2149</v>
      </c>
      <c r="B231" s="59" t="s">
        <v>47</v>
      </c>
      <c r="C231" s="59" t="s">
        <v>1747</v>
      </c>
      <c r="D231" s="116" t="s">
        <v>209</v>
      </c>
      <c r="E231" s="116" t="s">
        <v>210</v>
      </c>
      <c r="F231" s="117">
        <v>17.061623386999997</v>
      </c>
      <c r="G231" s="117">
        <v>6.0732145199999996</v>
      </c>
      <c r="H231" s="74">
        <f t="shared" si="9"/>
        <v>1.8093233543477729</v>
      </c>
      <c r="I231" s="117">
        <v>28.314882079999997</v>
      </c>
      <c r="J231" s="117">
        <v>35.716824000000003</v>
      </c>
      <c r="K231" s="74">
        <f t="shared" si="10"/>
        <v>-0.20723964482396318</v>
      </c>
      <c r="L231" s="74">
        <f t="shared" si="11"/>
        <v>1.6595655312362805</v>
      </c>
    </row>
    <row r="232" spans="1:12" x14ac:dyDescent="0.2">
      <c r="A232" s="116" t="s">
        <v>1543</v>
      </c>
      <c r="B232" s="59" t="s">
        <v>129</v>
      </c>
      <c r="C232" s="59" t="s">
        <v>629</v>
      </c>
      <c r="D232" s="116" t="s">
        <v>208</v>
      </c>
      <c r="E232" s="116" t="s">
        <v>929</v>
      </c>
      <c r="F232" s="117">
        <v>20.762646329999999</v>
      </c>
      <c r="G232" s="117">
        <v>2.3354466540000001</v>
      </c>
      <c r="H232" s="74">
        <f t="shared" si="9"/>
        <v>7.8902250430079821</v>
      </c>
      <c r="I232" s="117">
        <v>28.308437659999999</v>
      </c>
      <c r="J232" s="117">
        <v>2.41303</v>
      </c>
      <c r="K232" s="74">
        <f t="shared" si="10"/>
        <v>10.731490143098096</v>
      </c>
      <c r="L232" s="74">
        <f t="shared" si="11"/>
        <v>1.363431096887542</v>
      </c>
    </row>
    <row r="233" spans="1:12" x14ac:dyDescent="0.2">
      <c r="A233" s="116" t="s">
        <v>1921</v>
      </c>
      <c r="B233" s="59" t="s">
        <v>257</v>
      </c>
      <c r="C233" s="59" t="s">
        <v>803</v>
      </c>
      <c r="D233" s="116" t="s">
        <v>208</v>
      </c>
      <c r="E233" s="116" t="s">
        <v>929</v>
      </c>
      <c r="F233" s="117">
        <v>33.173032249999999</v>
      </c>
      <c r="G233" s="117">
        <v>18.000891986000003</v>
      </c>
      <c r="H233" s="74">
        <f t="shared" si="9"/>
        <v>0.84285491384537847</v>
      </c>
      <c r="I233" s="117">
        <v>28.28439706</v>
      </c>
      <c r="J233" s="117">
        <v>85.217607999999998</v>
      </c>
      <c r="K233" s="74">
        <f t="shared" si="10"/>
        <v>-0.66809210298416266</v>
      </c>
      <c r="L233" s="74">
        <f t="shared" si="11"/>
        <v>0.85263224799113746</v>
      </c>
    </row>
    <row r="234" spans="1:12" x14ac:dyDescent="0.2">
      <c r="A234" s="116" t="s">
        <v>2715</v>
      </c>
      <c r="B234" s="59" t="s">
        <v>372</v>
      </c>
      <c r="C234" s="59" t="s">
        <v>807</v>
      </c>
      <c r="D234" s="116" t="s">
        <v>209</v>
      </c>
      <c r="E234" s="116" t="s">
        <v>210</v>
      </c>
      <c r="F234" s="117">
        <v>2.2373541379999997</v>
      </c>
      <c r="G234" s="117">
        <v>6.3432436210000001</v>
      </c>
      <c r="H234" s="74">
        <f t="shared" si="9"/>
        <v>-0.64728547858496333</v>
      </c>
      <c r="I234" s="117">
        <v>28.14307916624206</v>
      </c>
      <c r="J234" s="117">
        <v>5.012575</v>
      </c>
      <c r="K234" s="74">
        <f t="shared" si="10"/>
        <v>4.6144953773743156</v>
      </c>
      <c r="L234" s="74">
        <f t="shared" si="11"/>
        <v>12.578732480589563</v>
      </c>
    </row>
    <row r="235" spans="1:12" x14ac:dyDescent="0.2">
      <c r="A235" s="116" t="s">
        <v>2020</v>
      </c>
      <c r="B235" s="59" t="s">
        <v>569</v>
      </c>
      <c r="C235" s="59" t="s">
        <v>807</v>
      </c>
      <c r="D235" s="116" t="s">
        <v>209</v>
      </c>
      <c r="E235" s="116" t="s">
        <v>210</v>
      </c>
      <c r="F235" s="117">
        <v>5.1878768260000001</v>
      </c>
      <c r="G235" s="117">
        <v>3.0362227599999998</v>
      </c>
      <c r="H235" s="74">
        <f t="shared" si="9"/>
        <v>0.70866146395661711</v>
      </c>
      <c r="I235" s="117">
        <v>27.710512600000001</v>
      </c>
      <c r="J235" s="117">
        <v>3.9244374999999998</v>
      </c>
      <c r="K235" s="74">
        <f t="shared" si="10"/>
        <v>6.0610151391122935</v>
      </c>
      <c r="L235" s="74">
        <f t="shared" si="11"/>
        <v>5.3413975561493023</v>
      </c>
    </row>
    <row r="236" spans="1:12" x14ac:dyDescent="0.2">
      <c r="A236" s="116" t="s">
        <v>2598</v>
      </c>
      <c r="B236" s="116" t="s">
        <v>299</v>
      </c>
      <c r="C236" s="116" t="s">
        <v>629</v>
      </c>
      <c r="D236" s="116" t="s">
        <v>209</v>
      </c>
      <c r="E236" s="116" t="s">
        <v>929</v>
      </c>
      <c r="F236" s="117">
        <v>10.421662161</v>
      </c>
      <c r="G236" s="117">
        <v>19.335225480000002</v>
      </c>
      <c r="H236" s="74">
        <f t="shared" si="9"/>
        <v>-0.46100126053456303</v>
      </c>
      <c r="I236" s="117">
        <v>27.700430019999999</v>
      </c>
      <c r="J236" s="117">
        <v>23.760590000000001</v>
      </c>
      <c r="K236" s="74">
        <f t="shared" si="10"/>
        <v>0.16581406522312769</v>
      </c>
      <c r="L236" s="74">
        <f t="shared" si="11"/>
        <v>2.657966607635843</v>
      </c>
    </row>
    <row r="237" spans="1:12" x14ac:dyDescent="0.2">
      <c r="A237" s="116" t="s">
        <v>1944</v>
      </c>
      <c r="B237" s="116" t="s">
        <v>376</v>
      </c>
      <c r="C237" s="116" t="s">
        <v>803</v>
      </c>
      <c r="D237" s="116" t="s">
        <v>208</v>
      </c>
      <c r="E237" s="116" t="s">
        <v>929</v>
      </c>
      <c r="F237" s="117">
        <v>3.1974375019999997</v>
      </c>
      <c r="G237" s="117">
        <v>0</v>
      </c>
      <c r="H237" s="74" t="str">
        <f t="shared" si="9"/>
        <v/>
      </c>
      <c r="I237" s="117">
        <v>27.398168719999997</v>
      </c>
      <c r="J237" s="117">
        <v>5.3097355000000004</v>
      </c>
      <c r="K237" s="74">
        <f t="shared" si="10"/>
        <v>4.159987483368992</v>
      </c>
      <c r="L237" s="74">
        <f t="shared" si="11"/>
        <v>8.5687894455677149</v>
      </c>
    </row>
    <row r="238" spans="1:12" x14ac:dyDescent="0.2">
      <c r="A238" s="116" t="s">
        <v>2384</v>
      </c>
      <c r="B238" s="59" t="s">
        <v>498</v>
      </c>
      <c r="C238" s="59" t="s">
        <v>808</v>
      </c>
      <c r="D238" s="116" t="s">
        <v>208</v>
      </c>
      <c r="E238" s="116" t="s">
        <v>929</v>
      </c>
      <c r="F238" s="117">
        <v>12.107192960000001</v>
      </c>
      <c r="G238" s="117">
        <v>0.66051463399999999</v>
      </c>
      <c r="H238" s="74">
        <f t="shared" si="9"/>
        <v>17.329939015401134</v>
      </c>
      <c r="I238" s="117">
        <v>27.023218329999999</v>
      </c>
      <c r="J238" s="117">
        <v>76.446041500000007</v>
      </c>
      <c r="K238" s="74">
        <f t="shared" si="10"/>
        <v>-0.64650598252363412</v>
      </c>
      <c r="L238" s="74">
        <f t="shared" si="11"/>
        <v>2.2319969970975002</v>
      </c>
    </row>
    <row r="239" spans="1:12" x14ac:dyDescent="0.2">
      <c r="A239" s="116" t="s">
        <v>2786</v>
      </c>
      <c r="B239" s="59" t="s">
        <v>2787</v>
      </c>
      <c r="C239" s="59" t="s">
        <v>883</v>
      </c>
      <c r="D239" s="116" t="s">
        <v>209</v>
      </c>
      <c r="E239" s="116" t="s">
        <v>210</v>
      </c>
      <c r="F239" s="117">
        <v>0.25877175000000002</v>
      </c>
      <c r="G239" s="117">
        <v>4.4715973199999999</v>
      </c>
      <c r="H239" s="74">
        <f t="shared" si="9"/>
        <v>-0.94212990761878357</v>
      </c>
      <c r="I239" s="117">
        <v>26.9537946718198</v>
      </c>
      <c r="J239" s="117">
        <v>2.5309499999999999E-2</v>
      </c>
      <c r="K239" s="74" t="str">
        <f t="shared" si="10"/>
        <v/>
      </c>
      <c r="L239" s="74" t="str">
        <f t="shared" si="11"/>
        <v/>
      </c>
    </row>
    <row r="240" spans="1:12" x14ac:dyDescent="0.2">
      <c r="A240" s="116" t="s">
        <v>1504</v>
      </c>
      <c r="B240" s="59" t="s">
        <v>771</v>
      </c>
      <c r="C240" s="59" t="s">
        <v>146</v>
      </c>
      <c r="D240" s="116" t="s">
        <v>759</v>
      </c>
      <c r="E240" s="116" t="s">
        <v>929</v>
      </c>
      <c r="F240" s="117">
        <v>25.205985829999999</v>
      </c>
      <c r="G240" s="117">
        <v>13.722117357</v>
      </c>
      <c r="H240" s="74">
        <f t="shared" si="9"/>
        <v>0.83688749878981228</v>
      </c>
      <c r="I240" s="117">
        <v>26.827950770000001</v>
      </c>
      <c r="J240" s="117">
        <v>86.389110500000001</v>
      </c>
      <c r="K240" s="74">
        <f t="shared" si="10"/>
        <v>-0.68945217036353212</v>
      </c>
      <c r="L240" s="74">
        <f t="shared" si="11"/>
        <v>1.0643484032300594</v>
      </c>
    </row>
    <row r="241" spans="1:12" x14ac:dyDescent="0.2">
      <c r="A241" s="116" t="s">
        <v>2045</v>
      </c>
      <c r="B241" s="59" t="s">
        <v>398</v>
      </c>
      <c r="C241" s="59" t="s">
        <v>807</v>
      </c>
      <c r="D241" s="116" t="s">
        <v>209</v>
      </c>
      <c r="E241" s="116" t="s">
        <v>210</v>
      </c>
      <c r="F241" s="117">
        <v>3.5984696760000001</v>
      </c>
      <c r="G241" s="117">
        <v>6.1045013499999996</v>
      </c>
      <c r="H241" s="74">
        <f t="shared" si="9"/>
        <v>-0.41052192969045698</v>
      </c>
      <c r="I241" s="117">
        <v>26.21189811</v>
      </c>
      <c r="J241" s="117">
        <v>16.910456</v>
      </c>
      <c r="K241" s="74">
        <f t="shared" si="10"/>
        <v>0.55004088062438994</v>
      </c>
      <c r="L241" s="74">
        <f t="shared" si="11"/>
        <v>7.2841792400865017</v>
      </c>
    </row>
    <row r="242" spans="1:12" x14ac:dyDescent="0.2">
      <c r="A242" s="116" t="s">
        <v>2263</v>
      </c>
      <c r="B242" s="116" t="s">
        <v>310</v>
      </c>
      <c r="C242" s="59" t="s">
        <v>802</v>
      </c>
      <c r="D242" s="116" t="s">
        <v>208</v>
      </c>
      <c r="E242" s="116" t="s">
        <v>929</v>
      </c>
      <c r="F242" s="117">
        <v>19.750961069999999</v>
      </c>
      <c r="G242" s="117">
        <v>78.781239864999989</v>
      </c>
      <c r="H242" s="74">
        <f t="shared" si="9"/>
        <v>-0.74929359954418895</v>
      </c>
      <c r="I242" s="117">
        <v>26.049007769999999</v>
      </c>
      <c r="J242" s="117">
        <v>74.779146499999996</v>
      </c>
      <c r="K242" s="74">
        <f t="shared" si="10"/>
        <v>-0.65165411763558967</v>
      </c>
      <c r="L242" s="74">
        <f t="shared" si="11"/>
        <v>1.3188729235847763</v>
      </c>
    </row>
    <row r="243" spans="1:12" x14ac:dyDescent="0.2">
      <c r="A243" s="116" t="s">
        <v>2050</v>
      </c>
      <c r="B243" s="59" t="s">
        <v>403</v>
      </c>
      <c r="C243" s="59" t="s">
        <v>807</v>
      </c>
      <c r="D243" s="116" t="s">
        <v>209</v>
      </c>
      <c r="E243" s="116" t="s">
        <v>210</v>
      </c>
      <c r="F243" s="117">
        <v>6.2908339</v>
      </c>
      <c r="G243" s="117">
        <v>11.919410789999999</v>
      </c>
      <c r="H243" s="74">
        <f t="shared" si="9"/>
        <v>-0.47221938979753875</v>
      </c>
      <c r="I243" s="117">
        <v>25.295233979999999</v>
      </c>
      <c r="J243" s="117">
        <v>6.524216</v>
      </c>
      <c r="K243" s="74">
        <f t="shared" si="10"/>
        <v>2.8771300612977866</v>
      </c>
      <c r="L243" s="74">
        <f t="shared" si="11"/>
        <v>4.0209667560925428</v>
      </c>
    </row>
    <row r="244" spans="1:12" x14ac:dyDescent="0.2">
      <c r="A244" s="116" t="s">
        <v>1636</v>
      </c>
      <c r="B244" s="59" t="s">
        <v>365</v>
      </c>
      <c r="C244" s="59" t="s">
        <v>807</v>
      </c>
      <c r="D244" s="116" t="s">
        <v>759</v>
      </c>
      <c r="E244" s="116" t="s">
        <v>210</v>
      </c>
      <c r="F244" s="117">
        <v>20.219428607000001</v>
      </c>
      <c r="G244" s="117">
        <v>5.3412561399999996</v>
      </c>
      <c r="H244" s="74">
        <f t="shared" si="9"/>
        <v>2.7855193754104448</v>
      </c>
      <c r="I244" s="117">
        <v>24.746454440000001</v>
      </c>
      <c r="J244" s="117">
        <v>71.225916499999997</v>
      </c>
      <c r="K244" s="74">
        <f t="shared" si="10"/>
        <v>-0.65256390291587185</v>
      </c>
      <c r="L244" s="74">
        <f t="shared" si="11"/>
        <v>1.2238948449528755</v>
      </c>
    </row>
    <row r="245" spans="1:12" x14ac:dyDescent="0.2">
      <c r="A245" s="116" t="s">
        <v>2595</v>
      </c>
      <c r="B245" s="59" t="s">
        <v>912</v>
      </c>
      <c r="C245" s="59" t="s">
        <v>629</v>
      </c>
      <c r="D245" s="116" t="s">
        <v>208</v>
      </c>
      <c r="E245" s="116" t="s">
        <v>929</v>
      </c>
      <c r="F245" s="117">
        <v>1.4007443289999999</v>
      </c>
      <c r="G245" s="117">
        <v>0.16482335000000001</v>
      </c>
      <c r="H245" s="74">
        <f t="shared" si="9"/>
        <v>7.4984580704129584</v>
      </c>
      <c r="I245" s="117">
        <v>24.69333061</v>
      </c>
      <c r="J245" s="117">
        <v>7.4644500000000003E-2</v>
      </c>
      <c r="K245" s="74" t="str">
        <f t="shared" si="10"/>
        <v/>
      </c>
      <c r="L245" s="74">
        <f t="shared" si="11"/>
        <v>17.628720744226552</v>
      </c>
    </row>
    <row r="246" spans="1:12" x14ac:dyDescent="0.2">
      <c r="A246" s="116" t="s">
        <v>1758</v>
      </c>
      <c r="B246" s="116" t="s">
        <v>25</v>
      </c>
      <c r="C246" s="116" t="s">
        <v>1747</v>
      </c>
      <c r="D246" s="116" t="s">
        <v>209</v>
      </c>
      <c r="E246" s="116" t="s">
        <v>210</v>
      </c>
      <c r="F246" s="117">
        <v>8.49976895</v>
      </c>
      <c r="G246" s="117">
        <v>38.605322676</v>
      </c>
      <c r="H246" s="74">
        <f t="shared" si="9"/>
        <v>-0.77982909192767602</v>
      </c>
      <c r="I246" s="117">
        <v>24.420159129999998</v>
      </c>
      <c r="J246" s="117">
        <v>46.548459000000001</v>
      </c>
      <c r="K246" s="74">
        <f t="shared" si="10"/>
        <v>-0.4753820071680569</v>
      </c>
      <c r="L246" s="74">
        <f t="shared" si="11"/>
        <v>2.8730379935798136</v>
      </c>
    </row>
    <row r="247" spans="1:12" x14ac:dyDescent="0.2">
      <c r="A247" s="116" t="s">
        <v>1719</v>
      </c>
      <c r="B247" s="59" t="s">
        <v>309</v>
      </c>
      <c r="C247" s="59" t="s">
        <v>807</v>
      </c>
      <c r="D247" s="116" t="s">
        <v>759</v>
      </c>
      <c r="E247" s="116" t="s">
        <v>929</v>
      </c>
      <c r="F247" s="117">
        <v>4.434170892</v>
      </c>
      <c r="G247" s="117">
        <v>4.066196573</v>
      </c>
      <c r="H247" s="74">
        <f t="shared" si="9"/>
        <v>9.049594932113969E-2</v>
      </c>
      <c r="I247" s="117">
        <v>24.241413941987933</v>
      </c>
      <c r="J247" s="117">
        <v>7.5784905</v>
      </c>
      <c r="K247" s="74">
        <f t="shared" si="10"/>
        <v>2.198712717524411</v>
      </c>
      <c r="L247" s="74">
        <f t="shared" si="11"/>
        <v>5.4669552735830669</v>
      </c>
    </row>
    <row r="248" spans="1:12" x14ac:dyDescent="0.2">
      <c r="A248" s="116" t="s">
        <v>1679</v>
      </c>
      <c r="B248" s="59" t="s">
        <v>1471</v>
      </c>
      <c r="C248" s="59" t="s">
        <v>886</v>
      </c>
      <c r="D248" s="116" t="s">
        <v>208</v>
      </c>
      <c r="E248" s="116" t="s">
        <v>929</v>
      </c>
      <c r="F248" s="117">
        <v>0.71669397000000001</v>
      </c>
      <c r="G248" s="117">
        <v>0.29036827000000004</v>
      </c>
      <c r="H248" s="74">
        <f t="shared" si="9"/>
        <v>1.4682241279324355</v>
      </c>
      <c r="I248" s="117">
        <v>23.431348889999999</v>
      </c>
      <c r="J248" s="117">
        <v>2.479635</v>
      </c>
      <c r="K248" s="74">
        <f t="shared" si="10"/>
        <v>8.4495153076964957</v>
      </c>
      <c r="L248" s="74">
        <f t="shared" si="11"/>
        <v>32.693659875497488</v>
      </c>
    </row>
    <row r="249" spans="1:12" x14ac:dyDescent="0.2">
      <c r="A249" s="116" t="s">
        <v>1927</v>
      </c>
      <c r="B249" s="59" t="s">
        <v>449</v>
      </c>
      <c r="C249" s="59" t="s">
        <v>803</v>
      </c>
      <c r="D249" s="116" t="s">
        <v>208</v>
      </c>
      <c r="E249" s="116" t="s">
        <v>929</v>
      </c>
      <c r="F249" s="117">
        <v>21.027309653</v>
      </c>
      <c r="G249" s="117">
        <v>10.939772482999999</v>
      </c>
      <c r="H249" s="74">
        <f t="shared" si="9"/>
        <v>0.92209752859811855</v>
      </c>
      <c r="I249" s="117">
        <v>23.416870559594301</v>
      </c>
      <c r="J249" s="117">
        <v>4.4860129999999998</v>
      </c>
      <c r="K249" s="74">
        <f t="shared" si="10"/>
        <v>4.2199738519692884</v>
      </c>
      <c r="L249" s="74">
        <f t="shared" si="11"/>
        <v>1.1136408292847573</v>
      </c>
    </row>
    <row r="250" spans="1:12" x14ac:dyDescent="0.2">
      <c r="A250" s="116" t="s">
        <v>2238</v>
      </c>
      <c r="B250" s="59" t="s">
        <v>2239</v>
      </c>
      <c r="C250" s="59" t="s">
        <v>146</v>
      </c>
      <c r="D250" s="116" t="s">
        <v>209</v>
      </c>
      <c r="E250" s="116" t="s">
        <v>929</v>
      </c>
      <c r="F250" s="117">
        <v>3.3513842200000004</v>
      </c>
      <c r="G250" s="117">
        <v>0.48253193</v>
      </c>
      <c r="H250" s="74">
        <f t="shared" si="9"/>
        <v>5.9454144101925035</v>
      </c>
      <c r="I250" s="117">
        <v>22.996588920000001</v>
      </c>
      <c r="J250" s="117">
        <v>7.7000000000000002E-3</v>
      </c>
      <c r="K250" s="74" t="str">
        <f t="shared" si="10"/>
        <v/>
      </c>
      <c r="L250" s="74">
        <f t="shared" si="11"/>
        <v>6.861818105713942</v>
      </c>
    </row>
    <row r="251" spans="1:12" x14ac:dyDescent="0.2">
      <c r="A251" s="116" t="s">
        <v>2198</v>
      </c>
      <c r="B251" s="59" t="s">
        <v>138</v>
      </c>
      <c r="C251" s="59" t="s">
        <v>629</v>
      </c>
      <c r="D251" s="116" t="s">
        <v>208</v>
      </c>
      <c r="E251" s="116" t="s">
        <v>929</v>
      </c>
      <c r="F251" s="117">
        <v>7.3727617400000005</v>
      </c>
      <c r="G251" s="117">
        <v>14.329292565999999</v>
      </c>
      <c r="H251" s="74">
        <f t="shared" si="9"/>
        <v>-0.4854762224972774</v>
      </c>
      <c r="I251" s="117">
        <v>22.84894405</v>
      </c>
      <c r="J251" s="117">
        <v>21.553177000000002</v>
      </c>
      <c r="K251" s="74">
        <f t="shared" si="10"/>
        <v>6.0119538293588848E-2</v>
      </c>
      <c r="L251" s="74">
        <f t="shared" si="11"/>
        <v>3.0991024606201365</v>
      </c>
    </row>
    <row r="252" spans="1:12" x14ac:dyDescent="0.2">
      <c r="A252" s="116" t="s">
        <v>2124</v>
      </c>
      <c r="B252" s="59" t="s">
        <v>2011</v>
      </c>
      <c r="C252" s="59" t="s">
        <v>1783</v>
      </c>
      <c r="D252" s="116" t="s">
        <v>209</v>
      </c>
      <c r="E252" s="116" t="s">
        <v>210</v>
      </c>
      <c r="F252" s="117">
        <v>18.467276609999999</v>
      </c>
      <c r="G252" s="117">
        <v>67.168494018999994</v>
      </c>
      <c r="H252" s="74">
        <f t="shared" si="9"/>
        <v>-0.72506043376860363</v>
      </c>
      <c r="I252" s="117">
        <v>22.748679368664252</v>
      </c>
      <c r="J252" s="117">
        <v>146.75891799999999</v>
      </c>
      <c r="K252" s="74">
        <f t="shared" si="10"/>
        <v>-0.8449928653149088</v>
      </c>
      <c r="L252" s="74">
        <f t="shared" si="11"/>
        <v>1.2318372572784164</v>
      </c>
    </row>
    <row r="253" spans="1:12" x14ac:dyDescent="0.2">
      <c r="A253" s="116" t="s">
        <v>1691</v>
      </c>
      <c r="B253" s="59" t="s">
        <v>353</v>
      </c>
      <c r="C253" s="59" t="s">
        <v>807</v>
      </c>
      <c r="D253" s="116" t="s">
        <v>209</v>
      </c>
      <c r="E253" s="116" t="s">
        <v>210</v>
      </c>
      <c r="F253" s="117">
        <v>1.2704276000000001</v>
      </c>
      <c r="G253" s="117">
        <v>6.9041207400000006</v>
      </c>
      <c r="H253" s="74">
        <f t="shared" si="9"/>
        <v>-0.81598995037273925</v>
      </c>
      <c r="I253" s="117">
        <v>22.632220230000001</v>
      </c>
      <c r="J253" s="117">
        <v>12.701271</v>
      </c>
      <c r="K253" s="74">
        <f t="shared" si="10"/>
        <v>0.78188625610775508</v>
      </c>
      <c r="L253" s="74">
        <f t="shared" si="11"/>
        <v>17.814647784730116</v>
      </c>
    </row>
    <row r="254" spans="1:12" x14ac:dyDescent="0.2">
      <c r="A254" s="116" t="s">
        <v>2021</v>
      </c>
      <c r="B254" s="59" t="s">
        <v>572</v>
      </c>
      <c r="C254" s="59" t="s">
        <v>807</v>
      </c>
      <c r="D254" s="116" t="s">
        <v>209</v>
      </c>
      <c r="E254" s="116" t="s">
        <v>210</v>
      </c>
      <c r="F254" s="117">
        <v>14.146077335000001</v>
      </c>
      <c r="G254" s="117">
        <v>7.2770784000000006</v>
      </c>
      <c r="H254" s="74">
        <f t="shared" si="9"/>
        <v>0.94392262353529133</v>
      </c>
      <c r="I254" s="117">
        <v>22.474550910000001</v>
      </c>
      <c r="J254" s="117">
        <v>28.466252999999998</v>
      </c>
      <c r="K254" s="74">
        <f t="shared" si="10"/>
        <v>-0.21048439673461761</v>
      </c>
      <c r="L254" s="74">
        <f t="shared" si="11"/>
        <v>1.5887479177279642</v>
      </c>
    </row>
    <row r="255" spans="1:12" x14ac:dyDescent="0.2">
      <c r="A255" s="116" t="s">
        <v>2042</v>
      </c>
      <c r="B255" s="59" t="s">
        <v>395</v>
      </c>
      <c r="C255" s="59" t="s">
        <v>807</v>
      </c>
      <c r="D255" s="116" t="s">
        <v>209</v>
      </c>
      <c r="E255" s="116" t="s">
        <v>210</v>
      </c>
      <c r="F255" s="117">
        <v>2.505634304</v>
      </c>
      <c r="G255" s="117">
        <v>9.3576758719999997</v>
      </c>
      <c r="H255" s="74">
        <f t="shared" si="9"/>
        <v>-0.73223754078752079</v>
      </c>
      <c r="I255" s="117">
        <v>22.13887738</v>
      </c>
      <c r="J255" s="117">
        <v>12.237652000000001</v>
      </c>
      <c r="K255" s="74">
        <f t="shared" si="10"/>
        <v>0.80907884780511807</v>
      </c>
      <c r="L255" s="74">
        <f t="shared" si="11"/>
        <v>8.8356378840509358</v>
      </c>
    </row>
    <row r="256" spans="1:12" x14ac:dyDescent="0.2">
      <c r="A256" s="116" t="s">
        <v>2611</v>
      </c>
      <c r="B256" s="59" t="s">
        <v>137</v>
      </c>
      <c r="C256" s="59" t="s">
        <v>629</v>
      </c>
      <c r="D256" s="116" t="s">
        <v>208</v>
      </c>
      <c r="E256" s="116" t="s">
        <v>929</v>
      </c>
      <c r="F256" s="117">
        <v>9.3948886640000016</v>
      </c>
      <c r="G256" s="117">
        <v>5.3792724000000005</v>
      </c>
      <c r="H256" s="74">
        <f t="shared" si="9"/>
        <v>0.74649803270791804</v>
      </c>
      <c r="I256" s="117">
        <v>22.116931809999997</v>
      </c>
      <c r="J256" s="117">
        <v>36.843536499999999</v>
      </c>
      <c r="K256" s="74">
        <f t="shared" si="10"/>
        <v>-0.39970659955512144</v>
      </c>
      <c r="L256" s="74">
        <f t="shared" si="11"/>
        <v>2.354145174146578</v>
      </c>
    </row>
    <row r="257" spans="1:12" x14ac:dyDescent="0.2">
      <c r="A257" s="116" t="s">
        <v>1510</v>
      </c>
      <c r="B257" s="59" t="s">
        <v>1222</v>
      </c>
      <c r="C257" s="59" t="s">
        <v>146</v>
      </c>
      <c r="D257" s="116" t="s">
        <v>209</v>
      </c>
      <c r="E257" s="116" t="s">
        <v>210</v>
      </c>
      <c r="F257" s="117">
        <v>3.7412405299999998</v>
      </c>
      <c r="G257" s="117">
        <v>5.0095721600000003</v>
      </c>
      <c r="H257" s="74">
        <f t="shared" si="9"/>
        <v>-0.25318162699147551</v>
      </c>
      <c r="I257" s="117">
        <v>22.050932785215082</v>
      </c>
      <c r="J257" s="117">
        <v>3.8085500000000001E-2</v>
      </c>
      <c r="K257" s="74" t="str">
        <f t="shared" si="10"/>
        <v/>
      </c>
      <c r="L257" s="74">
        <f t="shared" si="11"/>
        <v>5.8940163318542584</v>
      </c>
    </row>
    <row r="258" spans="1:12" x14ac:dyDescent="0.2">
      <c r="A258" s="116" t="s">
        <v>2084</v>
      </c>
      <c r="B258" s="59" t="s">
        <v>487</v>
      </c>
      <c r="C258" s="59" t="s">
        <v>807</v>
      </c>
      <c r="D258" s="116" t="s">
        <v>209</v>
      </c>
      <c r="E258" s="116" t="s">
        <v>210</v>
      </c>
      <c r="F258" s="117">
        <v>14.916142625000001</v>
      </c>
      <c r="G258" s="117">
        <v>16.239166169000001</v>
      </c>
      <c r="H258" s="74">
        <f t="shared" si="9"/>
        <v>-8.1471150072077281E-2</v>
      </c>
      <c r="I258" s="117">
        <v>21.897978129999998</v>
      </c>
      <c r="J258" s="117">
        <v>26.799692</v>
      </c>
      <c r="K258" s="74">
        <f t="shared" si="10"/>
        <v>-0.18290187327526009</v>
      </c>
      <c r="L258" s="74">
        <f t="shared" si="11"/>
        <v>1.4680724554951752</v>
      </c>
    </row>
    <row r="259" spans="1:12" x14ac:dyDescent="0.2">
      <c r="A259" s="116" t="s">
        <v>2059</v>
      </c>
      <c r="B259" s="59" t="s">
        <v>828</v>
      </c>
      <c r="C259" s="59" t="s">
        <v>807</v>
      </c>
      <c r="D259" s="116" t="s">
        <v>209</v>
      </c>
      <c r="E259" s="116" t="s">
        <v>210</v>
      </c>
      <c r="F259" s="117">
        <v>18.565009677000003</v>
      </c>
      <c r="G259" s="117">
        <v>11.973391982000001</v>
      </c>
      <c r="H259" s="74">
        <f t="shared" si="9"/>
        <v>0.5505221665597686</v>
      </c>
      <c r="I259" s="117">
        <v>21.1975221</v>
      </c>
      <c r="J259" s="117">
        <v>69.047148000000007</v>
      </c>
      <c r="K259" s="74">
        <f t="shared" si="10"/>
        <v>-0.69299930968908385</v>
      </c>
      <c r="L259" s="74">
        <f t="shared" si="11"/>
        <v>1.1417996795477781</v>
      </c>
    </row>
    <row r="260" spans="1:12" x14ac:dyDescent="0.2">
      <c r="A260" s="116" t="s">
        <v>2799</v>
      </c>
      <c r="B260" s="59" t="s">
        <v>2800</v>
      </c>
      <c r="C260" s="59" t="s">
        <v>629</v>
      </c>
      <c r="D260" s="116" t="s">
        <v>208</v>
      </c>
      <c r="E260" s="116" t="s">
        <v>929</v>
      </c>
      <c r="F260" s="117">
        <v>20.532709350000001</v>
      </c>
      <c r="G260" s="117">
        <v>1.09020166</v>
      </c>
      <c r="H260" s="74">
        <f t="shared" si="9"/>
        <v>17.833863589971052</v>
      </c>
      <c r="I260" s="117">
        <v>20.69615881</v>
      </c>
      <c r="J260" s="117">
        <v>5.9838019999999998</v>
      </c>
      <c r="K260" s="74">
        <f t="shared" si="10"/>
        <v>2.4586971310213808</v>
      </c>
      <c r="L260" s="74">
        <f t="shared" si="11"/>
        <v>1.0079604428823223</v>
      </c>
    </row>
    <row r="261" spans="1:12" x14ac:dyDescent="0.2">
      <c r="A261" s="116" t="s">
        <v>1501</v>
      </c>
      <c r="B261" s="59" t="s">
        <v>1472</v>
      </c>
      <c r="C261" s="59" t="s">
        <v>146</v>
      </c>
      <c r="D261" s="116" t="s">
        <v>759</v>
      </c>
      <c r="E261" s="116" t="s">
        <v>210</v>
      </c>
      <c r="F261" s="117">
        <v>2.2225841399999999</v>
      </c>
      <c r="G261" s="117">
        <v>4.4593128530000001</v>
      </c>
      <c r="H261" s="74">
        <f t="shared" si="9"/>
        <v>-0.50158595880870793</v>
      </c>
      <c r="I261" s="117">
        <v>20.580283870000002</v>
      </c>
      <c r="J261" s="117">
        <v>0.205706</v>
      </c>
      <c r="K261" s="74">
        <f t="shared" si="10"/>
        <v>99.047076264182877</v>
      </c>
      <c r="L261" s="74">
        <f t="shared" si="11"/>
        <v>9.2596196920580933</v>
      </c>
    </row>
    <row r="262" spans="1:12" x14ac:dyDescent="0.2">
      <c r="A262" s="116" t="s">
        <v>1669</v>
      </c>
      <c r="B262" s="59" t="s">
        <v>2731</v>
      </c>
      <c r="C262" s="59" t="s">
        <v>807</v>
      </c>
      <c r="D262" s="116" t="s">
        <v>759</v>
      </c>
      <c r="E262" s="116" t="s">
        <v>210</v>
      </c>
      <c r="F262" s="117">
        <v>16.440040870000001</v>
      </c>
      <c r="G262" s="117">
        <v>32.301599097</v>
      </c>
      <c r="H262" s="74">
        <f t="shared" si="9"/>
        <v>-0.49104560363617222</v>
      </c>
      <c r="I262" s="117">
        <v>20.57769386</v>
      </c>
      <c r="J262" s="117">
        <v>58.229481499999999</v>
      </c>
      <c r="K262" s="74">
        <f t="shared" si="10"/>
        <v>-0.64661038824465578</v>
      </c>
      <c r="L262" s="74">
        <f t="shared" si="11"/>
        <v>1.2516814296703145</v>
      </c>
    </row>
    <row r="263" spans="1:12" x14ac:dyDescent="0.2">
      <c r="A263" s="116" t="s">
        <v>2019</v>
      </c>
      <c r="B263" s="59" t="s">
        <v>335</v>
      </c>
      <c r="C263" s="59" t="s">
        <v>629</v>
      </c>
      <c r="D263" s="116" t="s">
        <v>209</v>
      </c>
      <c r="E263" s="116" t="s">
        <v>210</v>
      </c>
      <c r="F263" s="117">
        <v>18.280981905000001</v>
      </c>
      <c r="G263" s="117">
        <v>42.988374106999999</v>
      </c>
      <c r="H263" s="74">
        <f t="shared" ref="H263:H326" si="12">IF(ISERROR(F263/G263-1),"",IF((F263/G263-1)&gt;10000%,"",F263/G263-1))</f>
        <v>-0.57474591015008358</v>
      </c>
      <c r="I263" s="117">
        <v>20.414639570000002</v>
      </c>
      <c r="J263" s="117">
        <v>157.85291549999999</v>
      </c>
      <c r="K263" s="74">
        <f t="shared" ref="K263:K326" si="13">IF(ISERROR(I263/J263-1),"",IF((I263/J263-1)&gt;10000%,"",I263/J263-1))</f>
        <v>-0.87067302808227187</v>
      </c>
      <c r="L263" s="74">
        <f t="shared" ref="L263:L326" si="14">IF(ISERROR(I263/F263),"",IF(I263/F263&gt;10000%,"",I263/F263))</f>
        <v>1.1167146095372715</v>
      </c>
    </row>
    <row r="264" spans="1:12" x14ac:dyDescent="0.2">
      <c r="A264" s="116" t="s">
        <v>1797</v>
      </c>
      <c r="B264" s="116" t="s">
        <v>259</v>
      </c>
      <c r="C264" s="116" t="s">
        <v>271</v>
      </c>
      <c r="D264" s="116" t="s">
        <v>209</v>
      </c>
      <c r="E264" s="116" t="s">
        <v>210</v>
      </c>
      <c r="F264" s="117">
        <v>15.588174837999999</v>
      </c>
      <c r="G264" s="117">
        <v>3.5405931000000002</v>
      </c>
      <c r="H264" s="74">
        <f t="shared" si="12"/>
        <v>3.4027015807040915</v>
      </c>
      <c r="I264" s="117">
        <v>20.327221890000001</v>
      </c>
      <c r="J264" s="117">
        <v>67.558017000000007</v>
      </c>
      <c r="K264" s="74">
        <f t="shared" si="13"/>
        <v>-0.69911458635619805</v>
      </c>
      <c r="L264" s="74">
        <f t="shared" si="14"/>
        <v>1.3040155182534527</v>
      </c>
    </row>
    <row r="265" spans="1:12" x14ac:dyDescent="0.2">
      <c r="A265" s="116" t="s">
        <v>1865</v>
      </c>
      <c r="B265" s="59" t="s">
        <v>360</v>
      </c>
      <c r="C265" s="59" t="s">
        <v>883</v>
      </c>
      <c r="D265" s="116" t="s">
        <v>759</v>
      </c>
      <c r="E265" s="116" t="s">
        <v>210</v>
      </c>
      <c r="F265" s="117">
        <v>21.102780789000001</v>
      </c>
      <c r="G265" s="117">
        <v>31.383627815000001</v>
      </c>
      <c r="H265" s="74">
        <f t="shared" si="12"/>
        <v>-0.32758631623480461</v>
      </c>
      <c r="I265" s="117">
        <v>20.157777020000001</v>
      </c>
      <c r="J265" s="117">
        <v>111.5923755</v>
      </c>
      <c r="K265" s="74">
        <f t="shared" si="13"/>
        <v>-0.81936241674504007</v>
      </c>
      <c r="L265" s="74">
        <f t="shared" si="14"/>
        <v>0.95521899324791404</v>
      </c>
    </row>
    <row r="266" spans="1:12" x14ac:dyDescent="0.2">
      <c r="A266" s="116" t="s">
        <v>1516</v>
      </c>
      <c r="B266" s="59" t="s">
        <v>1009</v>
      </c>
      <c r="C266" s="59" t="s">
        <v>146</v>
      </c>
      <c r="D266" s="116" t="s">
        <v>209</v>
      </c>
      <c r="E266" s="116" t="s">
        <v>210</v>
      </c>
      <c r="F266" s="117">
        <v>16.398133235</v>
      </c>
      <c r="G266" s="117">
        <v>2.0589898</v>
      </c>
      <c r="H266" s="74">
        <f t="shared" si="12"/>
        <v>6.9641643853699513</v>
      </c>
      <c r="I266" s="117">
        <v>20.146313633769548</v>
      </c>
      <c r="J266" s="117">
        <v>63.143658500000001</v>
      </c>
      <c r="K266" s="74">
        <f t="shared" si="13"/>
        <v>-0.68094478349287368</v>
      </c>
      <c r="L266" s="74">
        <f t="shared" si="14"/>
        <v>1.2285736031690164</v>
      </c>
    </row>
    <row r="267" spans="1:12" x14ac:dyDescent="0.2">
      <c r="A267" s="116" t="s">
        <v>1684</v>
      </c>
      <c r="B267" s="59" t="s">
        <v>1594</v>
      </c>
      <c r="C267" s="59" t="s">
        <v>807</v>
      </c>
      <c r="D267" s="116" t="s">
        <v>759</v>
      </c>
      <c r="E267" s="116" t="s">
        <v>210</v>
      </c>
      <c r="F267" s="117">
        <v>8.3794029699999992</v>
      </c>
      <c r="G267" s="117">
        <v>0</v>
      </c>
      <c r="H267" s="74" t="str">
        <f t="shared" si="12"/>
        <v/>
      </c>
      <c r="I267" s="117">
        <v>20.10233753</v>
      </c>
      <c r="J267" s="117">
        <v>10.61359</v>
      </c>
      <c r="K267" s="74">
        <f t="shared" si="13"/>
        <v>0.89401866192306279</v>
      </c>
      <c r="L267" s="74">
        <f t="shared" si="14"/>
        <v>2.3990178777617617</v>
      </c>
    </row>
    <row r="268" spans="1:12" x14ac:dyDescent="0.2">
      <c r="A268" s="116" t="s">
        <v>1635</v>
      </c>
      <c r="B268" s="59" t="s">
        <v>363</v>
      </c>
      <c r="C268" s="59" t="s">
        <v>807</v>
      </c>
      <c r="D268" s="116" t="s">
        <v>209</v>
      </c>
      <c r="E268" s="116" t="s">
        <v>210</v>
      </c>
      <c r="F268" s="117">
        <v>12.528804667999999</v>
      </c>
      <c r="G268" s="117">
        <v>63.371614520000001</v>
      </c>
      <c r="H268" s="74">
        <f t="shared" si="12"/>
        <v>-0.80229626840190527</v>
      </c>
      <c r="I268" s="117">
        <v>19.932832680000001</v>
      </c>
      <c r="J268" s="117">
        <v>191.27466749999999</v>
      </c>
      <c r="K268" s="74">
        <f t="shared" si="13"/>
        <v>-0.8957894793883252</v>
      </c>
      <c r="L268" s="74">
        <f t="shared" si="14"/>
        <v>1.5909604474009189</v>
      </c>
    </row>
    <row r="269" spans="1:12" x14ac:dyDescent="0.2">
      <c r="A269" s="116" t="s">
        <v>1625</v>
      </c>
      <c r="B269" s="59" t="s">
        <v>850</v>
      </c>
      <c r="C269" s="59" t="s">
        <v>807</v>
      </c>
      <c r="D269" s="116" t="s">
        <v>209</v>
      </c>
      <c r="E269" s="116" t="s">
        <v>210</v>
      </c>
      <c r="F269" s="117">
        <v>8.886111463999999</v>
      </c>
      <c r="G269" s="117">
        <v>36.724397813000003</v>
      </c>
      <c r="H269" s="74">
        <f t="shared" si="12"/>
        <v>-0.75803247995384637</v>
      </c>
      <c r="I269" s="117">
        <v>19.931426407197112</v>
      </c>
      <c r="J269" s="117">
        <v>122.71785850000001</v>
      </c>
      <c r="K269" s="74">
        <f t="shared" si="13"/>
        <v>-0.83758332608780728</v>
      </c>
      <c r="L269" s="74">
        <f t="shared" si="14"/>
        <v>2.2429863149865521</v>
      </c>
    </row>
    <row r="270" spans="1:12" x14ac:dyDescent="0.2">
      <c r="A270" s="116" t="s">
        <v>1553</v>
      </c>
      <c r="B270" s="59" t="s">
        <v>326</v>
      </c>
      <c r="C270" s="59" t="s">
        <v>629</v>
      </c>
      <c r="D270" s="116" t="s">
        <v>208</v>
      </c>
      <c r="E270" s="116" t="s">
        <v>929</v>
      </c>
      <c r="F270" s="117">
        <v>4.181422843</v>
      </c>
      <c r="G270" s="117">
        <v>4.373695015</v>
      </c>
      <c r="H270" s="74">
        <f t="shared" si="12"/>
        <v>-4.3961037827417004E-2</v>
      </c>
      <c r="I270" s="117">
        <v>19.919790579999997</v>
      </c>
      <c r="J270" s="117">
        <v>15.2646</v>
      </c>
      <c r="K270" s="74">
        <f t="shared" si="13"/>
        <v>0.30496643082688024</v>
      </c>
      <c r="L270" s="74">
        <f t="shared" si="14"/>
        <v>4.7638785475492265</v>
      </c>
    </row>
    <row r="271" spans="1:12" x14ac:dyDescent="0.2">
      <c r="A271" s="116" t="s">
        <v>2049</v>
      </c>
      <c r="B271" s="59" t="s">
        <v>402</v>
      </c>
      <c r="C271" s="59" t="s">
        <v>807</v>
      </c>
      <c r="D271" s="116" t="s">
        <v>209</v>
      </c>
      <c r="E271" s="116" t="s">
        <v>210</v>
      </c>
      <c r="F271" s="117">
        <v>8.2277121300000005</v>
      </c>
      <c r="G271" s="117">
        <v>3.8590108169999997</v>
      </c>
      <c r="H271" s="74">
        <f t="shared" si="12"/>
        <v>1.1320780169246158</v>
      </c>
      <c r="I271" s="117">
        <v>19.906753300000002</v>
      </c>
      <c r="J271" s="117">
        <v>6.7568165000000002</v>
      </c>
      <c r="K271" s="74">
        <f t="shared" si="13"/>
        <v>1.9461734383344584</v>
      </c>
      <c r="L271" s="74">
        <f t="shared" si="14"/>
        <v>2.4194761539378264</v>
      </c>
    </row>
    <row r="272" spans="1:12" x14ac:dyDescent="0.2">
      <c r="A272" s="116" t="s">
        <v>2455</v>
      </c>
      <c r="B272" s="59" t="s">
        <v>537</v>
      </c>
      <c r="C272" s="59" t="s">
        <v>808</v>
      </c>
      <c r="D272" s="116" t="s">
        <v>208</v>
      </c>
      <c r="E272" s="116" t="s">
        <v>929</v>
      </c>
      <c r="F272" s="117">
        <v>0.54003586999999997</v>
      </c>
      <c r="G272" s="117">
        <v>1.1400405000000001E-2</v>
      </c>
      <c r="H272" s="74">
        <f t="shared" si="12"/>
        <v>46.369884666378077</v>
      </c>
      <c r="I272" s="117">
        <v>19.769444420000003</v>
      </c>
      <c r="J272" s="117">
        <v>3.846E-3</v>
      </c>
      <c r="K272" s="74" t="str">
        <f t="shared" si="13"/>
        <v/>
      </c>
      <c r="L272" s="74">
        <f t="shared" si="14"/>
        <v>36.607650562174697</v>
      </c>
    </row>
    <row r="273" spans="1:12" x14ac:dyDescent="0.2">
      <c r="A273" s="116" t="s">
        <v>2174</v>
      </c>
      <c r="B273" s="59" t="s">
        <v>1212</v>
      </c>
      <c r="C273" s="59" t="s">
        <v>629</v>
      </c>
      <c r="D273" s="116" t="s">
        <v>208</v>
      </c>
      <c r="E273" s="116" t="s">
        <v>929</v>
      </c>
      <c r="F273" s="117">
        <v>1.1701446599999998</v>
      </c>
      <c r="G273" s="117">
        <v>1.3623399999999999E-2</v>
      </c>
      <c r="H273" s="74">
        <f t="shared" si="12"/>
        <v>84.892263311654943</v>
      </c>
      <c r="I273" s="117">
        <v>19.750268179999999</v>
      </c>
      <c r="J273" s="117">
        <v>4.359E-3</v>
      </c>
      <c r="K273" s="74" t="str">
        <f t="shared" si="13"/>
        <v/>
      </c>
      <c r="L273" s="74">
        <f t="shared" si="14"/>
        <v>16.878484220916757</v>
      </c>
    </row>
    <row r="274" spans="1:12" x14ac:dyDescent="0.2">
      <c r="A274" s="116" t="s">
        <v>2139</v>
      </c>
      <c r="B274" s="116" t="s">
        <v>286</v>
      </c>
      <c r="C274" s="116" t="s">
        <v>804</v>
      </c>
      <c r="D274" s="116" t="s">
        <v>208</v>
      </c>
      <c r="E274" s="116" t="s">
        <v>929</v>
      </c>
      <c r="F274" s="117">
        <v>3.8175622799999998</v>
      </c>
      <c r="G274" s="117">
        <v>5.7745516310000005</v>
      </c>
      <c r="H274" s="74">
        <f t="shared" si="12"/>
        <v>-0.33889892688709089</v>
      </c>
      <c r="I274" s="117">
        <v>19.71943765564998</v>
      </c>
      <c r="J274" s="117">
        <v>5.4610095000000003</v>
      </c>
      <c r="K274" s="74">
        <f t="shared" si="13"/>
        <v>2.6109509891257248</v>
      </c>
      <c r="L274" s="74">
        <f t="shared" si="14"/>
        <v>5.1654527704653406</v>
      </c>
    </row>
    <row r="275" spans="1:12" x14ac:dyDescent="0.2">
      <c r="A275" s="116" t="s">
        <v>2494</v>
      </c>
      <c r="B275" s="59" t="s">
        <v>221</v>
      </c>
      <c r="C275" s="59" t="s">
        <v>808</v>
      </c>
      <c r="D275" s="116" t="s">
        <v>208</v>
      </c>
      <c r="E275" s="116" t="s">
        <v>929</v>
      </c>
      <c r="F275" s="117">
        <v>51.751387340000001</v>
      </c>
      <c r="G275" s="117">
        <v>18.306795628</v>
      </c>
      <c r="H275" s="74">
        <f t="shared" si="12"/>
        <v>1.8268949078585299</v>
      </c>
      <c r="I275" s="117">
        <v>19.628061079999998</v>
      </c>
      <c r="J275" s="117">
        <v>138.05706799999999</v>
      </c>
      <c r="K275" s="74">
        <f t="shared" si="13"/>
        <v>-0.85782646724034439</v>
      </c>
      <c r="L275" s="74">
        <f t="shared" si="14"/>
        <v>0.37927603662190051</v>
      </c>
    </row>
    <row r="276" spans="1:12" x14ac:dyDescent="0.2">
      <c r="A276" s="116" t="s">
        <v>1526</v>
      </c>
      <c r="B276" s="116" t="s">
        <v>1527</v>
      </c>
      <c r="C276" s="59" t="s">
        <v>146</v>
      </c>
      <c r="D276" s="116" t="s">
        <v>209</v>
      </c>
      <c r="E276" s="116" t="s">
        <v>929</v>
      </c>
      <c r="F276" s="117">
        <v>39.972673909999997</v>
      </c>
      <c r="G276" s="117">
        <v>35.199022939999999</v>
      </c>
      <c r="H276" s="74">
        <f t="shared" si="12"/>
        <v>0.13561884879978425</v>
      </c>
      <c r="I276" s="117">
        <v>19.56220802</v>
      </c>
      <c r="J276" s="117">
        <v>105.49533599999999</v>
      </c>
      <c r="K276" s="74">
        <f t="shared" si="13"/>
        <v>-0.81456802962360342</v>
      </c>
      <c r="L276" s="74">
        <f t="shared" si="14"/>
        <v>0.48938952805721875</v>
      </c>
    </row>
    <row r="277" spans="1:12" x14ac:dyDescent="0.2">
      <c r="A277" s="116" t="s">
        <v>2141</v>
      </c>
      <c r="B277" s="59" t="s">
        <v>105</v>
      </c>
      <c r="C277" s="59" t="s">
        <v>629</v>
      </c>
      <c r="D277" s="116" t="s">
        <v>208</v>
      </c>
      <c r="E277" s="116" t="s">
        <v>929</v>
      </c>
      <c r="F277" s="117">
        <v>1.6608914990000001</v>
      </c>
      <c r="G277" s="117">
        <v>0.78959594999999994</v>
      </c>
      <c r="H277" s="74">
        <f t="shared" si="12"/>
        <v>1.1034701343136324</v>
      </c>
      <c r="I277" s="117">
        <v>19.32642036</v>
      </c>
      <c r="J277" s="117">
        <v>6.3545825000000002</v>
      </c>
      <c r="K277" s="74">
        <f t="shared" si="13"/>
        <v>2.0413359744719655</v>
      </c>
      <c r="L277" s="74">
        <f t="shared" si="14"/>
        <v>11.636172725091416</v>
      </c>
    </row>
    <row r="278" spans="1:12" x14ac:dyDescent="0.2">
      <c r="A278" s="116" t="s">
        <v>1505</v>
      </c>
      <c r="B278" s="59" t="s">
        <v>761</v>
      </c>
      <c r="C278" s="59" t="s">
        <v>146</v>
      </c>
      <c r="D278" s="116" t="s">
        <v>759</v>
      </c>
      <c r="E278" s="116" t="s">
        <v>929</v>
      </c>
      <c r="F278" s="117">
        <v>1.8574944099999999</v>
      </c>
      <c r="G278" s="117">
        <v>1.69892599</v>
      </c>
      <c r="H278" s="74">
        <f t="shared" si="12"/>
        <v>9.3334507172969872E-2</v>
      </c>
      <c r="I278" s="117">
        <v>19.172009014563049</v>
      </c>
      <c r="J278" s="117">
        <v>47.868797499999999</v>
      </c>
      <c r="K278" s="74">
        <f t="shared" si="13"/>
        <v>-0.59948839294400391</v>
      </c>
      <c r="L278" s="74">
        <f t="shared" si="14"/>
        <v>10.321435645431121</v>
      </c>
    </row>
    <row r="279" spans="1:12" x14ac:dyDescent="0.2">
      <c r="A279" s="116" t="s">
        <v>1937</v>
      </c>
      <c r="B279" s="59" t="s">
        <v>596</v>
      </c>
      <c r="C279" s="59" t="s">
        <v>803</v>
      </c>
      <c r="D279" s="116" t="s">
        <v>208</v>
      </c>
      <c r="E279" s="116" t="s">
        <v>929</v>
      </c>
      <c r="F279" s="117">
        <v>8.2887350429999991</v>
      </c>
      <c r="G279" s="117">
        <v>3.9647937799999999</v>
      </c>
      <c r="H279" s="74">
        <f t="shared" si="12"/>
        <v>1.0905841521472524</v>
      </c>
      <c r="I279" s="117">
        <v>18.83174608865621</v>
      </c>
      <c r="J279" s="117">
        <v>8.0553144999999997</v>
      </c>
      <c r="K279" s="74">
        <f t="shared" si="13"/>
        <v>1.3378039539804698</v>
      </c>
      <c r="L279" s="74">
        <f t="shared" si="14"/>
        <v>2.2719686406866137</v>
      </c>
    </row>
    <row r="280" spans="1:12" x14ac:dyDescent="0.2">
      <c r="A280" s="116" t="s">
        <v>2686</v>
      </c>
      <c r="B280" s="59" t="s">
        <v>2689</v>
      </c>
      <c r="C280" s="59" t="s">
        <v>146</v>
      </c>
      <c r="D280" s="116" t="s">
        <v>759</v>
      </c>
      <c r="E280" s="116" t="s">
        <v>210</v>
      </c>
      <c r="F280" s="117">
        <v>4.4206679100000006</v>
      </c>
      <c r="G280" s="117">
        <v>0.61995745999999996</v>
      </c>
      <c r="H280" s="74">
        <f t="shared" si="12"/>
        <v>6.1305987833423297</v>
      </c>
      <c r="I280" s="117">
        <v>18.617495597137406</v>
      </c>
      <c r="J280" s="117">
        <v>10.598144</v>
      </c>
      <c r="K280" s="74">
        <f t="shared" si="13"/>
        <v>0.75667509302925184</v>
      </c>
      <c r="L280" s="74">
        <f t="shared" si="14"/>
        <v>4.2114666779250118</v>
      </c>
    </row>
    <row r="281" spans="1:12" x14ac:dyDescent="0.2">
      <c r="A281" s="116" t="s">
        <v>2113</v>
      </c>
      <c r="B281" s="59" t="s">
        <v>1221</v>
      </c>
      <c r="C281" s="59" t="s">
        <v>629</v>
      </c>
      <c r="D281" s="116" t="s">
        <v>209</v>
      </c>
      <c r="E281" s="116" t="s">
        <v>929</v>
      </c>
      <c r="F281" s="117">
        <v>3.804683356</v>
      </c>
      <c r="G281" s="117">
        <v>12.731516460000002</v>
      </c>
      <c r="H281" s="74">
        <f t="shared" si="12"/>
        <v>-0.70116023743490496</v>
      </c>
      <c r="I281" s="117">
        <v>18.603369530000002</v>
      </c>
      <c r="J281" s="117">
        <v>5.9965105000000003</v>
      </c>
      <c r="K281" s="74">
        <f t="shared" si="13"/>
        <v>2.1023658726187509</v>
      </c>
      <c r="L281" s="74">
        <f t="shared" si="14"/>
        <v>4.8895973171229663</v>
      </c>
    </row>
    <row r="282" spans="1:12" x14ac:dyDescent="0.2">
      <c r="A282" s="116" t="s">
        <v>1581</v>
      </c>
      <c r="B282" s="59" t="s">
        <v>1485</v>
      </c>
      <c r="C282" s="59" t="s">
        <v>629</v>
      </c>
      <c r="D282" s="116" t="s">
        <v>208</v>
      </c>
      <c r="E282" s="116" t="s">
        <v>929</v>
      </c>
      <c r="F282" s="117">
        <v>4.4844733300000001</v>
      </c>
      <c r="G282" s="117">
        <v>8.4217349779999999</v>
      </c>
      <c r="H282" s="74">
        <f t="shared" si="12"/>
        <v>-0.46751193884458042</v>
      </c>
      <c r="I282" s="117">
        <v>18.56544268</v>
      </c>
      <c r="J282" s="117">
        <v>3.6646105000000002</v>
      </c>
      <c r="K282" s="74">
        <f t="shared" si="13"/>
        <v>4.0661435042005145</v>
      </c>
      <c r="L282" s="74">
        <f t="shared" si="14"/>
        <v>4.1399382522361883</v>
      </c>
    </row>
    <row r="283" spans="1:12" x14ac:dyDescent="0.2">
      <c r="A283" s="116" t="s">
        <v>2148</v>
      </c>
      <c r="B283" s="59" t="s">
        <v>361</v>
      </c>
      <c r="C283" s="59" t="s">
        <v>804</v>
      </c>
      <c r="D283" s="116" t="s">
        <v>208</v>
      </c>
      <c r="E283" s="116" t="s">
        <v>210</v>
      </c>
      <c r="F283" s="117">
        <v>3.1698563900000001</v>
      </c>
      <c r="G283" s="117">
        <v>57.097309908</v>
      </c>
      <c r="H283" s="74">
        <f t="shared" si="12"/>
        <v>-0.94448326208174183</v>
      </c>
      <c r="I283" s="117">
        <v>18.500973370000001</v>
      </c>
      <c r="J283" s="117">
        <v>71.214066000000003</v>
      </c>
      <c r="K283" s="74">
        <f t="shared" si="13"/>
        <v>-0.74020619227106055</v>
      </c>
      <c r="L283" s="74">
        <f t="shared" si="14"/>
        <v>5.8365336134360337</v>
      </c>
    </row>
    <row r="284" spans="1:12" x14ac:dyDescent="0.2">
      <c r="A284" s="116" t="s">
        <v>2795</v>
      </c>
      <c r="B284" s="59" t="s">
        <v>2796</v>
      </c>
      <c r="C284" s="59" t="s">
        <v>629</v>
      </c>
      <c r="D284" s="116" t="s">
        <v>208</v>
      </c>
      <c r="E284" s="116" t="s">
        <v>929</v>
      </c>
      <c r="F284" s="117">
        <v>11.253050269999999</v>
      </c>
      <c r="G284" s="117">
        <v>2.5570687200000002</v>
      </c>
      <c r="H284" s="74">
        <f t="shared" si="12"/>
        <v>3.4007617714708891</v>
      </c>
      <c r="I284" s="117">
        <v>18.341224480000001</v>
      </c>
      <c r="J284" s="117">
        <v>56.345450999999997</v>
      </c>
      <c r="K284" s="74">
        <f t="shared" si="13"/>
        <v>-0.67448615363820585</v>
      </c>
      <c r="L284" s="74">
        <f t="shared" si="14"/>
        <v>1.6298891447145381</v>
      </c>
    </row>
    <row r="285" spans="1:12" x14ac:dyDescent="0.2">
      <c r="A285" s="116" t="s">
        <v>1752</v>
      </c>
      <c r="B285" s="59" t="s">
        <v>457</v>
      </c>
      <c r="C285" s="59" t="s">
        <v>1747</v>
      </c>
      <c r="D285" s="116" t="s">
        <v>209</v>
      </c>
      <c r="E285" s="116" t="s">
        <v>210</v>
      </c>
      <c r="F285" s="117">
        <v>11.244829259999999</v>
      </c>
      <c r="G285" s="117">
        <v>12.922796950999999</v>
      </c>
      <c r="H285" s="74">
        <f t="shared" si="12"/>
        <v>-0.12984555103376083</v>
      </c>
      <c r="I285" s="117">
        <v>17.856656620000003</v>
      </c>
      <c r="J285" s="117">
        <v>30.2145625</v>
      </c>
      <c r="K285" s="74">
        <f t="shared" si="13"/>
        <v>-0.40900495845339468</v>
      </c>
      <c r="L285" s="74">
        <f t="shared" si="14"/>
        <v>1.5879882394941764</v>
      </c>
    </row>
    <row r="286" spans="1:12" x14ac:dyDescent="0.2">
      <c r="A286" s="116" t="s">
        <v>2444</v>
      </c>
      <c r="B286" s="59" t="s">
        <v>544</v>
      </c>
      <c r="C286" s="59" t="s">
        <v>808</v>
      </c>
      <c r="D286" s="116" t="s">
        <v>208</v>
      </c>
      <c r="E286" s="116" t="s">
        <v>929</v>
      </c>
      <c r="F286" s="117">
        <v>0.95859192000000004</v>
      </c>
      <c r="G286" s="117">
        <v>1.5704</v>
      </c>
      <c r="H286" s="74">
        <f t="shared" si="12"/>
        <v>-0.38958741721854306</v>
      </c>
      <c r="I286" s="117">
        <v>17.799662940000001</v>
      </c>
      <c r="J286" s="117">
        <v>1.216035</v>
      </c>
      <c r="K286" s="74">
        <f t="shared" si="13"/>
        <v>13.637459398783752</v>
      </c>
      <c r="L286" s="74">
        <f t="shared" si="14"/>
        <v>18.568550984656746</v>
      </c>
    </row>
    <row r="287" spans="1:12" x14ac:dyDescent="0.2">
      <c r="A287" s="116" t="s">
        <v>2118</v>
      </c>
      <c r="B287" s="59" t="s">
        <v>42</v>
      </c>
      <c r="C287" s="59" t="s">
        <v>1747</v>
      </c>
      <c r="D287" s="116" t="s">
        <v>209</v>
      </c>
      <c r="E287" s="116" t="s">
        <v>210</v>
      </c>
      <c r="F287" s="117">
        <v>4.9141126870000003</v>
      </c>
      <c r="G287" s="117">
        <v>16.790317142999999</v>
      </c>
      <c r="H287" s="74">
        <f t="shared" si="12"/>
        <v>-0.70732460589353852</v>
      </c>
      <c r="I287" s="117">
        <v>16.785508589999999</v>
      </c>
      <c r="J287" s="117">
        <v>25.779385000000001</v>
      </c>
      <c r="K287" s="74">
        <f t="shared" si="13"/>
        <v>-0.34887862569258354</v>
      </c>
      <c r="L287" s="74">
        <f t="shared" si="14"/>
        <v>3.4157760839317111</v>
      </c>
    </row>
    <row r="288" spans="1:12" x14ac:dyDescent="0.2">
      <c r="A288" s="116" t="s">
        <v>2240</v>
      </c>
      <c r="B288" s="59" t="s">
        <v>2241</v>
      </c>
      <c r="C288" s="59" t="s">
        <v>803</v>
      </c>
      <c r="D288" s="116" t="s">
        <v>208</v>
      </c>
      <c r="E288" s="116" t="s">
        <v>929</v>
      </c>
      <c r="F288" s="117">
        <v>11.150122739</v>
      </c>
      <c r="G288" s="117">
        <v>18.607817820000001</v>
      </c>
      <c r="H288" s="74">
        <f t="shared" si="12"/>
        <v>-0.4007828942190278</v>
      </c>
      <c r="I288" s="117">
        <v>16.645658349999998</v>
      </c>
      <c r="J288" s="117">
        <v>35.459215999999998</v>
      </c>
      <c r="K288" s="74">
        <f t="shared" si="13"/>
        <v>-0.53056891190149269</v>
      </c>
      <c r="L288" s="74">
        <f t="shared" si="14"/>
        <v>1.4928677234895502</v>
      </c>
    </row>
    <row r="289" spans="1:12" x14ac:dyDescent="0.2">
      <c r="A289" s="116" t="s">
        <v>2121</v>
      </c>
      <c r="B289" s="59" t="s">
        <v>113</v>
      </c>
      <c r="C289" s="59" t="s">
        <v>629</v>
      </c>
      <c r="D289" s="116" t="s">
        <v>208</v>
      </c>
      <c r="E289" s="116" t="s">
        <v>929</v>
      </c>
      <c r="F289" s="117">
        <v>3.4020961199999999</v>
      </c>
      <c r="G289" s="117">
        <v>0.11219646000000001</v>
      </c>
      <c r="H289" s="74">
        <f t="shared" si="12"/>
        <v>29.322669003995308</v>
      </c>
      <c r="I289" s="117">
        <v>16.557912569999999</v>
      </c>
      <c r="J289" s="117">
        <v>3.5125869999999999</v>
      </c>
      <c r="K289" s="74">
        <f t="shared" si="13"/>
        <v>3.713879704616569</v>
      </c>
      <c r="L289" s="74">
        <f t="shared" si="14"/>
        <v>4.8669737673372966</v>
      </c>
    </row>
    <row r="290" spans="1:12" x14ac:dyDescent="0.2">
      <c r="A290" s="116" t="s">
        <v>1836</v>
      </c>
      <c r="B290" s="59" t="s">
        <v>1837</v>
      </c>
      <c r="C290" s="59" t="s">
        <v>629</v>
      </c>
      <c r="D290" s="116" t="s">
        <v>209</v>
      </c>
      <c r="E290" s="116" t="s">
        <v>210</v>
      </c>
      <c r="F290" s="117">
        <v>5.1813965300000007</v>
      </c>
      <c r="G290" s="117">
        <v>21.054693559999997</v>
      </c>
      <c r="H290" s="74">
        <f t="shared" si="12"/>
        <v>-0.75390776810716964</v>
      </c>
      <c r="I290" s="117">
        <v>16.555606340000001</v>
      </c>
      <c r="J290" s="117">
        <v>8.0961394999999996</v>
      </c>
      <c r="K290" s="74">
        <f t="shared" si="13"/>
        <v>1.044876615577091</v>
      </c>
      <c r="L290" s="74">
        <f t="shared" si="14"/>
        <v>3.1952015724224059</v>
      </c>
    </row>
    <row r="291" spans="1:12" x14ac:dyDescent="0.2">
      <c r="A291" s="116" t="s">
        <v>1903</v>
      </c>
      <c r="B291" s="59" t="s">
        <v>1436</v>
      </c>
      <c r="C291" s="59" t="s">
        <v>883</v>
      </c>
      <c r="D291" s="116" t="s">
        <v>209</v>
      </c>
      <c r="E291" s="116" t="s">
        <v>210</v>
      </c>
      <c r="F291" s="117">
        <v>4.0094778199999999</v>
      </c>
      <c r="G291" s="117">
        <v>4.5355606040000005</v>
      </c>
      <c r="H291" s="74">
        <f t="shared" si="12"/>
        <v>-0.11599068559155357</v>
      </c>
      <c r="I291" s="117">
        <v>16.48672848</v>
      </c>
      <c r="J291" s="117">
        <v>5.9744960000000003</v>
      </c>
      <c r="K291" s="74">
        <f t="shared" si="13"/>
        <v>1.7595178706287524</v>
      </c>
      <c r="L291" s="74">
        <f t="shared" si="14"/>
        <v>4.1119390654217414</v>
      </c>
    </row>
    <row r="292" spans="1:12" x14ac:dyDescent="0.2">
      <c r="A292" s="116" t="s">
        <v>2027</v>
      </c>
      <c r="B292" s="59" t="s">
        <v>347</v>
      </c>
      <c r="C292" s="59" t="s">
        <v>807</v>
      </c>
      <c r="D292" s="116" t="s">
        <v>209</v>
      </c>
      <c r="E292" s="116" t="s">
        <v>210</v>
      </c>
      <c r="F292" s="117">
        <v>14.236346677999999</v>
      </c>
      <c r="G292" s="117">
        <v>12.51026774</v>
      </c>
      <c r="H292" s="74">
        <f t="shared" si="12"/>
        <v>0.13797298138400982</v>
      </c>
      <c r="I292" s="117">
        <v>16.315660149999999</v>
      </c>
      <c r="J292" s="117">
        <v>11.624169500000001</v>
      </c>
      <c r="K292" s="74">
        <f t="shared" si="13"/>
        <v>0.40359792155473984</v>
      </c>
      <c r="L292" s="74">
        <f t="shared" si="14"/>
        <v>1.1460566758474102</v>
      </c>
    </row>
    <row r="293" spans="1:12" x14ac:dyDescent="0.2">
      <c r="A293" s="116" t="s">
        <v>2525</v>
      </c>
      <c r="B293" s="59" t="s">
        <v>3129</v>
      </c>
      <c r="C293" s="59" t="s">
        <v>629</v>
      </c>
      <c r="D293" s="116" t="s">
        <v>209</v>
      </c>
      <c r="E293" s="116" t="s">
        <v>210</v>
      </c>
      <c r="F293" s="117">
        <v>40.176523209999999</v>
      </c>
      <c r="G293" s="117">
        <v>0.51543759999999994</v>
      </c>
      <c r="H293" s="74">
        <f t="shared" si="12"/>
        <v>76.94643466056803</v>
      </c>
      <c r="I293" s="117">
        <v>16.231914240404109</v>
      </c>
      <c r="J293" s="117">
        <v>3.9895105000000002</v>
      </c>
      <c r="K293" s="74">
        <f t="shared" si="13"/>
        <v>3.0686480811127348</v>
      </c>
      <c r="L293" s="74">
        <f t="shared" si="14"/>
        <v>0.4040149058085733</v>
      </c>
    </row>
    <row r="294" spans="1:12" x14ac:dyDescent="0.2">
      <c r="A294" s="116" t="s">
        <v>1693</v>
      </c>
      <c r="B294" s="59" t="s">
        <v>1598</v>
      </c>
      <c r="C294" s="59" t="s">
        <v>807</v>
      </c>
      <c r="D294" s="116" t="s">
        <v>759</v>
      </c>
      <c r="E294" s="116" t="s">
        <v>929</v>
      </c>
      <c r="F294" s="117">
        <v>3.9984177110000001</v>
      </c>
      <c r="G294" s="117">
        <v>3.9912982499999998</v>
      </c>
      <c r="H294" s="74">
        <f t="shared" si="12"/>
        <v>1.7837456772367144E-3</v>
      </c>
      <c r="I294" s="117">
        <v>16.125629359999998</v>
      </c>
      <c r="J294" s="117">
        <v>29.0040005</v>
      </c>
      <c r="K294" s="74">
        <f t="shared" si="13"/>
        <v>-0.44402051158425548</v>
      </c>
      <c r="L294" s="74">
        <f t="shared" si="14"/>
        <v>4.0330026839459441</v>
      </c>
    </row>
    <row r="295" spans="1:12" x14ac:dyDescent="0.2">
      <c r="A295" s="116" t="s">
        <v>1499</v>
      </c>
      <c r="B295" s="59" t="s">
        <v>890</v>
      </c>
      <c r="C295" s="59" t="s">
        <v>146</v>
      </c>
      <c r="D295" s="116" t="s">
        <v>759</v>
      </c>
      <c r="E295" s="116" t="s">
        <v>210</v>
      </c>
      <c r="F295" s="117">
        <v>0.830220085</v>
      </c>
      <c r="G295" s="117">
        <v>0.39671714399999997</v>
      </c>
      <c r="H295" s="74">
        <f t="shared" si="12"/>
        <v>1.0927255036903576</v>
      </c>
      <c r="I295" s="117">
        <v>16.043308681261259</v>
      </c>
      <c r="J295" s="117">
        <v>0.84338650000000004</v>
      </c>
      <c r="K295" s="74">
        <f t="shared" si="13"/>
        <v>18.022486939571902</v>
      </c>
      <c r="L295" s="74">
        <f t="shared" si="14"/>
        <v>19.32416352136465</v>
      </c>
    </row>
    <row r="296" spans="1:12" x14ac:dyDescent="0.2">
      <c r="A296" s="116" t="s">
        <v>1622</v>
      </c>
      <c r="B296" s="59" t="s">
        <v>364</v>
      </c>
      <c r="C296" s="59" t="s">
        <v>807</v>
      </c>
      <c r="D296" s="116" t="s">
        <v>209</v>
      </c>
      <c r="E296" s="116" t="s">
        <v>210</v>
      </c>
      <c r="F296" s="117">
        <v>20.415657173</v>
      </c>
      <c r="G296" s="117">
        <v>26.410664776999997</v>
      </c>
      <c r="H296" s="74">
        <f t="shared" si="12"/>
        <v>-0.22699192370276167</v>
      </c>
      <c r="I296" s="117">
        <v>15.938709810000001</v>
      </c>
      <c r="J296" s="117">
        <v>143.15071950000001</v>
      </c>
      <c r="K296" s="74">
        <f t="shared" si="13"/>
        <v>-0.88865784352554367</v>
      </c>
      <c r="L296" s="74">
        <f t="shared" si="14"/>
        <v>0.78071010278714781</v>
      </c>
    </row>
    <row r="297" spans="1:12" x14ac:dyDescent="0.2">
      <c r="A297" s="116" t="s">
        <v>1632</v>
      </c>
      <c r="B297" s="59" t="s">
        <v>844</v>
      </c>
      <c r="C297" s="59" t="s">
        <v>807</v>
      </c>
      <c r="D297" s="116" t="s">
        <v>209</v>
      </c>
      <c r="E297" s="116" t="s">
        <v>210</v>
      </c>
      <c r="F297" s="117">
        <v>14.574920779999999</v>
      </c>
      <c r="G297" s="117">
        <v>20.061140623</v>
      </c>
      <c r="H297" s="74">
        <f t="shared" si="12"/>
        <v>-0.27347497064598991</v>
      </c>
      <c r="I297" s="117">
        <v>15.641806436382788</v>
      </c>
      <c r="J297" s="117">
        <v>23.963683499999998</v>
      </c>
      <c r="K297" s="74">
        <f t="shared" si="13"/>
        <v>-0.34727036282286117</v>
      </c>
      <c r="L297" s="74">
        <f t="shared" si="14"/>
        <v>1.0732000998486928</v>
      </c>
    </row>
    <row r="298" spans="1:12" x14ac:dyDescent="0.2">
      <c r="A298" s="116" t="s">
        <v>2549</v>
      </c>
      <c r="B298" s="59" t="s">
        <v>2550</v>
      </c>
      <c r="C298" s="59" t="s">
        <v>629</v>
      </c>
      <c r="D298" s="116" t="s">
        <v>209</v>
      </c>
      <c r="E298" s="116" t="s">
        <v>929</v>
      </c>
      <c r="F298" s="117">
        <v>4.9887962300000002</v>
      </c>
      <c r="G298" s="117">
        <v>6.0748428580000002</v>
      </c>
      <c r="H298" s="74">
        <f t="shared" si="12"/>
        <v>-0.17877773193256807</v>
      </c>
      <c r="I298" s="117">
        <v>15.637905779999999</v>
      </c>
      <c r="J298" s="117">
        <v>7.4918820000000004</v>
      </c>
      <c r="K298" s="74">
        <f t="shared" si="13"/>
        <v>1.0873134120371888</v>
      </c>
      <c r="L298" s="74">
        <f t="shared" si="14"/>
        <v>3.1346050347700807</v>
      </c>
    </row>
    <row r="299" spans="1:12" x14ac:dyDescent="0.2">
      <c r="A299" s="116" t="s">
        <v>1670</v>
      </c>
      <c r="B299" s="59" t="s">
        <v>1399</v>
      </c>
      <c r="C299" s="59" t="s">
        <v>807</v>
      </c>
      <c r="D299" s="116" t="s">
        <v>209</v>
      </c>
      <c r="E299" s="116" t="s">
        <v>929</v>
      </c>
      <c r="F299" s="117">
        <v>17.424458204999997</v>
      </c>
      <c r="G299" s="117">
        <v>14.291473539999998</v>
      </c>
      <c r="H299" s="74">
        <f t="shared" si="12"/>
        <v>0.21922054826825077</v>
      </c>
      <c r="I299" s="117">
        <v>15.57670187995355</v>
      </c>
      <c r="J299" s="117">
        <v>56.026899999999998</v>
      </c>
      <c r="K299" s="74">
        <f t="shared" si="13"/>
        <v>-0.72197815906370777</v>
      </c>
      <c r="L299" s="74">
        <f t="shared" si="14"/>
        <v>0.89395616762900387</v>
      </c>
    </row>
    <row r="300" spans="1:12" x14ac:dyDescent="0.2">
      <c r="A300" s="116" t="s">
        <v>2115</v>
      </c>
      <c r="B300" s="59" t="s">
        <v>762</v>
      </c>
      <c r="C300" s="59" t="s">
        <v>803</v>
      </c>
      <c r="D300" s="116" t="s">
        <v>208</v>
      </c>
      <c r="E300" s="116" t="s">
        <v>929</v>
      </c>
      <c r="F300" s="117">
        <v>13.073921035</v>
      </c>
      <c r="G300" s="117">
        <v>5.7881664100000005</v>
      </c>
      <c r="H300" s="74">
        <f t="shared" si="12"/>
        <v>1.2587327503944379</v>
      </c>
      <c r="I300" s="117">
        <v>15.38871883</v>
      </c>
      <c r="J300" s="117">
        <v>24.748060500000001</v>
      </c>
      <c r="K300" s="74">
        <f t="shared" si="13"/>
        <v>-0.37818485493034903</v>
      </c>
      <c r="L300" s="74">
        <f t="shared" si="14"/>
        <v>1.1770545950830733</v>
      </c>
    </row>
    <row r="301" spans="1:12" x14ac:dyDescent="0.2">
      <c r="A301" s="116" t="s">
        <v>1798</v>
      </c>
      <c r="B301" s="59" t="s">
        <v>1799</v>
      </c>
      <c r="C301" s="59" t="s">
        <v>886</v>
      </c>
      <c r="D301" s="116" t="s">
        <v>208</v>
      </c>
      <c r="E301" s="116" t="s">
        <v>929</v>
      </c>
      <c r="F301" s="117">
        <v>0.16263654999999999</v>
      </c>
      <c r="G301" s="117">
        <v>1.93905291</v>
      </c>
      <c r="H301" s="74">
        <f t="shared" si="12"/>
        <v>-0.91612578018822599</v>
      </c>
      <c r="I301" s="117">
        <v>15.21118938</v>
      </c>
      <c r="J301" s="117">
        <v>0.1095575</v>
      </c>
      <c r="K301" s="74" t="str">
        <f t="shared" si="13"/>
        <v/>
      </c>
      <c r="L301" s="74">
        <f t="shared" si="14"/>
        <v>93.528726353332019</v>
      </c>
    </row>
    <row r="302" spans="1:12" x14ac:dyDescent="0.2">
      <c r="A302" s="116" t="s">
        <v>2440</v>
      </c>
      <c r="B302" s="59" t="s">
        <v>565</v>
      </c>
      <c r="C302" s="59" t="s">
        <v>808</v>
      </c>
      <c r="D302" s="116" t="s">
        <v>209</v>
      </c>
      <c r="E302" s="116" t="s">
        <v>929</v>
      </c>
      <c r="F302" s="117">
        <v>12.335190624999999</v>
      </c>
      <c r="G302" s="117">
        <v>6.3877758700000005</v>
      </c>
      <c r="H302" s="74">
        <f t="shared" si="12"/>
        <v>0.93106190261493915</v>
      </c>
      <c r="I302" s="117">
        <v>15.198729820000001</v>
      </c>
      <c r="J302" s="117">
        <v>0.63775499999999996</v>
      </c>
      <c r="K302" s="74">
        <f t="shared" si="13"/>
        <v>22.831612170817948</v>
      </c>
      <c r="L302" s="74">
        <f t="shared" si="14"/>
        <v>1.232143894817191</v>
      </c>
    </row>
    <row r="303" spans="1:12" x14ac:dyDescent="0.2">
      <c r="A303" s="116" t="s">
        <v>2392</v>
      </c>
      <c r="B303" s="116" t="s">
        <v>215</v>
      </c>
      <c r="C303" s="116" t="s">
        <v>808</v>
      </c>
      <c r="D303" s="116" t="s">
        <v>208</v>
      </c>
      <c r="E303" s="116" t="s">
        <v>929</v>
      </c>
      <c r="F303" s="117">
        <v>39.457394835000002</v>
      </c>
      <c r="G303" s="117">
        <v>68.172282234999997</v>
      </c>
      <c r="H303" s="74">
        <f t="shared" si="12"/>
        <v>-0.42121059261321936</v>
      </c>
      <c r="I303" s="117">
        <v>15.15908185</v>
      </c>
      <c r="J303" s="117">
        <v>162.1886605</v>
      </c>
      <c r="K303" s="74">
        <f t="shared" si="13"/>
        <v>-0.90653426815865468</v>
      </c>
      <c r="L303" s="74">
        <f t="shared" si="14"/>
        <v>0.38418861441286534</v>
      </c>
    </row>
    <row r="304" spans="1:12" x14ac:dyDescent="0.2">
      <c r="A304" s="116" t="s">
        <v>2527</v>
      </c>
      <c r="B304" s="116" t="s">
        <v>149</v>
      </c>
      <c r="C304" s="116" t="s">
        <v>629</v>
      </c>
      <c r="D304" s="116" t="s">
        <v>209</v>
      </c>
      <c r="E304" s="116" t="s">
        <v>929</v>
      </c>
      <c r="F304" s="117">
        <v>12.062953271</v>
      </c>
      <c r="G304" s="117">
        <v>34.957210630000006</v>
      </c>
      <c r="H304" s="74">
        <f t="shared" si="12"/>
        <v>-0.65492231635187537</v>
      </c>
      <c r="I304" s="117">
        <v>15.114930041321731</v>
      </c>
      <c r="J304" s="117">
        <v>20.940069999999999</v>
      </c>
      <c r="K304" s="74">
        <f t="shared" si="13"/>
        <v>-0.27818149407706216</v>
      </c>
      <c r="L304" s="74">
        <f t="shared" si="14"/>
        <v>1.2530041111623014</v>
      </c>
    </row>
    <row r="305" spans="1:12" x14ac:dyDescent="0.2">
      <c r="A305" s="116" t="s">
        <v>1536</v>
      </c>
      <c r="B305" s="59" t="s">
        <v>865</v>
      </c>
      <c r="C305" s="59" t="s">
        <v>629</v>
      </c>
      <c r="D305" s="116" t="s">
        <v>208</v>
      </c>
      <c r="E305" s="116" t="s">
        <v>929</v>
      </c>
      <c r="F305" s="117">
        <v>12.643345984</v>
      </c>
      <c r="G305" s="117">
        <v>3.7711032499999999</v>
      </c>
      <c r="H305" s="74">
        <f t="shared" si="12"/>
        <v>2.3526915456372084</v>
      </c>
      <c r="I305" s="117">
        <v>14.757748119999999</v>
      </c>
      <c r="J305" s="117">
        <v>27.816374499999998</v>
      </c>
      <c r="K305" s="74">
        <f t="shared" si="13"/>
        <v>-0.46945824589757379</v>
      </c>
      <c r="L305" s="74">
        <f t="shared" si="14"/>
        <v>1.1672343807308405</v>
      </c>
    </row>
    <row r="306" spans="1:12" x14ac:dyDescent="0.2">
      <c r="A306" s="116" t="s">
        <v>2720</v>
      </c>
      <c r="B306" s="59" t="s">
        <v>2532</v>
      </c>
      <c r="C306" s="59" t="s">
        <v>807</v>
      </c>
      <c r="D306" s="116" t="s">
        <v>759</v>
      </c>
      <c r="E306" s="116" t="s">
        <v>210</v>
      </c>
      <c r="F306" s="117">
        <v>4.0795612700000001</v>
      </c>
      <c r="G306" s="117">
        <v>0.46845622999999997</v>
      </c>
      <c r="H306" s="74">
        <f t="shared" si="12"/>
        <v>7.7085217545297677</v>
      </c>
      <c r="I306" s="117">
        <v>14.662258831937761</v>
      </c>
      <c r="J306" s="117">
        <v>6.7226834999999996</v>
      </c>
      <c r="K306" s="74">
        <f t="shared" si="13"/>
        <v>1.1810128101282413</v>
      </c>
      <c r="L306" s="74">
        <f t="shared" si="14"/>
        <v>3.5940773680150562</v>
      </c>
    </row>
    <row r="307" spans="1:12" x14ac:dyDescent="0.2">
      <c r="A307" s="116" t="s">
        <v>2388</v>
      </c>
      <c r="B307" s="59" t="s">
        <v>531</v>
      </c>
      <c r="C307" s="59" t="s">
        <v>808</v>
      </c>
      <c r="D307" s="116" t="s">
        <v>208</v>
      </c>
      <c r="E307" s="116" t="s">
        <v>210</v>
      </c>
      <c r="F307" s="117">
        <v>31.330290023</v>
      </c>
      <c r="G307" s="117">
        <v>26.683951593</v>
      </c>
      <c r="H307" s="74">
        <f t="shared" si="12"/>
        <v>0.17412482607032143</v>
      </c>
      <c r="I307" s="117">
        <v>14.28249177</v>
      </c>
      <c r="J307" s="117">
        <v>123.17237849999999</v>
      </c>
      <c r="K307" s="74">
        <f t="shared" si="13"/>
        <v>-0.88404468644729461</v>
      </c>
      <c r="L307" s="74">
        <f t="shared" si="14"/>
        <v>0.45586848252968692</v>
      </c>
    </row>
    <row r="308" spans="1:12" x14ac:dyDescent="0.2">
      <c r="A308" s="116" t="s">
        <v>2704</v>
      </c>
      <c r="B308" s="59" t="s">
        <v>479</v>
      </c>
      <c r="C308" s="59" t="s">
        <v>807</v>
      </c>
      <c r="D308" s="116" t="s">
        <v>209</v>
      </c>
      <c r="E308" s="116" t="s">
        <v>210</v>
      </c>
      <c r="F308" s="117">
        <v>14.743073664000001</v>
      </c>
      <c r="G308" s="117">
        <v>16.475614399000001</v>
      </c>
      <c r="H308" s="74">
        <f t="shared" si="12"/>
        <v>-0.10515788322316877</v>
      </c>
      <c r="I308" s="117">
        <v>14.14600647555566</v>
      </c>
      <c r="J308" s="117">
        <v>18.404935999999999</v>
      </c>
      <c r="K308" s="74">
        <f t="shared" si="13"/>
        <v>-0.23140148514748105</v>
      </c>
      <c r="L308" s="74">
        <f t="shared" si="14"/>
        <v>0.95950185137429833</v>
      </c>
    </row>
    <row r="309" spans="1:12" x14ac:dyDescent="0.2">
      <c r="A309" s="116" t="s">
        <v>2162</v>
      </c>
      <c r="B309" s="59" t="s">
        <v>112</v>
      </c>
      <c r="C309" s="59" t="s">
        <v>629</v>
      </c>
      <c r="D309" s="116" t="s">
        <v>208</v>
      </c>
      <c r="E309" s="116" t="s">
        <v>929</v>
      </c>
      <c r="F309" s="117">
        <v>1.8577510670000001</v>
      </c>
      <c r="G309" s="117">
        <v>2.922615892</v>
      </c>
      <c r="H309" s="74">
        <f t="shared" si="12"/>
        <v>-0.36435332741289284</v>
      </c>
      <c r="I309" s="117">
        <v>14.11129918</v>
      </c>
      <c r="J309" s="117">
        <v>6.0625834999999997</v>
      </c>
      <c r="K309" s="74">
        <f t="shared" si="13"/>
        <v>1.3276049195858497</v>
      </c>
      <c r="L309" s="74">
        <f t="shared" si="14"/>
        <v>7.5959042256332605</v>
      </c>
    </row>
    <row r="310" spans="1:12" x14ac:dyDescent="0.2">
      <c r="A310" s="116" t="s">
        <v>2443</v>
      </c>
      <c r="B310" s="59" t="s">
        <v>551</v>
      </c>
      <c r="C310" s="59" t="s">
        <v>808</v>
      </c>
      <c r="D310" s="116" t="s">
        <v>208</v>
      </c>
      <c r="E310" s="116" t="s">
        <v>210</v>
      </c>
      <c r="F310" s="117">
        <v>2.3550969799999999</v>
      </c>
      <c r="G310" s="117">
        <v>4.9697622300000006</v>
      </c>
      <c r="H310" s="74">
        <f t="shared" si="12"/>
        <v>-0.52611475740560731</v>
      </c>
      <c r="I310" s="117">
        <v>14.02954976</v>
      </c>
      <c r="J310" s="117">
        <v>7.1591284999999996</v>
      </c>
      <c r="K310" s="74">
        <f t="shared" si="13"/>
        <v>0.95967285124160018</v>
      </c>
      <c r="L310" s="74">
        <f t="shared" si="14"/>
        <v>5.9571006540885634</v>
      </c>
    </row>
    <row r="311" spans="1:12" x14ac:dyDescent="0.2">
      <c r="A311" s="116" t="s">
        <v>1863</v>
      </c>
      <c r="B311" s="59" t="s">
        <v>90</v>
      </c>
      <c r="C311" s="59" t="s">
        <v>883</v>
      </c>
      <c r="D311" s="116" t="s">
        <v>209</v>
      </c>
      <c r="E311" s="116" t="s">
        <v>210</v>
      </c>
      <c r="F311" s="117">
        <v>11.515334618000001</v>
      </c>
      <c r="G311" s="117">
        <v>0.13605932999999998</v>
      </c>
      <c r="H311" s="74">
        <f t="shared" si="12"/>
        <v>83.634656204760105</v>
      </c>
      <c r="I311" s="117">
        <v>13.97670016817086</v>
      </c>
      <c r="J311" s="117">
        <v>20.834198000000001</v>
      </c>
      <c r="K311" s="74">
        <f t="shared" si="13"/>
        <v>-0.32914623504245955</v>
      </c>
      <c r="L311" s="74">
        <f t="shared" si="14"/>
        <v>1.2137467674038249</v>
      </c>
    </row>
    <row r="312" spans="1:12" x14ac:dyDescent="0.2">
      <c r="A312" s="116" t="s">
        <v>2633</v>
      </c>
      <c r="B312" s="59" t="s">
        <v>331</v>
      </c>
      <c r="C312" s="59" t="s">
        <v>629</v>
      </c>
      <c r="D312" s="116" t="s">
        <v>208</v>
      </c>
      <c r="E312" s="116" t="s">
        <v>929</v>
      </c>
      <c r="F312" s="117">
        <v>12.166748948</v>
      </c>
      <c r="G312" s="117">
        <v>13.624590320000001</v>
      </c>
      <c r="H312" s="74">
        <f t="shared" si="12"/>
        <v>-0.10700074921592218</v>
      </c>
      <c r="I312" s="117">
        <v>13.90114537</v>
      </c>
      <c r="J312" s="117">
        <v>88.9887485</v>
      </c>
      <c r="K312" s="74">
        <f t="shared" si="13"/>
        <v>-0.84378760681188814</v>
      </c>
      <c r="L312" s="74">
        <f t="shared" si="14"/>
        <v>1.1425521665165208</v>
      </c>
    </row>
    <row r="313" spans="1:12" x14ac:dyDescent="0.2">
      <c r="A313" s="116" t="s">
        <v>2228</v>
      </c>
      <c r="B313" s="59" t="s">
        <v>226</v>
      </c>
      <c r="C313" s="59" t="s">
        <v>804</v>
      </c>
      <c r="D313" s="116" t="s">
        <v>208</v>
      </c>
      <c r="E313" s="116" t="s">
        <v>929</v>
      </c>
      <c r="F313" s="117">
        <v>0.57244547000000001</v>
      </c>
      <c r="G313" s="117">
        <v>38.491659840000004</v>
      </c>
      <c r="H313" s="74">
        <f t="shared" si="12"/>
        <v>-0.98512806482288606</v>
      </c>
      <c r="I313" s="117">
        <v>13.49537452</v>
      </c>
      <c r="J313" s="117">
        <v>2.921E-3</v>
      </c>
      <c r="K313" s="74" t="str">
        <f t="shared" si="13"/>
        <v/>
      </c>
      <c r="L313" s="74">
        <f t="shared" si="14"/>
        <v>23.574952073601001</v>
      </c>
    </row>
    <row r="314" spans="1:12" x14ac:dyDescent="0.2">
      <c r="A314" s="116" t="s">
        <v>2699</v>
      </c>
      <c r="B314" s="59" t="s">
        <v>121</v>
      </c>
      <c r="C314" s="59" t="s">
        <v>629</v>
      </c>
      <c r="D314" s="116" t="s">
        <v>759</v>
      </c>
      <c r="E314" s="116" t="s">
        <v>929</v>
      </c>
      <c r="F314" s="117">
        <v>9.7839064639999993</v>
      </c>
      <c r="G314" s="117">
        <v>9.8333085600000008</v>
      </c>
      <c r="H314" s="74">
        <f t="shared" si="12"/>
        <v>-5.0239546230613774E-3</v>
      </c>
      <c r="I314" s="117">
        <v>13.467761900000001</v>
      </c>
      <c r="J314" s="117">
        <v>56.163735000000003</v>
      </c>
      <c r="K314" s="74">
        <f t="shared" si="13"/>
        <v>-0.76020537273740785</v>
      </c>
      <c r="L314" s="74">
        <f t="shared" si="14"/>
        <v>1.3765219393250325</v>
      </c>
    </row>
    <row r="315" spans="1:12" x14ac:dyDescent="0.2">
      <c r="A315" s="116" t="s">
        <v>1739</v>
      </c>
      <c r="B315" s="59" t="s">
        <v>1740</v>
      </c>
      <c r="C315" s="59" t="s">
        <v>1747</v>
      </c>
      <c r="D315" s="116" t="s">
        <v>209</v>
      </c>
      <c r="E315" s="116" t="s">
        <v>210</v>
      </c>
      <c r="F315" s="117">
        <v>4.5058832199999994</v>
      </c>
      <c r="G315" s="117">
        <v>8.0387919800000009</v>
      </c>
      <c r="H315" s="74">
        <f t="shared" si="12"/>
        <v>-0.43948254523685304</v>
      </c>
      <c r="I315" s="117">
        <v>13.412291550000001</v>
      </c>
      <c r="J315" s="117">
        <v>19.133519499999998</v>
      </c>
      <c r="K315" s="74">
        <f t="shared" si="13"/>
        <v>-0.29901597298918259</v>
      </c>
      <c r="L315" s="74">
        <f t="shared" si="14"/>
        <v>2.976617656327099</v>
      </c>
    </row>
    <row r="316" spans="1:12" x14ac:dyDescent="0.2">
      <c r="A316" s="59" t="s">
        <v>2242</v>
      </c>
      <c r="B316" s="59" t="s">
        <v>2243</v>
      </c>
      <c r="C316" s="59" t="s">
        <v>1783</v>
      </c>
      <c r="D316" s="116" t="s">
        <v>208</v>
      </c>
      <c r="E316" s="116" t="s">
        <v>929</v>
      </c>
      <c r="F316" s="117">
        <v>4.4651388899999995</v>
      </c>
      <c r="G316" s="117">
        <v>0.38685388700000001</v>
      </c>
      <c r="H316" s="74">
        <f t="shared" si="12"/>
        <v>10.542184375156607</v>
      </c>
      <c r="I316" s="117">
        <v>13.382233080000001</v>
      </c>
      <c r="J316" s="117">
        <v>0.38113900000000001</v>
      </c>
      <c r="K316" s="74">
        <f t="shared" si="13"/>
        <v>34.111161754635447</v>
      </c>
      <c r="L316" s="74">
        <f t="shared" si="14"/>
        <v>2.9970474401077372</v>
      </c>
    </row>
    <row r="317" spans="1:12" x14ac:dyDescent="0.2">
      <c r="A317" s="116" t="s">
        <v>2130</v>
      </c>
      <c r="B317" s="59" t="s">
        <v>359</v>
      </c>
      <c r="C317" s="59" t="s">
        <v>629</v>
      </c>
      <c r="D317" s="116" t="s">
        <v>209</v>
      </c>
      <c r="E317" s="116" t="s">
        <v>210</v>
      </c>
      <c r="F317" s="117">
        <v>14.58582271</v>
      </c>
      <c r="G317" s="117">
        <v>1.7263140299999999</v>
      </c>
      <c r="H317" s="74">
        <f t="shared" si="12"/>
        <v>7.4491132299955876</v>
      </c>
      <c r="I317" s="117">
        <v>13.36428255</v>
      </c>
      <c r="J317" s="117">
        <v>25.136698500000001</v>
      </c>
      <c r="K317" s="74">
        <f t="shared" si="13"/>
        <v>-0.46833580591341384</v>
      </c>
      <c r="L317" s="74">
        <f t="shared" si="14"/>
        <v>0.91625154204277315</v>
      </c>
    </row>
    <row r="318" spans="1:12" x14ac:dyDescent="0.2">
      <c r="A318" s="116" t="s">
        <v>1537</v>
      </c>
      <c r="B318" s="59" t="s">
        <v>501</v>
      </c>
      <c r="C318" s="59" t="s">
        <v>629</v>
      </c>
      <c r="D318" s="116" t="s">
        <v>208</v>
      </c>
      <c r="E318" s="116" t="s">
        <v>929</v>
      </c>
      <c r="F318" s="117">
        <v>17.715953670000001</v>
      </c>
      <c r="G318" s="117">
        <v>35.350895733000002</v>
      </c>
      <c r="H318" s="74">
        <f t="shared" si="12"/>
        <v>-0.49885417886420946</v>
      </c>
      <c r="I318" s="117">
        <v>13.268909000000001</v>
      </c>
      <c r="J318" s="117">
        <v>62.774417999999997</v>
      </c>
      <c r="K318" s="74">
        <f t="shared" si="13"/>
        <v>-0.78862553532555246</v>
      </c>
      <c r="L318" s="74">
        <f t="shared" si="14"/>
        <v>0.74898079139083684</v>
      </c>
    </row>
    <row r="319" spans="1:12" x14ac:dyDescent="0.2">
      <c r="A319" s="116" t="s">
        <v>2417</v>
      </c>
      <c r="B319" s="59" t="s">
        <v>559</v>
      </c>
      <c r="C319" s="59" t="s">
        <v>808</v>
      </c>
      <c r="D319" s="116" t="s">
        <v>209</v>
      </c>
      <c r="E319" s="116" t="s">
        <v>929</v>
      </c>
      <c r="F319" s="117">
        <v>5.4626185500000002</v>
      </c>
      <c r="G319" s="117">
        <v>1.10694084</v>
      </c>
      <c r="H319" s="74">
        <f t="shared" si="12"/>
        <v>3.9348784981137745</v>
      </c>
      <c r="I319" s="117">
        <v>13.261829039999999</v>
      </c>
      <c r="J319" s="117">
        <v>2.5347279999999999</v>
      </c>
      <c r="K319" s="74">
        <f t="shared" si="13"/>
        <v>4.2320521334044514</v>
      </c>
      <c r="L319" s="74">
        <f t="shared" si="14"/>
        <v>2.4277421018167189</v>
      </c>
    </row>
    <row r="320" spans="1:12" x14ac:dyDescent="0.2">
      <c r="A320" s="116" t="s">
        <v>2603</v>
      </c>
      <c r="B320" s="59" t="s">
        <v>2237</v>
      </c>
      <c r="C320" s="59" t="s">
        <v>1783</v>
      </c>
      <c r="D320" s="116" t="s">
        <v>759</v>
      </c>
      <c r="E320" s="116" t="s">
        <v>929</v>
      </c>
      <c r="F320" s="117">
        <v>0.61446522999999997</v>
      </c>
      <c r="G320" s="117">
        <v>0.41196454999999998</v>
      </c>
      <c r="H320" s="74">
        <f t="shared" si="12"/>
        <v>0.49154879952656128</v>
      </c>
      <c r="I320" s="117">
        <v>13.233973460000001</v>
      </c>
      <c r="J320" s="117">
        <v>0.11229699999999999</v>
      </c>
      <c r="K320" s="74" t="str">
        <f t="shared" si="13"/>
        <v/>
      </c>
      <c r="L320" s="74">
        <f t="shared" si="14"/>
        <v>21.537383750745345</v>
      </c>
    </row>
    <row r="321" spans="1:12" x14ac:dyDescent="0.2">
      <c r="A321" s="116" t="s">
        <v>2788</v>
      </c>
      <c r="B321" s="116" t="s">
        <v>2789</v>
      </c>
      <c r="C321" s="116" t="s">
        <v>804</v>
      </c>
      <c r="D321" s="116" t="s">
        <v>208</v>
      </c>
      <c r="E321" s="116" t="s">
        <v>929</v>
      </c>
      <c r="F321" s="117">
        <v>5.3512423099999999</v>
      </c>
      <c r="G321" s="117">
        <v>6.1644999999999998E-3</v>
      </c>
      <c r="H321" s="74" t="str">
        <f t="shared" si="12"/>
        <v/>
      </c>
      <c r="I321" s="117">
        <v>13.117378689999999</v>
      </c>
      <c r="J321" s="117">
        <v>10.74794</v>
      </c>
      <c r="K321" s="74">
        <f t="shared" si="13"/>
        <v>0.22045514675370348</v>
      </c>
      <c r="L321" s="74">
        <f t="shared" si="14"/>
        <v>2.4512772792006121</v>
      </c>
    </row>
    <row r="322" spans="1:12" x14ac:dyDescent="0.2">
      <c r="A322" s="116" t="s">
        <v>1656</v>
      </c>
      <c r="B322" s="59" t="s">
        <v>173</v>
      </c>
      <c r="C322" s="59" t="s">
        <v>807</v>
      </c>
      <c r="D322" s="116" t="s">
        <v>209</v>
      </c>
      <c r="E322" s="116" t="s">
        <v>929</v>
      </c>
      <c r="F322" s="117">
        <v>4.253840115</v>
      </c>
      <c r="G322" s="117">
        <v>4.8823248699999997</v>
      </c>
      <c r="H322" s="74">
        <f t="shared" si="12"/>
        <v>-0.12872653330830064</v>
      </c>
      <c r="I322" s="117">
        <v>13.09917806</v>
      </c>
      <c r="J322" s="117">
        <v>5.1622190000000003</v>
      </c>
      <c r="K322" s="74">
        <f t="shared" si="13"/>
        <v>1.5375091719278084</v>
      </c>
      <c r="L322" s="74">
        <f t="shared" si="14"/>
        <v>3.0793771523779991</v>
      </c>
    </row>
    <row r="323" spans="1:12" x14ac:dyDescent="0.2">
      <c r="A323" s="116" t="s">
        <v>2199</v>
      </c>
      <c r="B323" s="59" t="s">
        <v>228</v>
      </c>
      <c r="C323" s="59" t="s">
        <v>804</v>
      </c>
      <c r="D323" s="116" t="s">
        <v>208</v>
      </c>
      <c r="E323" s="116" t="s">
        <v>929</v>
      </c>
      <c r="F323" s="117">
        <v>2.52262078</v>
      </c>
      <c r="G323" s="117">
        <v>8.4614914499999987</v>
      </c>
      <c r="H323" s="74">
        <f t="shared" si="12"/>
        <v>-0.7018704332555934</v>
      </c>
      <c r="I323" s="117">
        <v>12.978679720000001</v>
      </c>
      <c r="J323" s="117">
        <v>7.1895850000000001</v>
      </c>
      <c r="K323" s="74">
        <f t="shared" si="13"/>
        <v>0.80520568572455864</v>
      </c>
      <c r="L323" s="74">
        <f t="shared" si="14"/>
        <v>5.1449190551740402</v>
      </c>
    </row>
    <row r="324" spans="1:12" x14ac:dyDescent="0.2">
      <c r="A324" s="116" t="s">
        <v>2479</v>
      </c>
      <c r="B324" s="59" t="s">
        <v>628</v>
      </c>
      <c r="C324" s="59" t="s">
        <v>808</v>
      </c>
      <c r="D324" s="116" t="s">
        <v>208</v>
      </c>
      <c r="E324" s="116" t="s">
        <v>929</v>
      </c>
      <c r="F324" s="117">
        <v>6.8732329600000002</v>
      </c>
      <c r="G324" s="117">
        <v>7.8928024349999992</v>
      </c>
      <c r="H324" s="74">
        <f t="shared" si="12"/>
        <v>-0.12917711844386226</v>
      </c>
      <c r="I324" s="117">
        <v>12.85417346</v>
      </c>
      <c r="J324" s="117">
        <v>2.9543180000000002</v>
      </c>
      <c r="K324" s="74">
        <f t="shared" si="13"/>
        <v>3.3509782833127639</v>
      </c>
      <c r="L324" s="74">
        <f t="shared" si="14"/>
        <v>1.8701786386125925</v>
      </c>
    </row>
    <row r="325" spans="1:12" x14ac:dyDescent="0.2">
      <c r="A325" s="116" t="s">
        <v>1648</v>
      </c>
      <c r="B325" s="59" t="s">
        <v>860</v>
      </c>
      <c r="C325" s="59" t="s">
        <v>807</v>
      </c>
      <c r="D325" s="116" t="s">
        <v>759</v>
      </c>
      <c r="E325" s="116" t="s">
        <v>210</v>
      </c>
      <c r="F325" s="117">
        <v>6.6098189000000005</v>
      </c>
      <c r="G325" s="117">
        <v>3.2992519500000004</v>
      </c>
      <c r="H325" s="74">
        <f t="shared" si="12"/>
        <v>1.0034295652988852</v>
      </c>
      <c r="I325" s="117">
        <v>12.58016091</v>
      </c>
      <c r="J325" s="117">
        <v>25.453781500000002</v>
      </c>
      <c r="K325" s="74">
        <f t="shared" si="13"/>
        <v>-0.505764559580273</v>
      </c>
      <c r="L325" s="74">
        <f t="shared" si="14"/>
        <v>1.9032534930722533</v>
      </c>
    </row>
    <row r="326" spans="1:12" x14ac:dyDescent="0.2">
      <c r="A326" s="116" t="s">
        <v>2144</v>
      </c>
      <c r="B326" s="59" t="s">
        <v>388</v>
      </c>
      <c r="C326" s="59" t="s">
        <v>809</v>
      </c>
      <c r="D326" s="116" t="s">
        <v>209</v>
      </c>
      <c r="E326" s="116" t="s">
        <v>929</v>
      </c>
      <c r="F326" s="117">
        <v>1.0956083600000002</v>
      </c>
      <c r="G326" s="117">
        <v>3.5544990899999998</v>
      </c>
      <c r="H326" s="74">
        <f t="shared" si="12"/>
        <v>-0.69176856365435158</v>
      </c>
      <c r="I326" s="117">
        <v>12.50703588</v>
      </c>
      <c r="J326" s="117">
        <v>4.6762420000000002</v>
      </c>
      <c r="K326" s="74">
        <f t="shared" si="13"/>
        <v>1.6745912380069292</v>
      </c>
      <c r="L326" s="74">
        <f t="shared" si="14"/>
        <v>11.415608292729711</v>
      </c>
    </row>
    <row r="327" spans="1:12" x14ac:dyDescent="0.2">
      <c r="A327" s="116" t="s">
        <v>1723</v>
      </c>
      <c r="B327" s="59" t="s">
        <v>18</v>
      </c>
      <c r="C327" s="59" t="s">
        <v>807</v>
      </c>
      <c r="D327" s="116" t="s">
        <v>759</v>
      </c>
      <c r="E327" s="116" t="s">
        <v>210</v>
      </c>
      <c r="F327" s="117">
        <v>5.3580131099999999</v>
      </c>
      <c r="G327" s="117">
        <v>5.5625600360000007</v>
      </c>
      <c r="H327" s="74">
        <f t="shared" ref="H327:H390" si="15">IF(ISERROR(F327/G327-1),"",IF((F327/G327-1)&gt;10000%,"",F327/G327-1))</f>
        <v>-3.6772084197960297E-2</v>
      </c>
      <c r="I327" s="117">
        <v>12.398124839999999</v>
      </c>
      <c r="J327" s="117">
        <v>22.716783</v>
      </c>
      <c r="K327" s="74">
        <f t="shared" ref="K327:K390" si="16">IF(ISERROR(I327/J327-1),"",IF((I327/J327-1)&gt;10000%,"",I327/J327-1))</f>
        <v>-0.45423060826878525</v>
      </c>
      <c r="L327" s="74">
        <f t="shared" ref="L327:L390" si="17">IF(ISERROR(I327/F327),"",IF(I327/F327&gt;10000%,"",I327/F327))</f>
        <v>2.3139407436052353</v>
      </c>
    </row>
    <row r="328" spans="1:12" x14ac:dyDescent="0.2">
      <c r="A328" s="116" t="s">
        <v>2122</v>
      </c>
      <c r="B328" s="59" t="s">
        <v>450</v>
      </c>
      <c r="C328" s="59" t="s">
        <v>803</v>
      </c>
      <c r="D328" s="116" t="s">
        <v>208</v>
      </c>
      <c r="E328" s="116" t="s">
        <v>929</v>
      </c>
      <c r="F328" s="117">
        <v>39.597176288</v>
      </c>
      <c r="G328" s="117">
        <v>6.6869630300000003</v>
      </c>
      <c r="H328" s="74">
        <f t="shared" si="15"/>
        <v>4.9215485580454894</v>
      </c>
      <c r="I328" s="117">
        <v>12.33991135</v>
      </c>
      <c r="J328" s="117">
        <v>16.229219000000001</v>
      </c>
      <c r="K328" s="74">
        <f t="shared" si="16"/>
        <v>-0.23964847907961562</v>
      </c>
      <c r="L328" s="74">
        <f t="shared" si="17"/>
        <v>0.31163614446264526</v>
      </c>
    </row>
    <row r="329" spans="1:12" x14ac:dyDescent="0.2">
      <c r="A329" s="116" t="s">
        <v>2621</v>
      </c>
      <c r="B329" s="59" t="s">
        <v>2244</v>
      </c>
      <c r="C329" s="59" t="s">
        <v>1783</v>
      </c>
      <c r="D329" s="116" t="s">
        <v>208</v>
      </c>
      <c r="E329" s="116" t="s">
        <v>929</v>
      </c>
      <c r="F329" s="117">
        <v>8.8561552300000006</v>
      </c>
      <c r="G329" s="117">
        <v>3.99603763</v>
      </c>
      <c r="H329" s="74">
        <f t="shared" si="15"/>
        <v>1.2162341924693036</v>
      </c>
      <c r="I329" s="117">
        <v>12.323925789999999</v>
      </c>
      <c r="J329" s="117">
        <v>61.096769000000002</v>
      </c>
      <c r="K329" s="74">
        <f t="shared" si="16"/>
        <v>-0.79828842029273273</v>
      </c>
      <c r="L329" s="74">
        <f t="shared" si="17"/>
        <v>1.391566144668853</v>
      </c>
    </row>
    <row r="330" spans="1:12" x14ac:dyDescent="0.2">
      <c r="A330" s="116" t="s">
        <v>2054</v>
      </c>
      <c r="B330" s="59" t="s">
        <v>407</v>
      </c>
      <c r="C330" s="59" t="s">
        <v>807</v>
      </c>
      <c r="D330" s="116" t="s">
        <v>209</v>
      </c>
      <c r="E330" s="116" t="s">
        <v>210</v>
      </c>
      <c r="F330" s="117">
        <v>1.8213193000000001</v>
      </c>
      <c r="G330" s="117">
        <v>18.109418949999998</v>
      </c>
      <c r="H330" s="74">
        <f t="shared" si="15"/>
        <v>-0.8994269609075447</v>
      </c>
      <c r="I330" s="117">
        <v>12.31926797</v>
      </c>
      <c r="J330" s="117">
        <v>1.9057934999999999</v>
      </c>
      <c r="K330" s="74">
        <f t="shared" si="16"/>
        <v>5.4641148004754978</v>
      </c>
      <c r="L330" s="74">
        <f t="shared" si="17"/>
        <v>6.7639254522806622</v>
      </c>
    </row>
    <row r="331" spans="1:12" x14ac:dyDescent="0.2">
      <c r="A331" s="116" t="s">
        <v>2058</v>
      </c>
      <c r="B331" s="116" t="s">
        <v>830</v>
      </c>
      <c r="C331" s="116" t="s">
        <v>807</v>
      </c>
      <c r="D331" s="116" t="s">
        <v>209</v>
      </c>
      <c r="E331" s="116" t="s">
        <v>210</v>
      </c>
      <c r="F331" s="117">
        <v>13.955131197</v>
      </c>
      <c r="G331" s="117">
        <v>9.015071313</v>
      </c>
      <c r="H331" s="74">
        <f t="shared" si="15"/>
        <v>0.54797790416547087</v>
      </c>
      <c r="I331" s="117">
        <v>12.28774147</v>
      </c>
      <c r="J331" s="117">
        <v>70.735784499999994</v>
      </c>
      <c r="K331" s="74">
        <f t="shared" si="16"/>
        <v>-0.82628677186721522</v>
      </c>
      <c r="L331" s="74">
        <f t="shared" si="17"/>
        <v>0.88051780356185783</v>
      </c>
    </row>
    <row r="332" spans="1:12" x14ac:dyDescent="0.2">
      <c r="A332" s="116" t="s">
        <v>1812</v>
      </c>
      <c r="B332" s="59" t="s">
        <v>1813</v>
      </c>
      <c r="C332" s="59" t="s">
        <v>271</v>
      </c>
      <c r="D332" s="116" t="s">
        <v>209</v>
      </c>
      <c r="E332" s="116" t="s">
        <v>210</v>
      </c>
      <c r="F332" s="117">
        <v>5.8056615199999992</v>
      </c>
      <c r="G332" s="117">
        <v>2.09480719</v>
      </c>
      <c r="H332" s="74">
        <f t="shared" si="15"/>
        <v>1.7714538825885926</v>
      </c>
      <c r="I332" s="117">
        <v>12.271904920000001</v>
      </c>
      <c r="J332" s="117">
        <v>11.762724499999999</v>
      </c>
      <c r="K332" s="74">
        <f t="shared" si="16"/>
        <v>4.3287626093767795E-2</v>
      </c>
      <c r="L332" s="74">
        <f t="shared" si="17"/>
        <v>2.113782361876309</v>
      </c>
    </row>
    <row r="333" spans="1:12" x14ac:dyDescent="0.2">
      <c r="A333" s="116" t="s">
        <v>1720</v>
      </c>
      <c r="B333" s="59" t="s">
        <v>1336</v>
      </c>
      <c r="C333" s="59" t="s">
        <v>886</v>
      </c>
      <c r="D333" s="116" t="s">
        <v>208</v>
      </c>
      <c r="E333" s="116" t="s">
        <v>929</v>
      </c>
      <c r="F333" s="117">
        <v>2.6770334</v>
      </c>
      <c r="G333" s="117">
        <v>12.14255805</v>
      </c>
      <c r="H333" s="74">
        <f t="shared" si="15"/>
        <v>-0.77953299552065969</v>
      </c>
      <c r="I333" s="117">
        <v>12.16606992</v>
      </c>
      <c r="J333" s="117">
        <v>0.48619050000000003</v>
      </c>
      <c r="K333" s="74">
        <f t="shared" si="16"/>
        <v>24.023257180055964</v>
      </c>
      <c r="L333" s="74">
        <f t="shared" si="17"/>
        <v>4.5446089391338935</v>
      </c>
    </row>
    <row r="334" spans="1:12" x14ac:dyDescent="0.2">
      <c r="A334" s="116" t="s">
        <v>2023</v>
      </c>
      <c r="B334" s="59" t="s">
        <v>584</v>
      </c>
      <c r="C334" s="116" t="s">
        <v>807</v>
      </c>
      <c r="D334" s="116" t="s">
        <v>209</v>
      </c>
      <c r="E334" s="116" t="s">
        <v>210</v>
      </c>
      <c r="F334" s="117">
        <v>10.905072240000001</v>
      </c>
      <c r="G334" s="117">
        <v>1.5783753089999999</v>
      </c>
      <c r="H334" s="74">
        <f t="shared" si="15"/>
        <v>5.9090489301362998</v>
      </c>
      <c r="I334" s="117">
        <v>12.0315636</v>
      </c>
      <c r="J334" s="117">
        <v>59.508985000000003</v>
      </c>
      <c r="K334" s="74">
        <f t="shared" si="16"/>
        <v>-0.79781937803173752</v>
      </c>
      <c r="L334" s="74">
        <f t="shared" si="17"/>
        <v>1.1032997613594899</v>
      </c>
    </row>
    <row r="335" spans="1:12" x14ac:dyDescent="0.2">
      <c r="A335" s="116" t="s">
        <v>1725</v>
      </c>
      <c r="B335" s="59" t="s">
        <v>5</v>
      </c>
      <c r="C335" s="59" t="s">
        <v>807</v>
      </c>
      <c r="D335" s="116" t="s">
        <v>759</v>
      </c>
      <c r="E335" s="116" t="s">
        <v>929</v>
      </c>
      <c r="F335" s="117">
        <v>14.349559749999999</v>
      </c>
      <c r="G335" s="117">
        <v>11.574951</v>
      </c>
      <c r="H335" s="74">
        <f t="shared" si="15"/>
        <v>0.23970803418519848</v>
      </c>
      <c r="I335" s="117">
        <v>12.013114369999998</v>
      </c>
      <c r="J335" s="117">
        <v>1.3424999999999999E-2</v>
      </c>
      <c r="K335" s="74" t="str">
        <f t="shared" si="16"/>
        <v/>
      </c>
      <c r="L335" s="74">
        <f t="shared" si="17"/>
        <v>0.83717651128634796</v>
      </c>
    </row>
    <row r="336" spans="1:12" x14ac:dyDescent="0.2">
      <c r="A336" s="116" t="s">
        <v>2685</v>
      </c>
      <c r="B336" s="116" t="s">
        <v>2688</v>
      </c>
      <c r="C336" s="116" t="s">
        <v>807</v>
      </c>
      <c r="D336" s="116" t="s">
        <v>209</v>
      </c>
      <c r="E336" s="116" t="s">
        <v>929</v>
      </c>
      <c r="F336" s="117">
        <v>1.0427014000000001</v>
      </c>
      <c r="G336" s="117">
        <v>0.24208029</v>
      </c>
      <c r="H336" s="74">
        <f t="shared" si="15"/>
        <v>3.3072544237285904</v>
      </c>
      <c r="I336" s="117">
        <v>11.968337460000001</v>
      </c>
      <c r="J336" s="117">
        <v>0</v>
      </c>
      <c r="K336" s="74" t="str">
        <f t="shared" si="16"/>
        <v/>
      </c>
      <c r="L336" s="74">
        <f t="shared" si="17"/>
        <v>11.478202158355211</v>
      </c>
    </row>
    <row r="337" spans="1:12" x14ac:dyDescent="0.2">
      <c r="A337" s="116" t="s">
        <v>2051</v>
      </c>
      <c r="B337" s="59" t="s">
        <v>404</v>
      </c>
      <c r="C337" s="59" t="s">
        <v>807</v>
      </c>
      <c r="D337" s="116" t="s">
        <v>209</v>
      </c>
      <c r="E337" s="116" t="s">
        <v>210</v>
      </c>
      <c r="F337" s="117">
        <v>0.34172961200000002</v>
      </c>
      <c r="G337" s="117">
        <v>0.95223456000000006</v>
      </c>
      <c r="H337" s="74">
        <f t="shared" si="15"/>
        <v>-0.6411287445815872</v>
      </c>
      <c r="I337" s="117">
        <v>11.915994289999999</v>
      </c>
      <c r="J337" s="117">
        <v>3.3477245</v>
      </c>
      <c r="K337" s="74">
        <f t="shared" si="16"/>
        <v>2.5594309776685624</v>
      </c>
      <c r="L337" s="74">
        <f t="shared" si="17"/>
        <v>34.869656803402798</v>
      </c>
    </row>
    <row r="338" spans="1:12" x14ac:dyDescent="0.2">
      <c r="A338" s="116" t="s">
        <v>2367</v>
      </c>
      <c r="B338" s="59" t="s">
        <v>2368</v>
      </c>
      <c r="C338" s="59" t="s">
        <v>146</v>
      </c>
      <c r="D338" s="116" t="s">
        <v>759</v>
      </c>
      <c r="E338" s="116" t="s">
        <v>929</v>
      </c>
      <c r="F338" s="117">
        <v>0.12367378999999999</v>
      </c>
      <c r="G338" s="117">
        <v>3.2315337149999999</v>
      </c>
      <c r="H338" s="74">
        <f t="shared" si="15"/>
        <v>-0.96172907327999202</v>
      </c>
      <c r="I338" s="117">
        <v>11.891264498890029</v>
      </c>
      <c r="J338" s="117">
        <v>6.9478999999999999E-2</v>
      </c>
      <c r="K338" s="74" t="str">
        <f t="shared" si="16"/>
        <v/>
      </c>
      <c r="L338" s="74">
        <f t="shared" si="17"/>
        <v>96.150239261609357</v>
      </c>
    </row>
    <row r="339" spans="1:12" x14ac:dyDescent="0.2">
      <c r="A339" s="116" t="s">
        <v>1852</v>
      </c>
      <c r="B339" s="59" t="s">
        <v>143</v>
      </c>
      <c r="C339" s="59" t="s">
        <v>883</v>
      </c>
      <c r="D339" s="116" t="s">
        <v>759</v>
      </c>
      <c r="E339" s="116" t="s">
        <v>210</v>
      </c>
      <c r="F339" s="117">
        <v>13.823581582000001</v>
      </c>
      <c r="G339" s="117">
        <v>40.374935799999996</v>
      </c>
      <c r="H339" s="74">
        <f t="shared" si="15"/>
        <v>-0.65761972599842489</v>
      </c>
      <c r="I339" s="117">
        <v>11.889255539999999</v>
      </c>
      <c r="J339" s="117">
        <v>65.310198</v>
      </c>
      <c r="K339" s="74">
        <f t="shared" si="16"/>
        <v>-0.81795713527005387</v>
      </c>
      <c r="L339" s="74">
        <f t="shared" si="17"/>
        <v>0.86007055910034691</v>
      </c>
    </row>
    <row r="340" spans="1:12" x14ac:dyDescent="0.2">
      <c r="A340" s="116" t="s">
        <v>3114</v>
      </c>
      <c r="B340" s="59" t="s">
        <v>3121</v>
      </c>
      <c r="C340" s="59" t="s">
        <v>629</v>
      </c>
      <c r="D340" s="116" t="s">
        <v>209</v>
      </c>
      <c r="E340" s="116" t="s">
        <v>929</v>
      </c>
      <c r="F340" s="117">
        <v>4.3944540599999993</v>
      </c>
      <c r="G340" s="117">
        <v>1.9643818370000001</v>
      </c>
      <c r="H340" s="74">
        <f t="shared" si="15"/>
        <v>1.2370671410356757</v>
      </c>
      <c r="I340" s="117">
        <v>11.751562732242551</v>
      </c>
      <c r="J340" s="117">
        <v>4.3399859999999997</v>
      </c>
      <c r="K340" s="74">
        <f t="shared" si="16"/>
        <v>1.7077420830948653</v>
      </c>
      <c r="L340" s="74">
        <f t="shared" si="17"/>
        <v>2.6741803581950641</v>
      </c>
    </row>
    <row r="341" spans="1:12" x14ac:dyDescent="0.2">
      <c r="A341" s="116" t="s">
        <v>2466</v>
      </c>
      <c r="B341" s="116" t="s">
        <v>318</v>
      </c>
      <c r="C341" s="116" t="s">
        <v>808</v>
      </c>
      <c r="D341" s="116" t="s">
        <v>208</v>
      </c>
      <c r="E341" s="116" t="s">
        <v>929</v>
      </c>
      <c r="F341" s="117">
        <v>0.97621915000000004</v>
      </c>
      <c r="G341" s="117">
        <v>0.31438603000000004</v>
      </c>
      <c r="H341" s="74">
        <f t="shared" si="15"/>
        <v>2.1051607159516594</v>
      </c>
      <c r="I341" s="117">
        <v>11.710590699999999</v>
      </c>
      <c r="J341" s="117">
        <v>8.54375E-2</v>
      </c>
      <c r="K341" s="74" t="str">
        <f t="shared" si="16"/>
        <v/>
      </c>
      <c r="L341" s="74">
        <f t="shared" si="17"/>
        <v>11.995862506897144</v>
      </c>
    </row>
    <row r="342" spans="1:12" x14ac:dyDescent="0.2">
      <c r="A342" s="116" t="s">
        <v>2142</v>
      </c>
      <c r="B342" s="59" t="s">
        <v>284</v>
      </c>
      <c r="C342" s="59" t="s">
        <v>804</v>
      </c>
      <c r="D342" s="116" t="s">
        <v>208</v>
      </c>
      <c r="E342" s="116" t="s">
        <v>929</v>
      </c>
      <c r="F342" s="117">
        <v>4.0837929319999997</v>
      </c>
      <c r="G342" s="117">
        <v>1.7546394400000001</v>
      </c>
      <c r="H342" s="74">
        <f t="shared" si="15"/>
        <v>1.3274257029125023</v>
      </c>
      <c r="I342" s="117">
        <v>11.668935300000001</v>
      </c>
      <c r="J342" s="117">
        <v>0</v>
      </c>
      <c r="K342" s="74" t="str">
        <f t="shared" si="16"/>
        <v/>
      </c>
      <c r="L342" s="74">
        <f t="shared" si="17"/>
        <v>2.8573768294087447</v>
      </c>
    </row>
    <row r="343" spans="1:12" x14ac:dyDescent="0.2">
      <c r="A343" s="116" t="s">
        <v>1664</v>
      </c>
      <c r="B343" s="59" t="s">
        <v>1450</v>
      </c>
      <c r="C343" s="59" t="s">
        <v>807</v>
      </c>
      <c r="D343" s="116" t="s">
        <v>759</v>
      </c>
      <c r="E343" s="116" t="s">
        <v>210</v>
      </c>
      <c r="F343" s="117">
        <v>4.00512E-3</v>
      </c>
      <c r="G343" s="117">
        <v>2.2398310000000001E-2</v>
      </c>
      <c r="H343" s="74">
        <f t="shared" si="15"/>
        <v>-0.82118650916073577</v>
      </c>
      <c r="I343" s="117">
        <v>11.520483710000001</v>
      </c>
      <c r="J343" s="117">
        <v>1.25465E-2</v>
      </c>
      <c r="K343" s="74" t="str">
        <f t="shared" si="16"/>
        <v/>
      </c>
      <c r="L343" s="74" t="str">
        <f t="shared" si="17"/>
        <v/>
      </c>
    </row>
    <row r="344" spans="1:12" x14ac:dyDescent="0.2">
      <c r="A344" s="116" t="s">
        <v>1662</v>
      </c>
      <c r="B344" s="59" t="s">
        <v>2531</v>
      </c>
      <c r="C344" s="59" t="s">
        <v>807</v>
      </c>
      <c r="D344" s="116" t="s">
        <v>759</v>
      </c>
      <c r="E344" s="116" t="s">
        <v>929</v>
      </c>
      <c r="F344" s="117">
        <v>8.5245386700000001</v>
      </c>
      <c r="G344" s="117">
        <v>2.9923546499999998</v>
      </c>
      <c r="H344" s="74">
        <f t="shared" si="15"/>
        <v>1.8487728451572414</v>
      </c>
      <c r="I344" s="117">
        <v>11.464485210000001</v>
      </c>
      <c r="J344" s="117">
        <v>28.567910999999999</v>
      </c>
      <c r="K344" s="74">
        <f t="shared" si="16"/>
        <v>-0.59869361081389527</v>
      </c>
      <c r="L344" s="74">
        <f t="shared" si="17"/>
        <v>1.3448804274120327</v>
      </c>
    </row>
    <row r="345" spans="1:12" x14ac:dyDescent="0.2">
      <c r="A345" s="116" t="s">
        <v>2614</v>
      </c>
      <c r="B345" s="59" t="s">
        <v>1099</v>
      </c>
      <c r="C345" s="59" t="s">
        <v>629</v>
      </c>
      <c r="D345" s="116" t="s">
        <v>208</v>
      </c>
      <c r="E345" s="116" t="s">
        <v>210</v>
      </c>
      <c r="F345" s="117">
        <v>1.5172080000000001E-3</v>
      </c>
      <c r="G345" s="117">
        <v>1.7052214750000001</v>
      </c>
      <c r="H345" s="74">
        <f t="shared" si="15"/>
        <v>-0.99911025751068494</v>
      </c>
      <c r="I345" s="117">
        <v>11.434950000000001</v>
      </c>
      <c r="J345" s="117">
        <v>3.0544275000000001</v>
      </c>
      <c r="K345" s="74">
        <f t="shared" si="16"/>
        <v>2.7437293895500878</v>
      </c>
      <c r="L345" s="74" t="str">
        <f t="shared" si="17"/>
        <v/>
      </c>
    </row>
    <row r="346" spans="1:12" x14ac:dyDescent="0.2">
      <c r="A346" s="116" t="s">
        <v>1981</v>
      </c>
      <c r="B346" s="59" t="s">
        <v>814</v>
      </c>
      <c r="C346" s="59" t="s">
        <v>803</v>
      </c>
      <c r="D346" s="116" t="s">
        <v>208</v>
      </c>
      <c r="E346" s="116" t="s">
        <v>929</v>
      </c>
      <c r="F346" s="117">
        <v>50.949944343999995</v>
      </c>
      <c r="G346" s="117">
        <v>10.332290287000001</v>
      </c>
      <c r="H346" s="74">
        <f t="shared" si="15"/>
        <v>3.9311375240884177</v>
      </c>
      <c r="I346" s="117">
        <v>11.35493791</v>
      </c>
      <c r="J346" s="117">
        <v>71.086949500000003</v>
      </c>
      <c r="K346" s="74">
        <f t="shared" si="16"/>
        <v>-0.84026691270526388</v>
      </c>
      <c r="L346" s="74">
        <f t="shared" si="17"/>
        <v>0.22286457926891118</v>
      </c>
    </row>
    <row r="347" spans="1:12" x14ac:dyDescent="0.2">
      <c r="A347" s="116" t="s">
        <v>1676</v>
      </c>
      <c r="B347" s="59" t="s">
        <v>581</v>
      </c>
      <c r="C347" s="59" t="s">
        <v>807</v>
      </c>
      <c r="D347" s="116" t="s">
        <v>209</v>
      </c>
      <c r="E347" s="116" t="s">
        <v>210</v>
      </c>
      <c r="F347" s="117">
        <v>6.1222835870000001</v>
      </c>
      <c r="G347" s="117">
        <v>6.4357276399999996</v>
      </c>
      <c r="H347" s="74">
        <f t="shared" si="15"/>
        <v>-4.8703747351247384E-2</v>
      </c>
      <c r="I347" s="117">
        <v>11.109418590000001</v>
      </c>
      <c r="J347" s="117">
        <v>9.8558420000000009</v>
      </c>
      <c r="K347" s="74">
        <f t="shared" si="16"/>
        <v>0.12719122222129764</v>
      </c>
      <c r="L347" s="74">
        <f t="shared" si="17"/>
        <v>1.8145873891875306</v>
      </c>
    </row>
    <row r="348" spans="1:12" x14ac:dyDescent="0.2">
      <c r="A348" s="116" t="s">
        <v>2274</v>
      </c>
      <c r="B348" s="59" t="s">
        <v>192</v>
      </c>
      <c r="C348" s="59" t="s">
        <v>802</v>
      </c>
      <c r="D348" s="116" t="s">
        <v>208</v>
      </c>
      <c r="E348" s="116" t="s">
        <v>2791</v>
      </c>
      <c r="F348" s="117">
        <v>1.62712777</v>
      </c>
      <c r="G348" s="117">
        <v>0.25743821</v>
      </c>
      <c r="H348" s="74">
        <f t="shared" si="15"/>
        <v>5.3204594609323923</v>
      </c>
      <c r="I348" s="117">
        <v>11.0930225</v>
      </c>
      <c r="J348" s="117">
        <v>0.23902950000000001</v>
      </c>
      <c r="K348" s="74">
        <f t="shared" si="16"/>
        <v>45.408591826531868</v>
      </c>
      <c r="L348" s="74">
        <f t="shared" si="17"/>
        <v>6.8175485075766362</v>
      </c>
    </row>
    <row r="349" spans="1:12" x14ac:dyDescent="0.2">
      <c r="A349" s="116" t="s">
        <v>1508</v>
      </c>
      <c r="B349" s="59" t="s">
        <v>769</v>
      </c>
      <c r="C349" s="59" t="s">
        <v>146</v>
      </c>
      <c r="D349" s="116" t="s">
        <v>759</v>
      </c>
      <c r="E349" s="116" t="s">
        <v>929</v>
      </c>
      <c r="F349" s="117">
        <v>0.366327658</v>
      </c>
      <c r="G349" s="117">
        <v>1.917302125</v>
      </c>
      <c r="H349" s="74">
        <f t="shared" si="15"/>
        <v>-0.80893587232632935</v>
      </c>
      <c r="I349" s="117">
        <v>10.781880749999999</v>
      </c>
      <c r="J349" s="117">
        <v>1.372541</v>
      </c>
      <c r="K349" s="74">
        <f t="shared" si="16"/>
        <v>6.8554161587886986</v>
      </c>
      <c r="L349" s="74">
        <f t="shared" si="17"/>
        <v>29.432341551453369</v>
      </c>
    </row>
    <row r="350" spans="1:12" x14ac:dyDescent="0.2">
      <c r="A350" s="116" t="s">
        <v>2196</v>
      </c>
      <c r="B350" s="59" t="s">
        <v>346</v>
      </c>
      <c r="C350" s="59" t="s">
        <v>1747</v>
      </c>
      <c r="D350" s="116" t="s">
        <v>209</v>
      </c>
      <c r="E350" s="116" t="s">
        <v>210</v>
      </c>
      <c r="F350" s="117">
        <v>0.91869538500000003</v>
      </c>
      <c r="G350" s="117">
        <v>0.15844329999999998</v>
      </c>
      <c r="H350" s="74">
        <f t="shared" si="15"/>
        <v>4.7982595982285154</v>
      </c>
      <c r="I350" s="117">
        <v>10.714427460000001</v>
      </c>
      <c r="J350" s="117">
        <v>1.1342E-2</v>
      </c>
      <c r="K350" s="74" t="str">
        <f t="shared" si="16"/>
        <v/>
      </c>
      <c r="L350" s="74">
        <f t="shared" si="17"/>
        <v>11.662655146569612</v>
      </c>
    </row>
    <row r="351" spans="1:12" x14ac:dyDescent="0.2">
      <c r="A351" s="116" t="s">
        <v>2403</v>
      </c>
      <c r="B351" s="59" t="s">
        <v>721</v>
      </c>
      <c r="C351" s="59" t="s">
        <v>808</v>
      </c>
      <c r="D351" s="116" t="s">
        <v>208</v>
      </c>
      <c r="E351" s="116" t="s">
        <v>929</v>
      </c>
      <c r="F351" s="117">
        <v>20.408769589999999</v>
      </c>
      <c r="G351" s="117">
        <v>2.25020205</v>
      </c>
      <c r="H351" s="74">
        <f t="shared" si="15"/>
        <v>8.0697497986902995</v>
      </c>
      <c r="I351" s="117">
        <v>10.543898380000002</v>
      </c>
      <c r="J351" s="117">
        <v>73.238650500000006</v>
      </c>
      <c r="K351" s="74">
        <f t="shared" si="16"/>
        <v>-0.8560336883869808</v>
      </c>
      <c r="L351" s="74">
        <f t="shared" si="17"/>
        <v>0.51663567142069944</v>
      </c>
    </row>
    <row r="352" spans="1:12" x14ac:dyDescent="0.2">
      <c r="A352" s="116" t="s">
        <v>2398</v>
      </c>
      <c r="B352" s="59" t="s">
        <v>156</v>
      </c>
      <c r="C352" s="59" t="s">
        <v>808</v>
      </c>
      <c r="D352" s="116" t="s">
        <v>208</v>
      </c>
      <c r="E352" s="116" t="s">
        <v>210</v>
      </c>
      <c r="F352" s="117">
        <v>27.867297690000001</v>
      </c>
      <c r="G352" s="117">
        <v>3.1534685570000001</v>
      </c>
      <c r="H352" s="74">
        <f t="shared" si="15"/>
        <v>7.8370304590926665</v>
      </c>
      <c r="I352" s="117">
        <v>10.539477539999998</v>
      </c>
      <c r="J352" s="117">
        <v>33.073158499999998</v>
      </c>
      <c r="K352" s="74">
        <f t="shared" si="16"/>
        <v>-0.68132836360337345</v>
      </c>
      <c r="L352" s="74">
        <f t="shared" si="17"/>
        <v>0.37820235235015348</v>
      </c>
    </row>
    <row r="353" spans="1:12" x14ac:dyDescent="0.2">
      <c r="A353" s="116" t="s">
        <v>1745</v>
      </c>
      <c r="B353" s="59" t="s">
        <v>1746</v>
      </c>
      <c r="C353" s="59" t="s">
        <v>807</v>
      </c>
      <c r="D353" s="116" t="s">
        <v>759</v>
      </c>
      <c r="E353" s="116" t="s">
        <v>210</v>
      </c>
      <c r="F353" s="117">
        <v>8.1467334900000008</v>
      </c>
      <c r="G353" s="117">
        <v>5.6764262699999994</v>
      </c>
      <c r="H353" s="74">
        <f t="shared" si="15"/>
        <v>0.43518705299769556</v>
      </c>
      <c r="I353" s="117">
        <v>10.3890286</v>
      </c>
      <c r="J353" s="117">
        <v>63.470811500000003</v>
      </c>
      <c r="K353" s="74">
        <f t="shared" si="16"/>
        <v>-0.83631801209915202</v>
      </c>
      <c r="L353" s="74">
        <f t="shared" si="17"/>
        <v>1.2752385496288032</v>
      </c>
    </row>
    <row r="354" spans="1:12" x14ac:dyDescent="0.2">
      <c r="A354" s="116" t="s">
        <v>1968</v>
      </c>
      <c r="B354" s="59" t="s">
        <v>508</v>
      </c>
      <c r="C354" s="59" t="s">
        <v>803</v>
      </c>
      <c r="D354" s="116" t="s">
        <v>208</v>
      </c>
      <c r="E354" s="116" t="s">
        <v>929</v>
      </c>
      <c r="F354" s="117">
        <v>0.65034010900000006</v>
      </c>
      <c r="G354" s="117">
        <v>0.41633268099999998</v>
      </c>
      <c r="H354" s="74">
        <f t="shared" si="15"/>
        <v>0.56206836186371856</v>
      </c>
      <c r="I354" s="117">
        <v>10.249524236223429</v>
      </c>
      <c r="J354" s="117">
        <v>0.31372050000000001</v>
      </c>
      <c r="K354" s="74">
        <f t="shared" si="16"/>
        <v>31.670878174118137</v>
      </c>
      <c r="L354" s="74">
        <f t="shared" si="17"/>
        <v>15.760252357775812</v>
      </c>
    </row>
    <row r="355" spans="1:12" x14ac:dyDescent="0.2">
      <c r="A355" s="116" t="s">
        <v>2299</v>
      </c>
      <c r="B355" s="59" t="s">
        <v>295</v>
      </c>
      <c r="C355" s="59" t="s">
        <v>629</v>
      </c>
      <c r="D355" s="116" t="s">
        <v>759</v>
      </c>
      <c r="E355" s="116" t="s">
        <v>929</v>
      </c>
      <c r="F355" s="117">
        <v>6.2344352240000003</v>
      </c>
      <c r="G355" s="117">
        <v>0.34062803999999997</v>
      </c>
      <c r="H355" s="74">
        <f t="shared" si="15"/>
        <v>17.302765749995217</v>
      </c>
      <c r="I355" s="117">
        <v>10.134856779444801</v>
      </c>
      <c r="J355" s="117">
        <v>0.89937299999999998</v>
      </c>
      <c r="K355" s="74">
        <f t="shared" si="16"/>
        <v>10.268802576289039</v>
      </c>
      <c r="L355" s="74">
        <f t="shared" si="17"/>
        <v>1.625625484154489</v>
      </c>
    </row>
    <row r="356" spans="1:12" x14ac:dyDescent="0.2">
      <c r="A356" s="116" t="s">
        <v>2435</v>
      </c>
      <c r="B356" s="59" t="s">
        <v>548</v>
      </c>
      <c r="C356" s="59" t="s">
        <v>808</v>
      </c>
      <c r="D356" s="116" t="s">
        <v>208</v>
      </c>
      <c r="E356" s="116" t="s">
        <v>929</v>
      </c>
      <c r="F356" s="117">
        <v>0.84938446000000001</v>
      </c>
      <c r="G356" s="117">
        <v>0.5358716899999999</v>
      </c>
      <c r="H356" s="74">
        <f t="shared" si="15"/>
        <v>0.5850519365932545</v>
      </c>
      <c r="I356" s="117">
        <v>10.06914003</v>
      </c>
      <c r="J356" s="117">
        <v>4.8500000000000001E-3</v>
      </c>
      <c r="K356" s="74" t="str">
        <f t="shared" si="16"/>
        <v/>
      </c>
      <c r="L356" s="74">
        <f t="shared" si="17"/>
        <v>11.854631800068487</v>
      </c>
    </row>
    <row r="357" spans="1:12" x14ac:dyDescent="0.2">
      <c r="A357" s="116" t="s">
        <v>1493</v>
      </c>
      <c r="B357" s="59" t="s">
        <v>775</v>
      </c>
      <c r="C357" s="59" t="s">
        <v>146</v>
      </c>
      <c r="D357" s="116" t="s">
        <v>759</v>
      </c>
      <c r="E357" s="116" t="s">
        <v>210</v>
      </c>
      <c r="F357" s="117">
        <v>2.8207755699999999</v>
      </c>
      <c r="G357" s="117">
        <v>0.38332784999999997</v>
      </c>
      <c r="H357" s="74">
        <f t="shared" si="15"/>
        <v>6.3586502259097539</v>
      </c>
      <c r="I357" s="117">
        <v>9.8166646600000007</v>
      </c>
      <c r="J357" s="117">
        <v>3.5864400000000001</v>
      </c>
      <c r="K357" s="74">
        <f t="shared" si="16"/>
        <v>1.7371612685560054</v>
      </c>
      <c r="L357" s="74">
        <f t="shared" si="17"/>
        <v>3.4801296368289241</v>
      </c>
    </row>
    <row r="358" spans="1:12" x14ac:dyDescent="0.2">
      <c r="A358" s="116" t="s">
        <v>2586</v>
      </c>
      <c r="B358" s="59" t="s">
        <v>917</v>
      </c>
      <c r="C358" s="59" t="s">
        <v>629</v>
      </c>
      <c r="D358" s="116" t="s">
        <v>208</v>
      </c>
      <c r="E358" s="116" t="s">
        <v>929</v>
      </c>
      <c r="F358" s="117">
        <v>0.94072135999999995</v>
      </c>
      <c r="G358" s="117">
        <v>1.1895552</v>
      </c>
      <c r="H358" s="74">
        <f t="shared" si="15"/>
        <v>-0.20918225568683158</v>
      </c>
      <c r="I358" s="117">
        <v>9.7145878999999997</v>
      </c>
      <c r="J358" s="117">
        <v>0.367587</v>
      </c>
      <c r="K358" s="74">
        <f t="shared" si="16"/>
        <v>25.427996365486266</v>
      </c>
      <c r="L358" s="74">
        <f t="shared" si="17"/>
        <v>10.326743192054234</v>
      </c>
    </row>
    <row r="359" spans="1:12" x14ac:dyDescent="0.2">
      <c r="A359" s="116" t="s">
        <v>2298</v>
      </c>
      <c r="B359" s="59" t="s">
        <v>101</v>
      </c>
      <c r="C359" s="59" t="s">
        <v>629</v>
      </c>
      <c r="D359" s="116" t="s">
        <v>209</v>
      </c>
      <c r="E359" s="116" t="s">
        <v>210</v>
      </c>
      <c r="F359" s="117">
        <v>14.433649767999999</v>
      </c>
      <c r="G359" s="117">
        <v>0.31652981000000002</v>
      </c>
      <c r="H359" s="74">
        <f t="shared" si="15"/>
        <v>44.599653846189078</v>
      </c>
      <c r="I359" s="117">
        <v>9.70523399</v>
      </c>
      <c r="J359" s="117">
        <v>19.133721000000001</v>
      </c>
      <c r="K359" s="74">
        <f t="shared" si="16"/>
        <v>-0.49276808259093985</v>
      </c>
      <c r="L359" s="74">
        <f t="shared" si="17"/>
        <v>0.67240331766376282</v>
      </c>
    </row>
    <row r="360" spans="1:12" x14ac:dyDescent="0.2">
      <c r="A360" s="116" t="s">
        <v>1544</v>
      </c>
      <c r="B360" s="59" t="s">
        <v>131</v>
      </c>
      <c r="C360" s="59" t="s">
        <v>629</v>
      </c>
      <c r="D360" s="116" t="s">
        <v>208</v>
      </c>
      <c r="E360" s="116" t="s">
        <v>929</v>
      </c>
      <c r="F360" s="117">
        <v>19.858625800999999</v>
      </c>
      <c r="G360" s="117">
        <v>5.0343074400000001</v>
      </c>
      <c r="H360" s="74">
        <f t="shared" si="15"/>
        <v>2.9446589302857511</v>
      </c>
      <c r="I360" s="117">
        <v>9.4093339900000004</v>
      </c>
      <c r="J360" s="117">
        <v>49.355240000000002</v>
      </c>
      <c r="K360" s="74">
        <f t="shared" si="16"/>
        <v>-0.809354913682924</v>
      </c>
      <c r="L360" s="74">
        <f t="shared" si="17"/>
        <v>0.47381596714140134</v>
      </c>
    </row>
    <row r="361" spans="1:12" x14ac:dyDescent="0.2">
      <c r="A361" s="116" t="s">
        <v>1756</v>
      </c>
      <c r="B361" s="59" t="s">
        <v>593</v>
      </c>
      <c r="C361" s="59" t="s">
        <v>1747</v>
      </c>
      <c r="D361" s="116" t="s">
        <v>209</v>
      </c>
      <c r="E361" s="116" t="s">
        <v>210</v>
      </c>
      <c r="F361" s="117">
        <v>7.0214152729999997</v>
      </c>
      <c r="G361" s="117">
        <v>1.9973539150000001</v>
      </c>
      <c r="H361" s="74">
        <f t="shared" si="15"/>
        <v>2.5153586053376018</v>
      </c>
      <c r="I361" s="117">
        <v>9.3376199799277888</v>
      </c>
      <c r="J361" s="117">
        <v>4.2241125000000004</v>
      </c>
      <c r="K361" s="74">
        <f t="shared" si="16"/>
        <v>1.2105519159179088</v>
      </c>
      <c r="L361" s="74">
        <f t="shared" si="17"/>
        <v>1.3298771852783688</v>
      </c>
    </row>
    <row r="362" spans="1:12" x14ac:dyDescent="0.2">
      <c r="A362" s="116" t="s">
        <v>1545</v>
      </c>
      <c r="B362" s="59" t="s">
        <v>132</v>
      </c>
      <c r="C362" s="59" t="s">
        <v>629</v>
      </c>
      <c r="D362" s="116" t="s">
        <v>208</v>
      </c>
      <c r="E362" s="116" t="s">
        <v>929</v>
      </c>
      <c r="F362" s="117">
        <v>15.519624614</v>
      </c>
      <c r="G362" s="117">
        <v>0.88204927</v>
      </c>
      <c r="H362" s="74">
        <f t="shared" si="15"/>
        <v>16.594963390197012</v>
      </c>
      <c r="I362" s="117">
        <v>9.3303425000000004</v>
      </c>
      <c r="J362" s="117">
        <v>2.3537319999999999</v>
      </c>
      <c r="K362" s="74">
        <f t="shared" si="16"/>
        <v>2.9640632408447525</v>
      </c>
      <c r="L362" s="74">
        <f t="shared" si="17"/>
        <v>0.60119640339646174</v>
      </c>
    </row>
    <row r="363" spans="1:12" x14ac:dyDescent="0.2">
      <c r="A363" s="116" t="s">
        <v>1580</v>
      </c>
      <c r="B363" s="59" t="s">
        <v>1337</v>
      </c>
      <c r="C363" s="59" t="s">
        <v>629</v>
      </c>
      <c r="D363" s="116" t="s">
        <v>208</v>
      </c>
      <c r="E363" s="116" t="s">
        <v>210</v>
      </c>
      <c r="F363" s="117">
        <v>3.4934400000000004E-2</v>
      </c>
      <c r="G363" s="117">
        <v>0</v>
      </c>
      <c r="H363" s="74" t="str">
        <f t="shared" si="15"/>
        <v/>
      </c>
      <c r="I363" s="117">
        <v>9.2237844100000004</v>
      </c>
      <c r="J363" s="117">
        <v>0</v>
      </c>
      <c r="K363" s="74" t="str">
        <f t="shared" si="16"/>
        <v/>
      </c>
      <c r="L363" s="74" t="str">
        <f t="shared" si="17"/>
        <v/>
      </c>
    </row>
    <row r="364" spans="1:12" x14ac:dyDescent="0.2">
      <c r="A364" s="116" t="s">
        <v>465</v>
      </c>
      <c r="B364" s="59" t="s">
        <v>59</v>
      </c>
      <c r="C364" s="59" t="s">
        <v>471</v>
      </c>
      <c r="D364" s="116" t="s">
        <v>208</v>
      </c>
      <c r="E364" s="116" t="s">
        <v>929</v>
      </c>
      <c r="F364" s="117">
        <v>1.3274660900000002</v>
      </c>
      <c r="G364" s="117">
        <v>3.5110633</v>
      </c>
      <c r="H364" s="74">
        <f t="shared" si="15"/>
        <v>-0.62191906651184548</v>
      </c>
      <c r="I364" s="117">
        <v>9.2172901300000003</v>
      </c>
      <c r="J364" s="117">
        <v>6.210655</v>
      </c>
      <c r="K364" s="74">
        <f t="shared" si="16"/>
        <v>0.48410918494104083</v>
      </c>
      <c r="L364" s="74">
        <f t="shared" si="17"/>
        <v>6.9435220978036432</v>
      </c>
    </row>
    <row r="365" spans="1:12" x14ac:dyDescent="0.2">
      <c r="A365" s="116" t="s">
        <v>1699</v>
      </c>
      <c r="B365" s="59" t="s">
        <v>177</v>
      </c>
      <c r="C365" s="59" t="s">
        <v>807</v>
      </c>
      <c r="D365" s="116" t="s">
        <v>209</v>
      </c>
      <c r="E365" s="116" t="s">
        <v>929</v>
      </c>
      <c r="F365" s="117">
        <v>10.533348778000001</v>
      </c>
      <c r="G365" s="117">
        <v>0.88920315099999991</v>
      </c>
      <c r="H365" s="74">
        <f t="shared" si="15"/>
        <v>10.84582934299566</v>
      </c>
      <c r="I365" s="117">
        <v>9.2011871316779299</v>
      </c>
      <c r="J365" s="117">
        <v>14.9371595</v>
      </c>
      <c r="K365" s="74">
        <f t="shared" si="16"/>
        <v>-0.3840069036098912</v>
      </c>
      <c r="L365" s="74">
        <f t="shared" si="17"/>
        <v>0.87352914306754659</v>
      </c>
    </row>
    <row r="366" spans="1:12" x14ac:dyDescent="0.2">
      <c r="A366" s="116" t="s">
        <v>2588</v>
      </c>
      <c r="B366" s="59" t="s">
        <v>916</v>
      </c>
      <c r="C366" s="59" t="s">
        <v>629</v>
      </c>
      <c r="D366" s="116" t="s">
        <v>208</v>
      </c>
      <c r="E366" s="116" t="s">
        <v>929</v>
      </c>
      <c r="F366" s="117">
        <v>7.3059031150000004</v>
      </c>
      <c r="G366" s="117">
        <v>2.4614713399999997</v>
      </c>
      <c r="H366" s="74">
        <f t="shared" si="15"/>
        <v>1.9681040751016834</v>
      </c>
      <c r="I366" s="117">
        <v>9.1654803200000003</v>
      </c>
      <c r="J366" s="117">
        <v>6.1775985000000002</v>
      </c>
      <c r="K366" s="74">
        <f t="shared" si="16"/>
        <v>0.48366397071612854</v>
      </c>
      <c r="L366" s="74">
        <f t="shared" si="17"/>
        <v>1.2545307781569177</v>
      </c>
    </row>
    <row r="367" spans="1:12" x14ac:dyDescent="0.2">
      <c r="A367" s="116" t="s">
        <v>2276</v>
      </c>
      <c r="B367" s="59" t="s">
        <v>878</v>
      </c>
      <c r="C367" s="59" t="s">
        <v>802</v>
      </c>
      <c r="D367" s="116" t="s">
        <v>208</v>
      </c>
      <c r="E367" s="116" t="s">
        <v>2791</v>
      </c>
      <c r="F367" s="117">
        <v>0.50075334999999999</v>
      </c>
      <c r="G367" s="117">
        <v>5.932258E-2</v>
      </c>
      <c r="H367" s="74">
        <f t="shared" si="15"/>
        <v>7.4411930499314085</v>
      </c>
      <c r="I367" s="117">
        <v>9.1564029700000003</v>
      </c>
      <c r="J367" s="117">
        <v>0.487064</v>
      </c>
      <c r="K367" s="74">
        <f t="shared" si="16"/>
        <v>17.799178280472383</v>
      </c>
      <c r="L367" s="74">
        <f t="shared" si="17"/>
        <v>18.285255545469642</v>
      </c>
    </row>
    <row r="368" spans="1:12" x14ac:dyDescent="0.2">
      <c r="A368" s="116" t="s">
        <v>1511</v>
      </c>
      <c r="B368" s="59" t="s">
        <v>1470</v>
      </c>
      <c r="C368" s="59" t="s">
        <v>146</v>
      </c>
      <c r="D368" s="116" t="s">
        <v>209</v>
      </c>
      <c r="E368" s="116" t="s">
        <v>929</v>
      </c>
      <c r="F368" s="117">
        <v>5.2708267500000003</v>
      </c>
      <c r="G368" s="117">
        <v>44.435285876999998</v>
      </c>
      <c r="H368" s="74">
        <f t="shared" si="15"/>
        <v>-0.88138195476923409</v>
      </c>
      <c r="I368" s="117">
        <v>9.1194364496730405</v>
      </c>
      <c r="J368" s="117">
        <v>8.6958245000000005</v>
      </c>
      <c r="K368" s="74">
        <f t="shared" si="16"/>
        <v>4.8714408814602983E-2</v>
      </c>
      <c r="L368" s="74">
        <f t="shared" si="17"/>
        <v>1.7301719222080369</v>
      </c>
    </row>
    <row r="369" spans="1:12" x14ac:dyDescent="0.2">
      <c r="A369" s="116" t="s">
        <v>1549</v>
      </c>
      <c r="B369" s="59" t="s">
        <v>1214</v>
      </c>
      <c r="C369" s="59" t="s">
        <v>629</v>
      </c>
      <c r="D369" s="116" t="s">
        <v>208</v>
      </c>
      <c r="E369" s="116" t="s">
        <v>210</v>
      </c>
      <c r="F369" s="117">
        <v>1.7825179999999999E-2</v>
      </c>
      <c r="G369" s="117">
        <v>8.5170231999999998E-2</v>
      </c>
      <c r="H369" s="74">
        <f t="shared" si="15"/>
        <v>-0.7907111489375771</v>
      </c>
      <c r="I369" s="117">
        <v>8.99417431</v>
      </c>
      <c r="J369" s="117">
        <v>7.2999999999999996E-4</v>
      </c>
      <c r="K369" s="74" t="str">
        <f t="shared" si="16"/>
        <v/>
      </c>
      <c r="L369" s="74" t="str">
        <f t="shared" si="17"/>
        <v/>
      </c>
    </row>
    <row r="370" spans="1:12" x14ac:dyDescent="0.2">
      <c r="A370" s="116" t="s">
        <v>2721</v>
      </c>
      <c r="B370" s="59" t="s">
        <v>178</v>
      </c>
      <c r="C370" s="59" t="s">
        <v>807</v>
      </c>
      <c r="D370" s="116" t="s">
        <v>209</v>
      </c>
      <c r="E370" s="116" t="s">
        <v>929</v>
      </c>
      <c r="F370" s="117">
        <v>5.3975505439999996</v>
      </c>
      <c r="G370" s="117">
        <v>2.4654234700000002</v>
      </c>
      <c r="H370" s="74">
        <f t="shared" si="15"/>
        <v>1.189299570511511</v>
      </c>
      <c r="I370" s="117">
        <v>8.9499321146949153</v>
      </c>
      <c r="J370" s="117">
        <v>3.1442605000000001</v>
      </c>
      <c r="K370" s="74">
        <f t="shared" si="16"/>
        <v>1.8464346750833509</v>
      </c>
      <c r="L370" s="74">
        <f t="shared" si="17"/>
        <v>1.6581469764361536</v>
      </c>
    </row>
    <row r="371" spans="1:12" x14ac:dyDescent="0.2">
      <c r="A371" s="116" t="s">
        <v>1579</v>
      </c>
      <c r="B371" s="59" t="s">
        <v>1403</v>
      </c>
      <c r="C371" s="59" t="s">
        <v>629</v>
      </c>
      <c r="D371" s="116" t="s">
        <v>208</v>
      </c>
      <c r="E371" s="116" t="s">
        <v>210</v>
      </c>
      <c r="F371" s="117">
        <v>4.6876652999999999</v>
      </c>
      <c r="G371" s="117">
        <v>4.7593040000000003E-2</v>
      </c>
      <c r="H371" s="74">
        <f t="shared" si="15"/>
        <v>97.494765200962149</v>
      </c>
      <c r="I371" s="117">
        <v>8.9025180099999996</v>
      </c>
      <c r="J371" s="117">
        <v>6.5055930000000002</v>
      </c>
      <c r="K371" s="74">
        <f t="shared" si="16"/>
        <v>0.36844066482486681</v>
      </c>
      <c r="L371" s="74">
        <f t="shared" si="17"/>
        <v>1.8991368709707155</v>
      </c>
    </row>
    <row r="372" spans="1:12" x14ac:dyDescent="0.2">
      <c r="A372" s="116" t="s">
        <v>1980</v>
      </c>
      <c r="B372" s="59" t="s">
        <v>144</v>
      </c>
      <c r="C372" s="59" t="s">
        <v>803</v>
      </c>
      <c r="D372" s="116" t="s">
        <v>208</v>
      </c>
      <c r="E372" s="116" t="s">
        <v>929</v>
      </c>
      <c r="F372" s="117">
        <v>2.5877793199999997</v>
      </c>
      <c r="G372" s="117">
        <v>1.7730004699999999</v>
      </c>
      <c r="H372" s="74">
        <f t="shared" si="15"/>
        <v>0.45954801692748548</v>
      </c>
      <c r="I372" s="117">
        <v>8.8994627600000005</v>
      </c>
      <c r="J372" s="117">
        <v>16.94436</v>
      </c>
      <c r="K372" s="74">
        <f t="shared" si="16"/>
        <v>-0.47478318685391474</v>
      </c>
      <c r="L372" s="74">
        <f t="shared" si="17"/>
        <v>3.4390346546242596</v>
      </c>
    </row>
    <row r="373" spans="1:12" x14ac:dyDescent="0.2">
      <c r="A373" s="116" t="s">
        <v>2708</v>
      </c>
      <c r="B373" s="59" t="s">
        <v>1100</v>
      </c>
      <c r="C373" s="59" t="s">
        <v>802</v>
      </c>
      <c r="D373" s="116" t="s">
        <v>208</v>
      </c>
      <c r="E373" s="116" t="s">
        <v>2791</v>
      </c>
      <c r="F373" s="117">
        <v>23.329203929999998</v>
      </c>
      <c r="G373" s="117">
        <v>9.2111411699999994</v>
      </c>
      <c r="H373" s="74">
        <f t="shared" si="15"/>
        <v>1.5327159251430733</v>
      </c>
      <c r="I373" s="117">
        <v>8.8804764399999989</v>
      </c>
      <c r="J373" s="117">
        <v>156.5395115</v>
      </c>
      <c r="K373" s="74">
        <f t="shared" si="16"/>
        <v>-0.9432700641844024</v>
      </c>
      <c r="L373" s="74">
        <f t="shared" si="17"/>
        <v>0.38065921437551598</v>
      </c>
    </row>
    <row r="374" spans="1:12" x14ac:dyDescent="0.2">
      <c r="A374" s="116" t="s">
        <v>2001</v>
      </c>
      <c r="B374" s="59" t="s">
        <v>446</v>
      </c>
      <c r="C374" s="59" t="s">
        <v>803</v>
      </c>
      <c r="D374" s="116" t="s">
        <v>208</v>
      </c>
      <c r="E374" s="116" t="s">
        <v>929</v>
      </c>
      <c r="F374" s="117">
        <v>2.8428054</v>
      </c>
      <c r="G374" s="117">
        <v>27.412308754999998</v>
      </c>
      <c r="H374" s="74">
        <f t="shared" si="15"/>
        <v>-0.89629456513831685</v>
      </c>
      <c r="I374" s="117">
        <v>8.8632173699999992</v>
      </c>
      <c r="J374" s="117">
        <v>47.630043499999999</v>
      </c>
      <c r="K374" s="74">
        <f t="shared" si="16"/>
        <v>-0.81391540467520251</v>
      </c>
      <c r="L374" s="74">
        <f t="shared" si="17"/>
        <v>3.1177713993367253</v>
      </c>
    </row>
    <row r="375" spans="1:12" x14ac:dyDescent="0.2">
      <c r="A375" s="116" t="s">
        <v>1642</v>
      </c>
      <c r="B375" s="116" t="s">
        <v>482</v>
      </c>
      <c r="C375" s="59" t="s">
        <v>807</v>
      </c>
      <c r="D375" s="116" t="s">
        <v>209</v>
      </c>
      <c r="E375" s="116" t="s">
        <v>210</v>
      </c>
      <c r="F375" s="117">
        <v>3.55959286</v>
      </c>
      <c r="G375" s="117">
        <v>7.360746915</v>
      </c>
      <c r="H375" s="74">
        <f t="shared" si="15"/>
        <v>-0.51640874206038367</v>
      </c>
      <c r="I375" s="117">
        <v>8.8630613199999999</v>
      </c>
      <c r="J375" s="117">
        <v>23.115794000000001</v>
      </c>
      <c r="K375" s="74">
        <f t="shared" si="16"/>
        <v>-0.61657984493199758</v>
      </c>
      <c r="L375" s="74">
        <f t="shared" si="17"/>
        <v>2.4899087251231311</v>
      </c>
    </row>
    <row r="376" spans="1:12" x14ac:dyDescent="0.2">
      <c r="A376" s="116" t="s">
        <v>2131</v>
      </c>
      <c r="B376" s="116" t="s">
        <v>357</v>
      </c>
      <c r="C376" s="116" t="s">
        <v>1747</v>
      </c>
      <c r="D376" s="116" t="s">
        <v>209</v>
      </c>
      <c r="E376" s="116" t="s">
        <v>210</v>
      </c>
      <c r="F376" s="117">
        <v>12.902865210000002</v>
      </c>
      <c r="G376" s="117">
        <v>18.72309121</v>
      </c>
      <c r="H376" s="74">
        <f t="shared" si="15"/>
        <v>-0.31085817692814621</v>
      </c>
      <c r="I376" s="117">
        <v>8.8547324300000003</v>
      </c>
      <c r="J376" s="117">
        <v>30.371333</v>
      </c>
      <c r="K376" s="74">
        <f t="shared" si="16"/>
        <v>-0.70845097809832713</v>
      </c>
      <c r="L376" s="74">
        <f t="shared" si="17"/>
        <v>0.68626094172768615</v>
      </c>
    </row>
    <row r="377" spans="1:12" x14ac:dyDescent="0.2">
      <c r="A377" s="116" t="s">
        <v>1949</v>
      </c>
      <c r="B377" s="59" t="s">
        <v>378</v>
      </c>
      <c r="C377" s="59" t="s">
        <v>803</v>
      </c>
      <c r="D377" s="116" t="s">
        <v>208</v>
      </c>
      <c r="E377" s="116" t="s">
        <v>929</v>
      </c>
      <c r="F377" s="117">
        <v>4.2208280000000001E-2</v>
      </c>
      <c r="G377" s="117">
        <v>22.192128545000003</v>
      </c>
      <c r="H377" s="74">
        <f t="shared" si="15"/>
        <v>-0.9980980517522503</v>
      </c>
      <c r="I377" s="117">
        <v>8.8338134200000002</v>
      </c>
      <c r="J377" s="117">
        <v>0.85196550000000004</v>
      </c>
      <c r="K377" s="74">
        <f t="shared" si="16"/>
        <v>9.3687454715008993</v>
      </c>
      <c r="L377" s="74" t="str">
        <f t="shared" si="17"/>
        <v/>
      </c>
    </row>
    <row r="378" spans="1:12" x14ac:dyDescent="0.2">
      <c r="A378" s="116" t="s">
        <v>2481</v>
      </c>
      <c r="B378" s="59" t="s">
        <v>312</v>
      </c>
      <c r="C378" s="59" t="s">
        <v>808</v>
      </c>
      <c r="D378" s="116" t="s">
        <v>208</v>
      </c>
      <c r="E378" s="116" t="s">
        <v>929</v>
      </c>
      <c r="F378" s="117">
        <v>5.68454733</v>
      </c>
      <c r="G378" s="117">
        <v>0.148753675</v>
      </c>
      <c r="H378" s="74">
        <f t="shared" si="15"/>
        <v>37.214500112350166</v>
      </c>
      <c r="I378" s="117">
        <v>8.7594602899999998</v>
      </c>
      <c r="J378" s="117">
        <v>9.6364999999999992E-3</v>
      </c>
      <c r="K378" s="74" t="str">
        <f t="shared" si="16"/>
        <v/>
      </c>
      <c r="L378" s="74">
        <f t="shared" si="17"/>
        <v>1.5409248584794526</v>
      </c>
    </row>
    <row r="379" spans="1:12" x14ac:dyDescent="0.2">
      <c r="A379" s="116" t="s">
        <v>3113</v>
      </c>
      <c r="B379" s="59" t="s">
        <v>3120</v>
      </c>
      <c r="C379" s="59" t="s">
        <v>629</v>
      </c>
      <c r="D379" s="116" t="s">
        <v>209</v>
      </c>
      <c r="E379" s="116" t="s">
        <v>929</v>
      </c>
      <c r="F379" s="117">
        <v>4.3189432699999992</v>
      </c>
      <c r="G379" s="117">
        <v>7.6406399999999999E-2</v>
      </c>
      <c r="H379" s="74">
        <f t="shared" si="15"/>
        <v>55.525935916363018</v>
      </c>
      <c r="I379" s="117">
        <v>8.7046978599999996</v>
      </c>
      <c r="J379" s="117">
        <v>23.877738999999998</v>
      </c>
      <c r="K379" s="74">
        <f t="shared" si="16"/>
        <v>-0.6354471476549769</v>
      </c>
      <c r="L379" s="74">
        <f t="shared" si="17"/>
        <v>2.0154693673482775</v>
      </c>
    </row>
    <row r="380" spans="1:12" x14ac:dyDescent="0.2">
      <c r="A380" s="116" t="s">
        <v>2017</v>
      </c>
      <c r="B380" s="59" t="s">
        <v>117</v>
      </c>
      <c r="C380" s="59" t="s">
        <v>629</v>
      </c>
      <c r="D380" s="116" t="s">
        <v>209</v>
      </c>
      <c r="E380" s="116" t="s">
        <v>210</v>
      </c>
      <c r="F380" s="117">
        <v>15.954987701</v>
      </c>
      <c r="G380" s="117">
        <v>5.3174881650000003</v>
      </c>
      <c r="H380" s="74">
        <f t="shared" si="15"/>
        <v>2.0004745108821504</v>
      </c>
      <c r="I380" s="117">
        <v>8.63423612310722</v>
      </c>
      <c r="J380" s="117">
        <v>21.194952000000001</v>
      </c>
      <c r="K380" s="74">
        <f t="shared" si="16"/>
        <v>-0.59262771045165752</v>
      </c>
      <c r="L380" s="74">
        <f t="shared" si="17"/>
        <v>0.54116219234478369</v>
      </c>
    </row>
    <row r="381" spans="1:12" x14ac:dyDescent="0.2">
      <c r="A381" s="116" t="s">
        <v>2025</v>
      </c>
      <c r="B381" s="59" t="s">
        <v>588</v>
      </c>
      <c r="C381" s="59" t="s">
        <v>807</v>
      </c>
      <c r="D381" s="116" t="s">
        <v>209</v>
      </c>
      <c r="E381" s="116" t="s">
        <v>210</v>
      </c>
      <c r="F381" s="117">
        <v>11.721230198000001</v>
      </c>
      <c r="G381" s="117">
        <v>1.546694813</v>
      </c>
      <c r="H381" s="74">
        <f t="shared" si="15"/>
        <v>6.5782436841986103</v>
      </c>
      <c r="I381" s="117">
        <v>8.6295211397375411</v>
      </c>
      <c r="J381" s="117">
        <v>28.9003625</v>
      </c>
      <c r="K381" s="74">
        <f t="shared" si="16"/>
        <v>-0.70140439796429743</v>
      </c>
      <c r="L381" s="74">
        <f t="shared" si="17"/>
        <v>0.73622998558717845</v>
      </c>
    </row>
    <row r="382" spans="1:12" x14ac:dyDescent="0.2">
      <c r="A382" s="116" t="s">
        <v>2710</v>
      </c>
      <c r="B382" s="59" t="s">
        <v>71</v>
      </c>
      <c r="C382" s="59" t="s">
        <v>802</v>
      </c>
      <c r="D382" s="116" t="s">
        <v>208</v>
      </c>
      <c r="E382" s="116" t="s">
        <v>2791</v>
      </c>
      <c r="F382" s="117">
        <v>4.3151599699999998</v>
      </c>
      <c r="G382" s="117">
        <v>3.5113399999999999E-3</v>
      </c>
      <c r="H382" s="74" t="str">
        <f t="shared" si="15"/>
        <v/>
      </c>
      <c r="I382" s="117">
        <v>8.571478449999999</v>
      </c>
      <c r="J382" s="117">
        <v>9.4609314999999992</v>
      </c>
      <c r="K382" s="74">
        <f t="shared" si="16"/>
        <v>-9.4013263915926237E-2</v>
      </c>
      <c r="L382" s="74">
        <f t="shared" si="17"/>
        <v>1.986364007265297</v>
      </c>
    </row>
    <row r="383" spans="1:12" x14ac:dyDescent="0.2">
      <c r="A383" s="116" t="s">
        <v>1924</v>
      </c>
      <c r="B383" s="59" t="s">
        <v>452</v>
      </c>
      <c r="C383" s="59" t="s">
        <v>803</v>
      </c>
      <c r="D383" s="116" t="s">
        <v>208</v>
      </c>
      <c r="E383" s="116" t="s">
        <v>929</v>
      </c>
      <c r="F383" s="117">
        <v>12.876921788000001</v>
      </c>
      <c r="G383" s="117">
        <v>12.925311709000001</v>
      </c>
      <c r="H383" s="74">
        <f t="shared" si="15"/>
        <v>-3.7438107559375489E-3</v>
      </c>
      <c r="I383" s="117">
        <v>8.5010285099999994</v>
      </c>
      <c r="J383" s="117">
        <v>21.255729500000001</v>
      </c>
      <c r="K383" s="74">
        <f t="shared" si="16"/>
        <v>-0.60005943291666375</v>
      </c>
      <c r="L383" s="74">
        <f t="shared" si="17"/>
        <v>0.66017551787276563</v>
      </c>
    </row>
    <row r="384" spans="1:12" x14ac:dyDescent="0.2">
      <c r="A384" s="116" t="s">
        <v>2127</v>
      </c>
      <c r="B384" s="59" t="s">
        <v>106</v>
      </c>
      <c r="C384" s="59" t="s">
        <v>629</v>
      </c>
      <c r="D384" s="116" t="s">
        <v>208</v>
      </c>
      <c r="E384" s="116" t="s">
        <v>929</v>
      </c>
      <c r="F384" s="117">
        <v>11.206112986999999</v>
      </c>
      <c r="G384" s="117">
        <v>11.165918278000001</v>
      </c>
      <c r="H384" s="74">
        <f t="shared" si="15"/>
        <v>3.5997674350880526E-3</v>
      </c>
      <c r="I384" s="117">
        <v>8.44928378</v>
      </c>
      <c r="J384" s="117">
        <v>76.836592499999995</v>
      </c>
      <c r="K384" s="74">
        <f t="shared" si="16"/>
        <v>-0.89003567824796503</v>
      </c>
      <c r="L384" s="74">
        <f t="shared" si="17"/>
        <v>0.75398880859061967</v>
      </c>
    </row>
    <row r="385" spans="1:12" x14ac:dyDescent="0.2">
      <c r="A385" s="116" t="s">
        <v>1800</v>
      </c>
      <c r="B385" s="59" t="s">
        <v>1801</v>
      </c>
      <c r="C385" s="59" t="s">
        <v>146</v>
      </c>
      <c r="D385" s="116" t="s">
        <v>759</v>
      </c>
      <c r="E385" s="116" t="s">
        <v>210</v>
      </c>
      <c r="F385" s="117">
        <v>0.48107369999999999</v>
      </c>
      <c r="G385" s="117">
        <v>6.2480859000000004</v>
      </c>
      <c r="H385" s="74">
        <f t="shared" si="15"/>
        <v>-0.92300462770526248</v>
      </c>
      <c r="I385" s="117">
        <v>8.3961314388966795</v>
      </c>
      <c r="J385" s="117">
        <v>0.78103350000000005</v>
      </c>
      <c r="K385" s="74">
        <f t="shared" si="16"/>
        <v>9.7500272893501734</v>
      </c>
      <c r="L385" s="74">
        <f t="shared" si="17"/>
        <v>17.452900540804205</v>
      </c>
    </row>
    <row r="386" spans="1:12" x14ac:dyDescent="0.2">
      <c r="A386" s="116" t="s">
        <v>1923</v>
      </c>
      <c r="B386" s="116" t="s">
        <v>21</v>
      </c>
      <c r="C386" s="116" t="s">
        <v>803</v>
      </c>
      <c r="D386" s="116" t="s">
        <v>208</v>
      </c>
      <c r="E386" s="116" t="s">
        <v>929</v>
      </c>
      <c r="F386" s="117">
        <v>12.686875370999999</v>
      </c>
      <c r="G386" s="117">
        <v>41.552494964000005</v>
      </c>
      <c r="H386" s="74">
        <f t="shared" si="15"/>
        <v>-0.69467837293544998</v>
      </c>
      <c r="I386" s="117">
        <v>8.3786888800000003</v>
      </c>
      <c r="J386" s="117">
        <v>51.912763499999997</v>
      </c>
      <c r="K386" s="74">
        <f t="shared" si="16"/>
        <v>-0.83860060002392278</v>
      </c>
      <c r="L386" s="74">
        <f t="shared" si="17"/>
        <v>0.66042178511126803</v>
      </c>
    </row>
    <row r="387" spans="1:12" x14ac:dyDescent="0.2">
      <c r="A387" s="116" t="s">
        <v>1658</v>
      </c>
      <c r="B387" s="59" t="s">
        <v>580</v>
      </c>
      <c r="C387" s="59" t="s">
        <v>807</v>
      </c>
      <c r="D387" s="116" t="s">
        <v>209</v>
      </c>
      <c r="E387" s="116" t="s">
        <v>210</v>
      </c>
      <c r="F387" s="117">
        <v>7.381787042</v>
      </c>
      <c r="G387" s="117">
        <v>12.010867810000001</v>
      </c>
      <c r="H387" s="74">
        <f t="shared" si="15"/>
        <v>-0.38540768587478114</v>
      </c>
      <c r="I387" s="117">
        <v>8.3744168400000003</v>
      </c>
      <c r="J387" s="117">
        <v>24.194539500000001</v>
      </c>
      <c r="K387" s="74">
        <f t="shared" si="16"/>
        <v>-0.65387161677534711</v>
      </c>
      <c r="L387" s="74">
        <f t="shared" si="17"/>
        <v>1.1344701211715069</v>
      </c>
    </row>
    <row r="388" spans="1:12" x14ac:dyDescent="0.2">
      <c r="A388" s="116" t="s">
        <v>2757</v>
      </c>
      <c r="B388" s="59" t="s">
        <v>327</v>
      </c>
      <c r="C388" s="59" t="s">
        <v>629</v>
      </c>
      <c r="D388" s="116" t="s">
        <v>209</v>
      </c>
      <c r="E388" s="116" t="s">
        <v>929</v>
      </c>
      <c r="F388" s="117">
        <v>10.155047357000001</v>
      </c>
      <c r="G388" s="117">
        <v>13.294340818</v>
      </c>
      <c r="H388" s="74">
        <f t="shared" si="15"/>
        <v>-0.23613757943902891</v>
      </c>
      <c r="I388" s="117">
        <v>8.3621022699999994</v>
      </c>
      <c r="J388" s="117">
        <v>36.693452499999999</v>
      </c>
      <c r="K388" s="74">
        <f t="shared" si="16"/>
        <v>-0.77210914481268833</v>
      </c>
      <c r="L388" s="74">
        <f t="shared" si="17"/>
        <v>0.82344296151764351</v>
      </c>
    </row>
    <row r="389" spans="1:12" x14ac:dyDescent="0.2">
      <c r="A389" s="116" t="s">
        <v>2106</v>
      </c>
      <c r="B389" s="116" t="s">
        <v>279</v>
      </c>
      <c r="C389" s="116" t="s">
        <v>1747</v>
      </c>
      <c r="D389" s="116" t="s">
        <v>209</v>
      </c>
      <c r="E389" s="116" t="s">
        <v>210</v>
      </c>
      <c r="F389" s="117">
        <v>25.076006754999998</v>
      </c>
      <c r="G389" s="117">
        <v>8.0176872699999997</v>
      </c>
      <c r="H389" s="74">
        <f t="shared" si="15"/>
        <v>2.1275860370393316</v>
      </c>
      <c r="I389" s="117">
        <v>8.2802270799999995</v>
      </c>
      <c r="J389" s="117">
        <v>135.67366150000001</v>
      </c>
      <c r="K389" s="74">
        <f t="shared" si="16"/>
        <v>-0.93896953182766429</v>
      </c>
      <c r="L389" s="74">
        <f t="shared" si="17"/>
        <v>0.33020517026096963</v>
      </c>
    </row>
    <row r="390" spans="1:12" x14ac:dyDescent="0.2">
      <c r="A390" s="116" t="s">
        <v>2165</v>
      </c>
      <c r="B390" s="59" t="s">
        <v>111</v>
      </c>
      <c r="C390" s="59" t="s">
        <v>629</v>
      </c>
      <c r="D390" s="116" t="s">
        <v>208</v>
      </c>
      <c r="E390" s="116" t="s">
        <v>929</v>
      </c>
      <c r="F390" s="117">
        <v>1.4017968170000001</v>
      </c>
      <c r="G390" s="117">
        <v>13.264843941000001</v>
      </c>
      <c r="H390" s="74">
        <f t="shared" si="15"/>
        <v>-0.89432240415077791</v>
      </c>
      <c r="I390" s="117">
        <v>8.0951209500000001</v>
      </c>
      <c r="J390" s="117">
        <v>7.9907729999999999</v>
      </c>
      <c r="K390" s="74">
        <f t="shared" si="16"/>
        <v>1.3058555161058916E-2</v>
      </c>
      <c r="L390" s="74">
        <f t="shared" si="17"/>
        <v>5.7748176139566736</v>
      </c>
    </row>
    <row r="391" spans="1:12" x14ac:dyDescent="0.2">
      <c r="A391" s="116" t="s">
        <v>2183</v>
      </c>
      <c r="B391" s="59" t="s">
        <v>119</v>
      </c>
      <c r="C391" s="59" t="s">
        <v>629</v>
      </c>
      <c r="D391" s="116" t="s">
        <v>759</v>
      </c>
      <c r="E391" s="116" t="s">
        <v>210</v>
      </c>
      <c r="F391" s="117">
        <v>0.44409197499999997</v>
      </c>
      <c r="G391" s="117">
        <v>1.12072493</v>
      </c>
      <c r="H391" s="74">
        <f t="shared" ref="H391:H454" si="18">IF(ISERROR(F391/G391-1),"",IF((F391/G391-1)&gt;10000%,"",F391/G391-1))</f>
        <v>-0.60374578711298943</v>
      </c>
      <c r="I391" s="117">
        <v>8.0281166734705103</v>
      </c>
      <c r="J391" s="117">
        <v>0</v>
      </c>
      <c r="K391" s="74" t="str">
        <f t="shared" ref="K391:K454" si="19">IF(ISERROR(I391/J391-1),"",IF((I391/J391-1)&gt;10000%,"",I391/J391-1))</f>
        <v/>
      </c>
      <c r="L391" s="74">
        <f t="shared" ref="L391:L454" si="20">IF(ISERROR(I391/F391),"",IF(I391/F391&gt;10000%,"",I391/F391))</f>
        <v>18.077599068234708</v>
      </c>
    </row>
    <row r="392" spans="1:12" x14ac:dyDescent="0.2">
      <c r="A392" s="116" t="s">
        <v>1849</v>
      </c>
      <c r="B392" s="59" t="s">
        <v>1270</v>
      </c>
      <c r="C392" s="59" t="s">
        <v>883</v>
      </c>
      <c r="D392" s="116" t="s">
        <v>209</v>
      </c>
      <c r="E392" s="116" t="s">
        <v>210</v>
      </c>
      <c r="F392" s="117">
        <v>6.1101741900000004</v>
      </c>
      <c r="G392" s="117">
        <v>1.408900719</v>
      </c>
      <c r="H392" s="74">
        <f t="shared" si="18"/>
        <v>3.3368380096624826</v>
      </c>
      <c r="I392" s="117">
        <v>7.8339027699999999</v>
      </c>
      <c r="J392" s="117">
        <v>4.2113849999999999</v>
      </c>
      <c r="K392" s="74">
        <f t="shared" si="19"/>
        <v>0.86017254893580142</v>
      </c>
      <c r="L392" s="74">
        <f t="shared" si="20"/>
        <v>1.2821079279247192</v>
      </c>
    </row>
    <row r="393" spans="1:12" x14ac:dyDescent="0.2">
      <c r="A393" s="116" t="s">
        <v>1761</v>
      </c>
      <c r="B393" s="59" t="s">
        <v>167</v>
      </c>
      <c r="C393" s="59" t="s">
        <v>1747</v>
      </c>
      <c r="D393" s="116" t="s">
        <v>209</v>
      </c>
      <c r="E393" s="116" t="s">
        <v>210</v>
      </c>
      <c r="F393" s="117">
        <v>10.644610249999999</v>
      </c>
      <c r="G393" s="117">
        <v>11.139213736</v>
      </c>
      <c r="H393" s="74">
        <f t="shared" si="18"/>
        <v>-4.4402010565748329E-2</v>
      </c>
      <c r="I393" s="117">
        <v>7.7671456599999997</v>
      </c>
      <c r="J393" s="117">
        <v>82.698002000000002</v>
      </c>
      <c r="K393" s="74">
        <f t="shared" si="19"/>
        <v>-0.90607819448890681</v>
      </c>
      <c r="L393" s="74">
        <f t="shared" si="20"/>
        <v>0.72967872731648398</v>
      </c>
    </row>
    <row r="394" spans="1:12" x14ac:dyDescent="0.2">
      <c r="A394" s="116" t="s">
        <v>2301</v>
      </c>
      <c r="B394" s="59" t="s">
        <v>820</v>
      </c>
      <c r="C394" s="59" t="s">
        <v>629</v>
      </c>
      <c r="D394" s="116" t="s">
        <v>209</v>
      </c>
      <c r="E394" s="116" t="s">
        <v>929</v>
      </c>
      <c r="F394" s="117">
        <v>4.0560065879999998</v>
      </c>
      <c r="G394" s="117">
        <v>2.45191888</v>
      </c>
      <c r="H394" s="74">
        <f t="shared" si="18"/>
        <v>0.65421728307748905</v>
      </c>
      <c r="I394" s="117">
        <v>7.59947554911881</v>
      </c>
      <c r="J394" s="117">
        <v>2.0807769999999999</v>
      </c>
      <c r="K394" s="74">
        <f t="shared" si="19"/>
        <v>2.6522296955025984</v>
      </c>
      <c r="L394" s="74">
        <f t="shared" si="20"/>
        <v>1.8736349126262342</v>
      </c>
    </row>
    <row r="395" spans="1:12" x14ac:dyDescent="0.2">
      <c r="A395" s="116" t="s">
        <v>2512</v>
      </c>
      <c r="B395" s="59" t="s">
        <v>503</v>
      </c>
      <c r="C395" s="59" t="s">
        <v>806</v>
      </c>
      <c r="D395" s="116" t="s">
        <v>208</v>
      </c>
      <c r="E395" s="116" t="s">
        <v>929</v>
      </c>
      <c r="F395" s="117">
        <v>9.1614779999999993E-2</v>
      </c>
      <c r="G395" s="117">
        <v>0.32499162199999998</v>
      </c>
      <c r="H395" s="74">
        <f t="shared" si="18"/>
        <v>-0.71810110231087743</v>
      </c>
      <c r="I395" s="117">
        <v>7.3934772799999999</v>
      </c>
      <c r="J395" s="117">
        <v>0.41340300000000002</v>
      </c>
      <c r="K395" s="74">
        <f t="shared" si="19"/>
        <v>16.884430640319493</v>
      </c>
      <c r="L395" s="74">
        <f t="shared" si="20"/>
        <v>80.701795932926984</v>
      </c>
    </row>
    <row r="396" spans="1:12" x14ac:dyDescent="0.2">
      <c r="A396" s="116" t="s">
        <v>1613</v>
      </c>
      <c r="B396" s="59" t="s">
        <v>1614</v>
      </c>
      <c r="C396" s="59" t="s">
        <v>146</v>
      </c>
      <c r="D396" s="116" t="s">
        <v>759</v>
      </c>
      <c r="E396" s="116" t="s">
        <v>210</v>
      </c>
      <c r="F396" s="117">
        <v>5.9911243899999995</v>
      </c>
      <c r="G396" s="117">
        <v>4.9234390000000001</v>
      </c>
      <c r="H396" s="74">
        <f t="shared" si="18"/>
        <v>0.21685764564159316</v>
      </c>
      <c r="I396" s="117">
        <v>7.3769271020438003</v>
      </c>
      <c r="J396" s="117">
        <v>10.4091725</v>
      </c>
      <c r="K396" s="74">
        <f t="shared" si="19"/>
        <v>-0.29130513476995412</v>
      </c>
      <c r="L396" s="74">
        <f t="shared" si="20"/>
        <v>1.2313092871776947</v>
      </c>
    </row>
    <row r="397" spans="1:12" x14ac:dyDescent="0.2">
      <c r="A397" s="116" t="s">
        <v>1938</v>
      </c>
      <c r="B397" s="59" t="s">
        <v>598</v>
      </c>
      <c r="C397" s="59" t="s">
        <v>803</v>
      </c>
      <c r="D397" s="116" t="s">
        <v>208</v>
      </c>
      <c r="E397" s="116" t="s">
        <v>929</v>
      </c>
      <c r="F397" s="117">
        <v>1.439687594</v>
      </c>
      <c r="G397" s="117">
        <v>11.382538839</v>
      </c>
      <c r="H397" s="74">
        <f t="shared" si="18"/>
        <v>-0.87351788433462685</v>
      </c>
      <c r="I397" s="117">
        <v>7.3417045599999993</v>
      </c>
      <c r="J397" s="117">
        <v>8.9004449999999995</v>
      </c>
      <c r="K397" s="74">
        <f t="shared" si="19"/>
        <v>-0.17513061874996139</v>
      </c>
      <c r="L397" s="74">
        <f t="shared" si="20"/>
        <v>5.0995122765501852</v>
      </c>
    </row>
    <row r="398" spans="1:12" x14ac:dyDescent="0.2">
      <c r="A398" s="116" t="s">
        <v>1905</v>
      </c>
      <c r="B398" s="59" t="s">
        <v>1906</v>
      </c>
      <c r="C398" s="59" t="s">
        <v>146</v>
      </c>
      <c r="D398" s="116" t="s">
        <v>759</v>
      </c>
      <c r="E398" s="116" t="s">
        <v>929</v>
      </c>
      <c r="F398" s="117">
        <v>1.3746733999999998</v>
      </c>
      <c r="G398" s="117">
        <v>1.9261375670000001</v>
      </c>
      <c r="H398" s="74">
        <f t="shared" si="18"/>
        <v>-0.28630570134142463</v>
      </c>
      <c r="I398" s="117">
        <v>7.2179585800000003</v>
      </c>
      <c r="J398" s="117">
        <v>2.8068284999999999</v>
      </c>
      <c r="K398" s="74">
        <f t="shared" si="19"/>
        <v>1.5715709313910704</v>
      </c>
      <c r="L398" s="74">
        <f t="shared" si="20"/>
        <v>5.2506715995232041</v>
      </c>
    </row>
    <row r="399" spans="1:12" x14ac:dyDescent="0.2">
      <c r="A399" s="116" t="s">
        <v>1653</v>
      </c>
      <c r="B399" s="59" t="s">
        <v>776</v>
      </c>
      <c r="C399" s="59" t="s">
        <v>807</v>
      </c>
      <c r="D399" s="116" t="s">
        <v>209</v>
      </c>
      <c r="E399" s="116" t="s">
        <v>929</v>
      </c>
      <c r="F399" s="117">
        <v>11.948865509999999</v>
      </c>
      <c r="G399" s="117">
        <v>5.5681281600000005</v>
      </c>
      <c r="H399" s="74">
        <f t="shared" si="18"/>
        <v>1.1459393833348832</v>
      </c>
      <c r="I399" s="117">
        <v>7.1338429373206091</v>
      </c>
      <c r="J399" s="117">
        <v>14.906010500000001</v>
      </c>
      <c r="K399" s="74">
        <f t="shared" si="19"/>
        <v>-0.52141165221099173</v>
      </c>
      <c r="L399" s="74">
        <f t="shared" si="20"/>
        <v>0.59703098435163571</v>
      </c>
    </row>
    <row r="400" spans="1:12" x14ac:dyDescent="0.2">
      <c r="A400" s="116" t="s">
        <v>2729</v>
      </c>
      <c r="B400" s="59" t="s">
        <v>1460</v>
      </c>
      <c r="C400" s="59" t="s">
        <v>629</v>
      </c>
      <c r="D400" s="116" t="s">
        <v>209</v>
      </c>
      <c r="E400" s="116" t="s">
        <v>929</v>
      </c>
      <c r="F400" s="117">
        <v>6.1598271890000005</v>
      </c>
      <c r="G400" s="117">
        <v>3.8119750249999997</v>
      </c>
      <c r="H400" s="74">
        <f t="shared" si="18"/>
        <v>0.61591488627342228</v>
      </c>
      <c r="I400" s="117">
        <v>7.1229887099999996</v>
      </c>
      <c r="J400" s="117">
        <v>6.2113670000000001</v>
      </c>
      <c r="K400" s="74">
        <f t="shared" si="19"/>
        <v>0.1467666795409126</v>
      </c>
      <c r="L400" s="74">
        <f t="shared" si="20"/>
        <v>1.1563617763043708</v>
      </c>
    </row>
    <row r="401" spans="1:12" x14ac:dyDescent="0.2">
      <c r="A401" s="116" t="s">
        <v>2029</v>
      </c>
      <c r="B401" s="59" t="s">
        <v>854</v>
      </c>
      <c r="C401" s="59" t="s">
        <v>807</v>
      </c>
      <c r="D401" s="116" t="s">
        <v>209</v>
      </c>
      <c r="E401" s="116" t="s">
        <v>210</v>
      </c>
      <c r="F401" s="117">
        <v>0.27922701999999999</v>
      </c>
      <c r="G401" s="117">
        <v>5.0684559999999997E-2</v>
      </c>
      <c r="H401" s="74">
        <f t="shared" si="18"/>
        <v>4.5091140181546416</v>
      </c>
      <c r="I401" s="117">
        <v>7.0189486100000007</v>
      </c>
      <c r="J401" s="117">
        <v>0.1494365</v>
      </c>
      <c r="K401" s="74">
        <f t="shared" si="19"/>
        <v>45.969439260153983</v>
      </c>
      <c r="L401" s="74">
        <f t="shared" si="20"/>
        <v>25.137068074572444</v>
      </c>
    </row>
    <row r="402" spans="1:12" x14ac:dyDescent="0.2">
      <c r="A402" s="116" t="s">
        <v>2052</v>
      </c>
      <c r="B402" s="59" t="s">
        <v>405</v>
      </c>
      <c r="C402" s="59" t="s">
        <v>807</v>
      </c>
      <c r="D402" s="116" t="s">
        <v>209</v>
      </c>
      <c r="E402" s="116" t="s">
        <v>210</v>
      </c>
      <c r="F402" s="117">
        <v>5.0385762999999999</v>
      </c>
      <c r="G402" s="117">
        <v>6.1364069539999999</v>
      </c>
      <c r="H402" s="74">
        <f t="shared" si="18"/>
        <v>-0.17890447329025039</v>
      </c>
      <c r="I402" s="117">
        <v>7.0124678200000004</v>
      </c>
      <c r="J402" s="117">
        <v>13.943899</v>
      </c>
      <c r="K402" s="74">
        <f t="shared" si="19"/>
        <v>-0.49709419008270206</v>
      </c>
      <c r="L402" s="74">
        <f t="shared" si="20"/>
        <v>1.3917558060994333</v>
      </c>
    </row>
    <row r="403" spans="1:12" x14ac:dyDescent="0.2">
      <c r="A403" s="116" t="s">
        <v>2269</v>
      </c>
      <c r="B403" s="59" t="s">
        <v>461</v>
      </c>
      <c r="C403" s="59" t="s">
        <v>802</v>
      </c>
      <c r="D403" s="116" t="s">
        <v>208</v>
      </c>
      <c r="E403" s="116" t="s">
        <v>2791</v>
      </c>
      <c r="F403" s="117">
        <v>8.4803752140000004</v>
      </c>
      <c r="G403" s="117">
        <v>1.922263482</v>
      </c>
      <c r="H403" s="74">
        <f t="shared" si="18"/>
        <v>3.4116611970262669</v>
      </c>
      <c r="I403" s="117">
        <v>6.9932642899999999</v>
      </c>
      <c r="J403" s="117">
        <v>10.281636499999999</v>
      </c>
      <c r="K403" s="74">
        <f t="shared" si="19"/>
        <v>-0.31982965065921165</v>
      </c>
      <c r="L403" s="74">
        <f t="shared" si="20"/>
        <v>0.82464090485701946</v>
      </c>
    </row>
    <row r="404" spans="1:12" x14ac:dyDescent="0.2">
      <c r="A404" s="116" t="s">
        <v>2327</v>
      </c>
      <c r="B404" s="59" t="s">
        <v>2321</v>
      </c>
      <c r="C404" s="59" t="s">
        <v>1747</v>
      </c>
      <c r="D404" s="116" t="s">
        <v>209</v>
      </c>
      <c r="E404" s="116" t="s">
        <v>929</v>
      </c>
      <c r="F404" s="117">
        <v>8.4696133800000002</v>
      </c>
      <c r="G404" s="117">
        <v>4.4975271150000005</v>
      </c>
      <c r="H404" s="74">
        <f t="shared" si="18"/>
        <v>0.88317116571736309</v>
      </c>
      <c r="I404" s="117">
        <v>6.9030191100000007</v>
      </c>
      <c r="J404" s="117">
        <v>21.4882445</v>
      </c>
      <c r="K404" s="74">
        <f t="shared" si="19"/>
        <v>-0.67875369670146846</v>
      </c>
      <c r="L404" s="74">
        <f t="shared" si="20"/>
        <v>0.81503355587643134</v>
      </c>
    </row>
    <row r="405" spans="1:12" x14ac:dyDescent="0.2">
      <c r="A405" s="116" t="s">
        <v>1567</v>
      </c>
      <c r="B405" s="59" t="s">
        <v>1097</v>
      </c>
      <c r="C405" s="59" t="s">
        <v>629</v>
      </c>
      <c r="D405" s="116" t="s">
        <v>208</v>
      </c>
      <c r="E405" s="116" t="s">
        <v>929</v>
      </c>
      <c r="F405" s="117">
        <v>0.32827677</v>
      </c>
      <c r="G405" s="117">
        <v>7.4758463499999994</v>
      </c>
      <c r="H405" s="74">
        <f t="shared" si="18"/>
        <v>-0.95608834710734791</v>
      </c>
      <c r="I405" s="117">
        <v>6.8734362699999991</v>
      </c>
      <c r="J405" s="117">
        <v>0.58774800000000005</v>
      </c>
      <c r="K405" s="74">
        <f t="shared" si="19"/>
        <v>10.694529407160889</v>
      </c>
      <c r="L405" s="74">
        <f t="shared" si="20"/>
        <v>20.937930728391166</v>
      </c>
    </row>
    <row r="406" spans="1:12" x14ac:dyDescent="0.2">
      <c r="A406" s="116" t="s">
        <v>1685</v>
      </c>
      <c r="B406" s="59" t="s">
        <v>492</v>
      </c>
      <c r="C406" s="59" t="s">
        <v>807</v>
      </c>
      <c r="D406" s="116" t="s">
        <v>209</v>
      </c>
      <c r="E406" s="116" t="s">
        <v>210</v>
      </c>
      <c r="F406" s="117">
        <v>3.4705901159999999</v>
      </c>
      <c r="G406" s="117">
        <v>1.0109940000000001E-2</v>
      </c>
      <c r="H406" s="74" t="str">
        <f t="shared" si="18"/>
        <v/>
      </c>
      <c r="I406" s="117">
        <v>6.7826364553687997</v>
      </c>
      <c r="J406" s="117">
        <v>10.0425925</v>
      </c>
      <c r="K406" s="74">
        <f t="shared" si="19"/>
        <v>-0.32461299655753229</v>
      </c>
      <c r="L406" s="74">
        <f t="shared" si="20"/>
        <v>1.9543179196240181</v>
      </c>
    </row>
    <row r="407" spans="1:12" x14ac:dyDescent="0.2">
      <c r="A407" s="116" t="s">
        <v>2430</v>
      </c>
      <c r="B407" s="59" t="s">
        <v>159</v>
      </c>
      <c r="C407" s="59" t="s">
        <v>808</v>
      </c>
      <c r="D407" s="116" t="s">
        <v>208</v>
      </c>
      <c r="E407" s="116" t="s">
        <v>929</v>
      </c>
      <c r="F407" s="117">
        <v>7.8894153190000003</v>
      </c>
      <c r="G407" s="117">
        <v>3.0445840890000002</v>
      </c>
      <c r="H407" s="74">
        <f t="shared" si="18"/>
        <v>1.5912949317130849</v>
      </c>
      <c r="I407" s="117">
        <v>6.7787290999999996</v>
      </c>
      <c r="J407" s="117">
        <v>4.3843529999999999</v>
      </c>
      <c r="K407" s="74">
        <f t="shared" si="19"/>
        <v>0.54611845807123638</v>
      </c>
      <c r="L407" s="74">
        <f t="shared" si="20"/>
        <v>0.85921818359275037</v>
      </c>
    </row>
    <row r="408" spans="1:12" x14ac:dyDescent="0.2">
      <c r="A408" s="116" t="s">
        <v>3143</v>
      </c>
      <c r="B408" s="59" t="s">
        <v>3144</v>
      </c>
      <c r="C408" s="59" t="s">
        <v>2865</v>
      </c>
      <c r="D408" s="116" t="s">
        <v>209</v>
      </c>
      <c r="E408" s="116" t="s">
        <v>210</v>
      </c>
      <c r="F408" s="117">
        <v>0.11378047999999999</v>
      </c>
      <c r="G408" s="117">
        <v>0.21615120000000002</v>
      </c>
      <c r="H408" s="74">
        <f t="shared" si="18"/>
        <v>-0.47360699362298253</v>
      </c>
      <c r="I408" s="117">
        <v>6.73449002</v>
      </c>
      <c r="J408" s="117">
        <v>0</v>
      </c>
      <c r="K408" s="74" t="str">
        <f t="shared" si="19"/>
        <v/>
      </c>
      <c r="L408" s="74">
        <f t="shared" si="20"/>
        <v>59.188447965767068</v>
      </c>
    </row>
    <row r="409" spans="1:12" x14ac:dyDescent="0.2">
      <c r="A409" s="116" t="s">
        <v>2610</v>
      </c>
      <c r="B409" s="59" t="s">
        <v>1910</v>
      </c>
      <c r="C409" s="59" t="s">
        <v>1783</v>
      </c>
      <c r="D409" s="116" t="s">
        <v>208</v>
      </c>
      <c r="E409" s="116" t="s">
        <v>210</v>
      </c>
      <c r="F409" s="117">
        <v>3.8881761299999997</v>
      </c>
      <c r="G409" s="117">
        <v>0.42187165000000004</v>
      </c>
      <c r="H409" s="74">
        <f t="shared" si="18"/>
        <v>8.2164906790963546</v>
      </c>
      <c r="I409" s="117">
        <v>6.6861355199999997</v>
      </c>
      <c r="J409" s="117">
        <v>2.5939605000000001</v>
      </c>
      <c r="K409" s="74">
        <f t="shared" si="19"/>
        <v>1.5775780008986255</v>
      </c>
      <c r="L409" s="74">
        <f t="shared" si="20"/>
        <v>1.7196071619317308</v>
      </c>
    </row>
    <row r="410" spans="1:12" x14ac:dyDescent="0.2">
      <c r="A410" s="116" t="s">
        <v>2039</v>
      </c>
      <c r="B410" s="59" t="s">
        <v>392</v>
      </c>
      <c r="C410" s="59" t="s">
        <v>807</v>
      </c>
      <c r="D410" s="116" t="s">
        <v>209</v>
      </c>
      <c r="E410" s="116" t="s">
        <v>210</v>
      </c>
      <c r="F410" s="117">
        <v>14.813017636</v>
      </c>
      <c r="G410" s="117">
        <v>79.464267922000005</v>
      </c>
      <c r="H410" s="74">
        <f t="shared" si="18"/>
        <v>-0.81358894980898766</v>
      </c>
      <c r="I410" s="117">
        <v>6.5766002199999996</v>
      </c>
      <c r="J410" s="117">
        <v>67.350587000000004</v>
      </c>
      <c r="K410" s="74">
        <f t="shared" si="19"/>
        <v>-0.90235274088999406</v>
      </c>
      <c r="L410" s="74">
        <f t="shared" si="20"/>
        <v>0.4439743731903027</v>
      </c>
    </row>
    <row r="411" spans="1:12" x14ac:dyDescent="0.2">
      <c r="A411" s="116" t="s">
        <v>1774</v>
      </c>
      <c r="B411" s="59" t="s">
        <v>1775</v>
      </c>
      <c r="C411" s="59" t="s">
        <v>146</v>
      </c>
      <c r="D411" s="116" t="s">
        <v>759</v>
      </c>
      <c r="E411" s="116" t="s">
        <v>210</v>
      </c>
      <c r="F411" s="117">
        <v>3.79482141</v>
      </c>
      <c r="G411" s="117">
        <v>3.6824287519999999</v>
      </c>
      <c r="H411" s="74">
        <f t="shared" si="18"/>
        <v>3.0521339466230701E-2</v>
      </c>
      <c r="I411" s="117">
        <v>6.4374373799999995</v>
      </c>
      <c r="J411" s="117">
        <v>8.1363970000000005</v>
      </c>
      <c r="K411" s="74">
        <f t="shared" si="19"/>
        <v>-0.20880982331614362</v>
      </c>
      <c r="L411" s="74">
        <f t="shared" si="20"/>
        <v>1.6963742649486104</v>
      </c>
    </row>
    <row r="412" spans="1:12" x14ac:dyDescent="0.2">
      <c r="A412" s="116" t="s">
        <v>2429</v>
      </c>
      <c r="B412" s="59" t="s">
        <v>1872</v>
      </c>
      <c r="C412" s="59" t="s">
        <v>808</v>
      </c>
      <c r="D412" s="116" t="s">
        <v>208</v>
      </c>
      <c r="E412" s="116" t="s">
        <v>210</v>
      </c>
      <c r="F412" s="117">
        <v>3.74167513</v>
      </c>
      <c r="G412" s="117">
        <v>17.560484996</v>
      </c>
      <c r="H412" s="74">
        <f t="shared" si="18"/>
        <v>-0.78692643563931775</v>
      </c>
      <c r="I412" s="117">
        <v>6.29984535</v>
      </c>
      <c r="J412" s="117">
        <v>11.770464</v>
      </c>
      <c r="K412" s="74">
        <f t="shared" si="19"/>
        <v>-0.46477510572225533</v>
      </c>
      <c r="L412" s="74">
        <f t="shared" si="20"/>
        <v>1.6836965078793467</v>
      </c>
    </row>
    <row r="413" spans="1:12" x14ac:dyDescent="0.2">
      <c r="A413" s="116" t="s">
        <v>1995</v>
      </c>
      <c r="B413" s="59" t="s">
        <v>412</v>
      </c>
      <c r="C413" s="59" t="s">
        <v>803</v>
      </c>
      <c r="D413" s="116" t="s">
        <v>208</v>
      </c>
      <c r="E413" s="116" t="s">
        <v>929</v>
      </c>
      <c r="F413" s="117">
        <v>10.563277019999999</v>
      </c>
      <c r="G413" s="117">
        <v>7.9845502399999999</v>
      </c>
      <c r="H413" s="74">
        <f t="shared" si="18"/>
        <v>0.32296456312359556</v>
      </c>
      <c r="I413" s="117">
        <v>6.1933653099999999</v>
      </c>
      <c r="J413" s="117">
        <v>22.253565999999999</v>
      </c>
      <c r="K413" s="74">
        <f t="shared" si="19"/>
        <v>-0.72169110739375431</v>
      </c>
      <c r="L413" s="74">
        <f t="shared" si="20"/>
        <v>0.58631098079448085</v>
      </c>
    </row>
    <row r="414" spans="1:12" x14ac:dyDescent="0.2">
      <c r="A414" s="116" t="s">
        <v>2154</v>
      </c>
      <c r="B414" s="59" t="s">
        <v>1481</v>
      </c>
      <c r="C414" s="59" t="s">
        <v>629</v>
      </c>
      <c r="D414" s="116" t="s">
        <v>209</v>
      </c>
      <c r="E414" s="116" t="s">
        <v>210</v>
      </c>
      <c r="F414" s="117">
        <v>14.986565359</v>
      </c>
      <c r="G414" s="117">
        <v>27.335964981</v>
      </c>
      <c r="H414" s="74">
        <f t="shared" si="18"/>
        <v>-0.45176380751817291</v>
      </c>
      <c r="I414" s="117">
        <v>6.1184494999999997</v>
      </c>
      <c r="J414" s="117">
        <v>13.8874125</v>
      </c>
      <c r="K414" s="74">
        <f t="shared" si="19"/>
        <v>-0.55942480285654361</v>
      </c>
      <c r="L414" s="74">
        <f t="shared" si="20"/>
        <v>0.40826229048710211</v>
      </c>
    </row>
    <row r="415" spans="1:12" x14ac:dyDescent="0.2">
      <c r="A415" s="116" t="s">
        <v>1947</v>
      </c>
      <c r="B415" s="59" t="s">
        <v>377</v>
      </c>
      <c r="C415" s="59" t="s">
        <v>803</v>
      </c>
      <c r="D415" s="116" t="s">
        <v>208</v>
      </c>
      <c r="E415" s="116" t="s">
        <v>929</v>
      </c>
      <c r="F415" s="117">
        <v>1.0260089800000001</v>
      </c>
      <c r="G415" s="117"/>
      <c r="H415" s="74" t="str">
        <f t="shared" si="18"/>
        <v/>
      </c>
      <c r="I415" s="117">
        <v>6.0326903200000004</v>
      </c>
      <c r="J415" s="117">
        <v>0</v>
      </c>
      <c r="K415" s="74" t="str">
        <f t="shared" si="19"/>
        <v/>
      </c>
      <c r="L415" s="74">
        <f t="shared" si="20"/>
        <v>5.8797636644466795</v>
      </c>
    </row>
    <row r="416" spans="1:12" x14ac:dyDescent="0.2">
      <c r="A416" s="116" t="s">
        <v>2129</v>
      </c>
      <c r="B416" s="59" t="s">
        <v>1468</v>
      </c>
      <c r="C416" s="59" t="s">
        <v>883</v>
      </c>
      <c r="D416" s="116" t="s">
        <v>208</v>
      </c>
      <c r="E416" s="116" t="s">
        <v>929</v>
      </c>
      <c r="F416" s="117">
        <v>6.2592525019302796</v>
      </c>
      <c r="G416" s="117">
        <v>4.903366568</v>
      </c>
      <c r="H416" s="74">
        <f t="shared" si="18"/>
        <v>0.27652142974155058</v>
      </c>
      <c r="I416" s="117">
        <v>6.0198245388671348</v>
      </c>
      <c r="J416" s="117">
        <v>7.5670349999999997</v>
      </c>
      <c r="K416" s="74">
        <f t="shared" si="19"/>
        <v>-0.2044672003146365</v>
      </c>
      <c r="L416" s="74">
        <f t="shared" si="20"/>
        <v>0.96174815395459634</v>
      </c>
    </row>
    <row r="417" spans="1:12" x14ac:dyDescent="0.2">
      <c r="A417" s="116" t="s">
        <v>2333</v>
      </c>
      <c r="B417" s="59" t="s">
        <v>341</v>
      </c>
      <c r="C417" s="59" t="s">
        <v>805</v>
      </c>
      <c r="D417" s="116" t="s">
        <v>208</v>
      </c>
      <c r="E417" s="116" t="s">
        <v>929</v>
      </c>
      <c r="F417" s="117">
        <v>4.1457719260000001</v>
      </c>
      <c r="G417" s="117">
        <v>26.029528662000001</v>
      </c>
      <c r="H417" s="74">
        <f t="shared" si="18"/>
        <v>-0.84072812151791543</v>
      </c>
      <c r="I417" s="117">
        <v>5.9450063899999996</v>
      </c>
      <c r="J417" s="117">
        <v>62.546118</v>
      </c>
      <c r="K417" s="74">
        <f t="shared" si="19"/>
        <v>-0.90495003398931972</v>
      </c>
      <c r="L417" s="74">
        <f t="shared" si="20"/>
        <v>1.4339926305921922</v>
      </c>
    </row>
    <row r="418" spans="1:12" x14ac:dyDescent="0.2">
      <c r="A418" s="116" t="s">
        <v>1755</v>
      </c>
      <c r="B418" s="59" t="s">
        <v>40</v>
      </c>
      <c r="C418" s="59" t="s">
        <v>1747</v>
      </c>
      <c r="D418" s="116" t="s">
        <v>209</v>
      </c>
      <c r="E418" s="116" t="s">
        <v>210</v>
      </c>
      <c r="F418" s="117">
        <v>39.307181360000001</v>
      </c>
      <c r="G418" s="117">
        <v>26.827683618999998</v>
      </c>
      <c r="H418" s="74">
        <f t="shared" si="18"/>
        <v>0.46517239125936793</v>
      </c>
      <c r="I418" s="117">
        <v>5.9407474599999999</v>
      </c>
      <c r="J418" s="117">
        <v>172.2939595</v>
      </c>
      <c r="K418" s="74">
        <f t="shared" si="19"/>
        <v>-0.96551969971994289</v>
      </c>
      <c r="L418" s="74">
        <f t="shared" si="20"/>
        <v>0.15113644007162155</v>
      </c>
    </row>
    <row r="419" spans="1:12" x14ac:dyDescent="0.2">
      <c r="A419" s="116" t="s">
        <v>1659</v>
      </c>
      <c r="B419" s="59" t="s">
        <v>843</v>
      </c>
      <c r="C419" s="59" t="s">
        <v>807</v>
      </c>
      <c r="D419" s="116" t="s">
        <v>209</v>
      </c>
      <c r="E419" s="116" t="s">
        <v>210</v>
      </c>
      <c r="F419" s="117">
        <v>1.389295462</v>
      </c>
      <c r="G419" s="117">
        <v>0.17526935000000002</v>
      </c>
      <c r="H419" s="74">
        <f t="shared" si="18"/>
        <v>6.9266309939530206</v>
      </c>
      <c r="I419" s="117">
        <v>5.9135381576465855</v>
      </c>
      <c r="J419" s="117">
        <v>5.8989444999999998</v>
      </c>
      <c r="K419" s="74">
        <f t="shared" si="19"/>
        <v>2.4739438803984548E-3</v>
      </c>
      <c r="L419" s="74">
        <f t="shared" si="20"/>
        <v>4.2565014565969879</v>
      </c>
    </row>
    <row r="420" spans="1:12" x14ac:dyDescent="0.2">
      <c r="A420" s="116" t="s">
        <v>1853</v>
      </c>
      <c r="B420" s="59" t="s">
        <v>1011</v>
      </c>
      <c r="C420" s="59" t="s">
        <v>883</v>
      </c>
      <c r="D420" s="116" t="s">
        <v>209</v>
      </c>
      <c r="E420" s="116" t="s">
        <v>210</v>
      </c>
      <c r="F420" s="117">
        <v>0.44970080000000001</v>
      </c>
      <c r="G420" s="117">
        <v>6.0531277499999998</v>
      </c>
      <c r="H420" s="74">
        <f t="shared" si="18"/>
        <v>-0.92570769714880052</v>
      </c>
      <c r="I420" s="117">
        <v>5.8218034100000002</v>
      </c>
      <c r="J420" s="117">
        <v>1.8112954999999999</v>
      </c>
      <c r="K420" s="74">
        <f t="shared" si="19"/>
        <v>2.2141654467755263</v>
      </c>
      <c r="L420" s="74">
        <f t="shared" si="20"/>
        <v>12.9459485284438</v>
      </c>
    </row>
    <row r="421" spans="1:12" x14ac:dyDescent="0.2">
      <c r="A421" s="116" t="s">
        <v>1707</v>
      </c>
      <c r="B421" s="59" t="s">
        <v>303</v>
      </c>
      <c r="C421" s="59" t="s">
        <v>807</v>
      </c>
      <c r="D421" s="116" t="s">
        <v>209</v>
      </c>
      <c r="E421" s="116" t="s">
        <v>929</v>
      </c>
      <c r="F421" s="117">
        <v>2.7286971200000001</v>
      </c>
      <c r="G421" s="117">
        <v>1.374653E-2</v>
      </c>
      <c r="H421" s="74" t="str">
        <f t="shared" si="18"/>
        <v/>
      </c>
      <c r="I421" s="117">
        <v>5.6110672769865602</v>
      </c>
      <c r="J421" s="117">
        <v>5.5789999999999999E-2</v>
      </c>
      <c r="K421" s="74">
        <f t="shared" si="19"/>
        <v>99.574785391406351</v>
      </c>
      <c r="L421" s="74">
        <f t="shared" si="20"/>
        <v>2.0563173669441772</v>
      </c>
    </row>
    <row r="422" spans="1:12" x14ac:dyDescent="0.2">
      <c r="A422" s="116" t="s">
        <v>2423</v>
      </c>
      <c r="B422" s="59" t="s">
        <v>621</v>
      </c>
      <c r="C422" s="59" t="s">
        <v>808</v>
      </c>
      <c r="D422" s="116" t="s">
        <v>208</v>
      </c>
      <c r="E422" s="116" t="s">
        <v>929</v>
      </c>
      <c r="F422" s="117">
        <v>2.9337409500000002</v>
      </c>
      <c r="G422" s="117">
        <v>1.9993242199999999</v>
      </c>
      <c r="H422" s="74">
        <f t="shared" si="18"/>
        <v>0.46736628339349595</v>
      </c>
      <c r="I422" s="117">
        <v>5.5614225300000006</v>
      </c>
      <c r="J422" s="117">
        <v>2.2612380000000001</v>
      </c>
      <c r="K422" s="74">
        <f t="shared" si="19"/>
        <v>1.4594591679425166</v>
      </c>
      <c r="L422" s="74">
        <f t="shared" si="20"/>
        <v>1.8956760752853794</v>
      </c>
    </row>
    <row r="423" spans="1:12" x14ac:dyDescent="0.2">
      <c r="A423" s="116" t="s">
        <v>1582</v>
      </c>
      <c r="B423" s="59" t="s">
        <v>902</v>
      </c>
      <c r="C423" s="59" t="s">
        <v>629</v>
      </c>
      <c r="D423" s="116" t="s">
        <v>208</v>
      </c>
      <c r="E423" s="116" t="s">
        <v>929</v>
      </c>
      <c r="F423" s="117">
        <v>0.47904100699999996</v>
      </c>
      <c r="G423" s="117">
        <v>9.0805200000000003E-2</v>
      </c>
      <c r="H423" s="74">
        <f t="shared" si="18"/>
        <v>4.2754798954244908</v>
      </c>
      <c r="I423" s="117">
        <v>5.5524715599999999</v>
      </c>
      <c r="J423" s="117">
        <v>9.9834999999999993E-3</v>
      </c>
      <c r="K423" s="74" t="str">
        <f t="shared" si="19"/>
        <v/>
      </c>
      <c r="L423" s="74">
        <f t="shared" si="20"/>
        <v>11.590806379546544</v>
      </c>
    </row>
    <row r="424" spans="1:12" x14ac:dyDescent="0.2">
      <c r="A424" s="116" t="s">
        <v>1541</v>
      </c>
      <c r="B424" s="59" t="s">
        <v>151</v>
      </c>
      <c r="C424" s="59" t="s">
        <v>629</v>
      </c>
      <c r="D424" s="116" t="s">
        <v>208</v>
      </c>
      <c r="E424" s="116" t="s">
        <v>929</v>
      </c>
      <c r="F424" s="117">
        <v>12.584554668999999</v>
      </c>
      <c r="G424" s="117">
        <v>11.382525626</v>
      </c>
      <c r="H424" s="74">
        <f t="shared" si="18"/>
        <v>0.10560301663229477</v>
      </c>
      <c r="I424" s="117">
        <v>5.55045213</v>
      </c>
      <c r="J424" s="117">
        <v>15.556801500000001</v>
      </c>
      <c r="K424" s="74">
        <f t="shared" si="19"/>
        <v>-0.6432137975148684</v>
      </c>
      <c r="L424" s="74">
        <f t="shared" si="20"/>
        <v>0.44105272502591092</v>
      </c>
    </row>
    <row r="425" spans="1:12" x14ac:dyDescent="0.2">
      <c r="A425" s="116" t="s">
        <v>1560</v>
      </c>
      <c r="B425" s="59" t="s">
        <v>333</v>
      </c>
      <c r="C425" s="59" t="s">
        <v>629</v>
      </c>
      <c r="D425" s="116" t="s">
        <v>208</v>
      </c>
      <c r="E425" s="116" t="s">
        <v>929</v>
      </c>
      <c r="F425" s="117">
        <v>1.2471060600000001</v>
      </c>
      <c r="G425" s="117">
        <v>8.0817870930000009</v>
      </c>
      <c r="H425" s="74">
        <f t="shared" si="18"/>
        <v>-0.84568932023955756</v>
      </c>
      <c r="I425" s="117">
        <v>5.5244034500000003</v>
      </c>
      <c r="J425" s="117">
        <v>5.0780700000000003</v>
      </c>
      <c r="K425" s="74">
        <f t="shared" si="19"/>
        <v>8.7894308270661803E-2</v>
      </c>
      <c r="L425" s="74">
        <f t="shared" si="20"/>
        <v>4.429778370253449</v>
      </c>
    </row>
    <row r="426" spans="1:12" x14ac:dyDescent="0.2">
      <c r="A426" s="116" t="s">
        <v>1690</v>
      </c>
      <c r="B426" s="116" t="s">
        <v>911</v>
      </c>
      <c r="C426" s="116" t="s">
        <v>807</v>
      </c>
      <c r="D426" s="116" t="s">
        <v>209</v>
      </c>
      <c r="E426" s="116" t="s">
        <v>929</v>
      </c>
      <c r="F426" s="117">
        <v>5.3294714800000005</v>
      </c>
      <c r="G426" s="117">
        <v>0</v>
      </c>
      <c r="H426" s="74" t="str">
        <f t="shared" si="18"/>
        <v/>
      </c>
      <c r="I426" s="117">
        <v>5.5238964699999995</v>
      </c>
      <c r="J426" s="117">
        <v>10.73216</v>
      </c>
      <c r="K426" s="74">
        <f t="shared" si="19"/>
        <v>-0.48529499467022486</v>
      </c>
      <c r="L426" s="74">
        <f t="shared" si="20"/>
        <v>1.0364811014993929</v>
      </c>
    </row>
    <row r="427" spans="1:12" x14ac:dyDescent="0.2">
      <c r="A427" s="116" t="s">
        <v>1985</v>
      </c>
      <c r="B427" s="59" t="s">
        <v>414</v>
      </c>
      <c r="C427" s="59" t="s">
        <v>803</v>
      </c>
      <c r="D427" s="116" t="s">
        <v>208</v>
      </c>
      <c r="E427" s="116" t="s">
        <v>929</v>
      </c>
      <c r="F427" s="117">
        <v>6.4738051900000002</v>
      </c>
      <c r="G427" s="117">
        <v>20.492232125000001</v>
      </c>
      <c r="H427" s="74">
        <f t="shared" si="18"/>
        <v>-0.68408491810405936</v>
      </c>
      <c r="I427" s="117">
        <v>5.5119892899999998</v>
      </c>
      <c r="J427" s="117">
        <v>12.2779265</v>
      </c>
      <c r="K427" s="74">
        <f t="shared" si="19"/>
        <v>-0.55106513383998512</v>
      </c>
      <c r="L427" s="74">
        <f t="shared" si="20"/>
        <v>0.85142958866205853</v>
      </c>
    </row>
    <row r="428" spans="1:12" x14ac:dyDescent="0.2">
      <c r="A428" s="116" t="s">
        <v>2033</v>
      </c>
      <c r="B428" s="59" t="s">
        <v>582</v>
      </c>
      <c r="C428" s="59" t="s">
        <v>807</v>
      </c>
      <c r="D428" s="116" t="s">
        <v>209</v>
      </c>
      <c r="E428" s="116" t="s">
        <v>210</v>
      </c>
      <c r="F428" s="117">
        <v>24.519576405000002</v>
      </c>
      <c r="G428" s="117">
        <v>30.685856524999998</v>
      </c>
      <c r="H428" s="74">
        <f t="shared" si="18"/>
        <v>-0.20094860689243854</v>
      </c>
      <c r="I428" s="117">
        <v>5.4562507400000007</v>
      </c>
      <c r="J428" s="117">
        <v>111.71287599999999</v>
      </c>
      <c r="K428" s="74">
        <f t="shared" si="19"/>
        <v>-0.95115826451375218</v>
      </c>
      <c r="L428" s="74">
        <f t="shared" si="20"/>
        <v>0.22252630509911128</v>
      </c>
    </row>
    <row r="429" spans="1:12" x14ac:dyDescent="0.2">
      <c r="A429" s="116" t="s">
        <v>2703</v>
      </c>
      <c r="B429" s="59" t="s">
        <v>41</v>
      </c>
      <c r="C429" s="59" t="s">
        <v>807</v>
      </c>
      <c r="D429" s="119" t="s">
        <v>759</v>
      </c>
      <c r="E429" s="116" t="s">
        <v>210</v>
      </c>
      <c r="F429" s="117">
        <v>4.2783049850000001</v>
      </c>
      <c r="G429" s="117">
        <v>20.01052052</v>
      </c>
      <c r="H429" s="74">
        <f t="shared" si="18"/>
        <v>-0.78619721657295494</v>
      </c>
      <c r="I429" s="117">
        <v>5.4087633107721347</v>
      </c>
      <c r="J429" s="117">
        <v>4.7721850000000003</v>
      </c>
      <c r="K429" s="74">
        <f t="shared" si="19"/>
        <v>0.13339346877208969</v>
      </c>
      <c r="L429" s="74">
        <f t="shared" si="20"/>
        <v>1.2642304206305046</v>
      </c>
    </row>
    <row r="430" spans="1:12" x14ac:dyDescent="0.2">
      <c r="A430" s="116" t="s">
        <v>3230</v>
      </c>
      <c r="B430" s="59" t="s">
        <v>3211</v>
      </c>
      <c r="C430" s="59" t="s">
        <v>3235</v>
      </c>
      <c r="D430" s="116" t="s">
        <v>759</v>
      </c>
      <c r="E430" s="116" t="s">
        <v>210</v>
      </c>
      <c r="F430" s="117">
        <v>0.91268583999999997</v>
      </c>
      <c r="G430" s="117">
        <v>0.83221841500000004</v>
      </c>
      <c r="H430" s="74">
        <f t="shared" si="18"/>
        <v>9.6690272108434394E-2</v>
      </c>
      <c r="I430" s="117">
        <v>5.4075178899999994</v>
      </c>
      <c r="J430" s="117">
        <v>0.1688895</v>
      </c>
      <c r="K430" s="74">
        <f t="shared" si="19"/>
        <v>31.018082177992113</v>
      </c>
      <c r="L430" s="74">
        <f t="shared" si="20"/>
        <v>5.9248403481311813</v>
      </c>
    </row>
    <row r="431" spans="1:12" x14ac:dyDescent="0.2">
      <c r="A431" s="116" t="s">
        <v>2585</v>
      </c>
      <c r="B431" s="59" t="s">
        <v>918</v>
      </c>
      <c r="C431" s="59" t="s">
        <v>629</v>
      </c>
      <c r="D431" s="116" t="s">
        <v>208</v>
      </c>
      <c r="E431" s="116" t="s">
        <v>929</v>
      </c>
      <c r="F431" s="117">
        <v>0.61032752700000004</v>
      </c>
      <c r="G431" s="117">
        <v>4.3657164599999998</v>
      </c>
      <c r="H431" s="74">
        <f t="shared" si="18"/>
        <v>-0.86019991618970137</v>
      </c>
      <c r="I431" s="117">
        <v>5.3785270499999998</v>
      </c>
      <c r="J431" s="117">
        <v>0.27325149999999998</v>
      </c>
      <c r="K431" s="74">
        <f t="shared" si="19"/>
        <v>18.683431015017302</v>
      </c>
      <c r="L431" s="74">
        <f t="shared" si="20"/>
        <v>8.8125257538973809</v>
      </c>
    </row>
    <row r="432" spans="1:12" x14ac:dyDescent="0.2">
      <c r="A432" s="116" t="s">
        <v>2589</v>
      </c>
      <c r="B432" s="59" t="s">
        <v>920</v>
      </c>
      <c r="C432" s="59" t="s">
        <v>629</v>
      </c>
      <c r="D432" s="116" t="s">
        <v>208</v>
      </c>
      <c r="E432" s="116" t="s">
        <v>929</v>
      </c>
      <c r="F432" s="117">
        <v>0.20044896200000001</v>
      </c>
      <c r="G432" s="117">
        <v>0.33316990999999996</v>
      </c>
      <c r="H432" s="74">
        <f t="shared" si="18"/>
        <v>-0.3983581470487535</v>
      </c>
      <c r="I432" s="117">
        <v>5.3752429900000003</v>
      </c>
      <c r="J432" s="117">
        <v>4.6605500000000001E-2</v>
      </c>
      <c r="K432" s="74" t="str">
        <f t="shared" si="19"/>
        <v/>
      </c>
      <c r="L432" s="74">
        <f t="shared" si="20"/>
        <v>26.816018084443861</v>
      </c>
    </row>
    <row r="433" spans="1:12" x14ac:dyDescent="0.2">
      <c r="A433" s="116" t="s">
        <v>1661</v>
      </c>
      <c r="B433" s="59" t="s">
        <v>175</v>
      </c>
      <c r="C433" s="59" t="s">
        <v>807</v>
      </c>
      <c r="D433" s="116" t="s">
        <v>209</v>
      </c>
      <c r="E433" s="116" t="s">
        <v>929</v>
      </c>
      <c r="F433" s="117">
        <v>1.3481048160000002</v>
      </c>
      <c r="G433" s="117">
        <v>8.8188352109999997</v>
      </c>
      <c r="H433" s="74">
        <f t="shared" si="18"/>
        <v>-0.84713346108129239</v>
      </c>
      <c r="I433" s="117">
        <v>5.3091151391435902</v>
      </c>
      <c r="J433" s="117">
        <v>6.9376255000000002</v>
      </c>
      <c r="K433" s="74">
        <f t="shared" si="19"/>
        <v>-0.23473598580038801</v>
      </c>
      <c r="L433" s="74">
        <f t="shared" si="20"/>
        <v>3.9382064926497446</v>
      </c>
    </row>
    <row r="434" spans="1:12" x14ac:dyDescent="0.2">
      <c r="A434" s="116" t="s">
        <v>1513</v>
      </c>
      <c r="B434" s="59" t="s">
        <v>1008</v>
      </c>
      <c r="C434" s="59" t="s">
        <v>146</v>
      </c>
      <c r="D434" s="116" t="s">
        <v>759</v>
      </c>
      <c r="E434" s="116" t="s">
        <v>210</v>
      </c>
      <c r="F434" s="117">
        <v>4.8440184899999998</v>
      </c>
      <c r="G434" s="117">
        <v>5.0032917000000001</v>
      </c>
      <c r="H434" s="74">
        <f t="shared" si="18"/>
        <v>-3.1833684612072588E-2</v>
      </c>
      <c r="I434" s="117">
        <v>5.2486310270004601</v>
      </c>
      <c r="J434" s="117">
        <v>0.54764999999999997</v>
      </c>
      <c r="K434" s="74">
        <f t="shared" si="19"/>
        <v>8.5839149584597099</v>
      </c>
      <c r="L434" s="74">
        <f t="shared" si="20"/>
        <v>1.0835282808758355</v>
      </c>
    </row>
    <row r="435" spans="1:12" x14ac:dyDescent="0.2">
      <c r="A435" s="116" t="s">
        <v>2424</v>
      </c>
      <c r="B435" s="59" t="s">
        <v>51</v>
      </c>
      <c r="C435" s="59" t="s">
        <v>808</v>
      </c>
      <c r="D435" s="116" t="s">
        <v>208</v>
      </c>
      <c r="E435" s="116" t="s">
        <v>210</v>
      </c>
      <c r="F435" s="117">
        <v>11.263589803999999</v>
      </c>
      <c r="G435" s="117">
        <v>1.6860695700000001</v>
      </c>
      <c r="H435" s="74">
        <f t="shared" si="18"/>
        <v>5.6803825918049142</v>
      </c>
      <c r="I435" s="117">
        <v>5.2461501300000002</v>
      </c>
      <c r="J435" s="117">
        <v>16.989492500000001</v>
      </c>
      <c r="K435" s="74">
        <f t="shared" si="19"/>
        <v>-0.69121207534598228</v>
      </c>
      <c r="L435" s="74">
        <f t="shared" si="20"/>
        <v>0.46576182383141773</v>
      </c>
    </row>
    <row r="436" spans="1:12" x14ac:dyDescent="0.2">
      <c r="A436" s="116" t="s">
        <v>1846</v>
      </c>
      <c r="B436" s="59" t="s">
        <v>1267</v>
      </c>
      <c r="C436" s="59" t="s">
        <v>883</v>
      </c>
      <c r="D436" s="116" t="s">
        <v>209</v>
      </c>
      <c r="E436" s="116" t="s">
        <v>210</v>
      </c>
      <c r="F436" s="117">
        <v>1.3114399999999999</v>
      </c>
      <c r="G436" s="117">
        <v>0.36541219000000003</v>
      </c>
      <c r="H436" s="74">
        <f t="shared" si="18"/>
        <v>2.5889333631699585</v>
      </c>
      <c r="I436" s="117">
        <v>5.1265159900000006</v>
      </c>
      <c r="J436" s="117">
        <v>0</v>
      </c>
      <c r="K436" s="74" t="str">
        <f t="shared" si="19"/>
        <v/>
      </c>
      <c r="L436" s="74">
        <f t="shared" si="20"/>
        <v>3.9090739873726599</v>
      </c>
    </row>
    <row r="437" spans="1:12" x14ac:dyDescent="0.2">
      <c r="A437" s="116" t="s">
        <v>2135</v>
      </c>
      <c r="B437" s="59" t="s">
        <v>114</v>
      </c>
      <c r="C437" s="59" t="s">
        <v>629</v>
      </c>
      <c r="D437" s="116" t="s">
        <v>208</v>
      </c>
      <c r="E437" s="116" t="s">
        <v>929</v>
      </c>
      <c r="F437" s="117">
        <v>0.50890763999999999</v>
      </c>
      <c r="G437" s="117">
        <v>0.56171265000000004</v>
      </c>
      <c r="H437" s="74">
        <f t="shared" si="18"/>
        <v>-9.400715828635875E-2</v>
      </c>
      <c r="I437" s="117">
        <v>5.0858326299999996</v>
      </c>
      <c r="J437" s="117">
        <v>2.0924999999999999E-2</v>
      </c>
      <c r="K437" s="74" t="str">
        <f t="shared" si="19"/>
        <v/>
      </c>
      <c r="L437" s="74">
        <f t="shared" si="20"/>
        <v>9.9936260143392612</v>
      </c>
    </row>
    <row r="438" spans="1:12" x14ac:dyDescent="0.2">
      <c r="A438" s="116" t="s">
        <v>1592</v>
      </c>
      <c r="B438" s="59" t="s">
        <v>895</v>
      </c>
      <c r="C438" s="59" t="s">
        <v>629</v>
      </c>
      <c r="D438" s="116" t="s">
        <v>208</v>
      </c>
      <c r="E438" s="116" t="s">
        <v>929</v>
      </c>
      <c r="F438" s="117">
        <v>5.3037200319999993</v>
      </c>
      <c r="G438" s="117">
        <v>2.8797650189999997</v>
      </c>
      <c r="H438" s="74">
        <f t="shared" si="18"/>
        <v>0.8417197226187989</v>
      </c>
      <c r="I438" s="117">
        <v>5.0705760399999997</v>
      </c>
      <c r="J438" s="117">
        <v>1.6534395</v>
      </c>
      <c r="K438" s="74">
        <f t="shared" si="19"/>
        <v>2.0666837462150869</v>
      </c>
      <c r="L438" s="74">
        <f t="shared" si="20"/>
        <v>0.95604142175806317</v>
      </c>
    </row>
    <row r="439" spans="1:12" x14ac:dyDescent="0.2">
      <c r="A439" s="116" t="s">
        <v>2464</v>
      </c>
      <c r="B439" s="116" t="s">
        <v>1487</v>
      </c>
      <c r="C439" s="116" t="s">
        <v>808</v>
      </c>
      <c r="D439" s="116" t="s">
        <v>208</v>
      </c>
      <c r="E439" s="116" t="s">
        <v>929</v>
      </c>
      <c r="F439" s="117">
        <v>0.14681270000000002</v>
      </c>
      <c r="G439" s="117"/>
      <c r="H439" s="74" t="str">
        <f t="shared" si="18"/>
        <v/>
      </c>
      <c r="I439" s="117">
        <v>5.0291542300000005</v>
      </c>
      <c r="J439" s="117">
        <v>0</v>
      </c>
      <c r="K439" s="74" t="str">
        <f t="shared" si="19"/>
        <v/>
      </c>
      <c r="L439" s="74">
        <f t="shared" si="20"/>
        <v>34.255580273368722</v>
      </c>
    </row>
    <row r="440" spans="1:12" x14ac:dyDescent="0.2">
      <c r="A440" s="116" t="s">
        <v>2419</v>
      </c>
      <c r="B440" s="59" t="s">
        <v>316</v>
      </c>
      <c r="C440" s="59" t="s">
        <v>808</v>
      </c>
      <c r="D440" s="116" t="s">
        <v>208</v>
      </c>
      <c r="E440" s="116" t="s">
        <v>929</v>
      </c>
      <c r="F440" s="117">
        <v>2.3928277599999999</v>
      </c>
      <c r="G440" s="117">
        <v>1.0137999999999999E-2</v>
      </c>
      <c r="H440" s="74" t="str">
        <f t="shared" si="18"/>
        <v/>
      </c>
      <c r="I440" s="117">
        <v>5.0009480199999992</v>
      </c>
      <c r="J440" s="117">
        <v>0.152145</v>
      </c>
      <c r="K440" s="74">
        <f t="shared" si="19"/>
        <v>31.869617930263885</v>
      </c>
      <c r="L440" s="74">
        <f t="shared" si="20"/>
        <v>2.0899740899027348</v>
      </c>
    </row>
    <row r="441" spans="1:12" x14ac:dyDescent="0.2">
      <c r="A441" s="116" t="s">
        <v>2229</v>
      </c>
      <c r="B441" s="59" t="s">
        <v>140</v>
      </c>
      <c r="C441" s="59" t="s">
        <v>629</v>
      </c>
      <c r="D441" s="116" t="s">
        <v>208</v>
      </c>
      <c r="E441" s="116" t="s">
        <v>929</v>
      </c>
      <c r="F441" s="117">
        <v>2.4983818599999998</v>
      </c>
      <c r="G441" s="117">
        <v>7.1437813600000002</v>
      </c>
      <c r="H441" s="74">
        <f t="shared" si="18"/>
        <v>-0.65027179107284439</v>
      </c>
      <c r="I441" s="117">
        <v>4.9696601300000003</v>
      </c>
      <c r="J441" s="117">
        <v>5.4494230000000003</v>
      </c>
      <c r="K441" s="74">
        <f t="shared" si="19"/>
        <v>-8.8039205251638553E-2</v>
      </c>
      <c r="L441" s="74">
        <f t="shared" si="20"/>
        <v>1.9891515422706441</v>
      </c>
    </row>
    <row r="442" spans="1:12" x14ac:dyDescent="0.2">
      <c r="A442" s="116" t="s">
        <v>2462</v>
      </c>
      <c r="B442" s="59" t="s">
        <v>538</v>
      </c>
      <c r="C442" s="59" t="s">
        <v>808</v>
      </c>
      <c r="D442" s="116" t="s">
        <v>208</v>
      </c>
      <c r="E442" s="116" t="s">
        <v>929</v>
      </c>
      <c r="F442" s="117">
        <v>6.2314787200000001</v>
      </c>
      <c r="G442" s="117">
        <v>2.1694316018492999E-3</v>
      </c>
      <c r="H442" s="74" t="str">
        <f t="shared" si="18"/>
        <v/>
      </c>
      <c r="I442" s="117">
        <v>4.8961272400000002</v>
      </c>
      <c r="J442" s="117">
        <v>7.6414419999999996</v>
      </c>
      <c r="K442" s="74">
        <f t="shared" si="19"/>
        <v>-0.35926658345375118</v>
      </c>
      <c r="L442" s="74">
        <f t="shared" si="20"/>
        <v>0.78570873142611009</v>
      </c>
    </row>
    <row r="443" spans="1:12" x14ac:dyDescent="0.2">
      <c r="A443" s="116" t="s">
        <v>2040</v>
      </c>
      <c r="B443" s="59" t="s">
        <v>393</v>
      </c>
      <c r="C443" s="59" t="s">
        <v>807</v>
      </c>
      <c r="D443" s="116" t="s">
        <v>209</v>
      </c>
      <c r="E443" s="116" t="s">
        <v>210</v>
      </c>
      <c r="F443" s="117">
        <v>9.6982590799999997</v>
      </c>
      <c r="G443" s="117">
        <v>25.058929840000001</v>
      </c>
      <c r="H443" s="74">
        <f t="shared" si="18"/>
        <v>-0.61298191335691943</v>
      </c>
      <c r="I443" s="117">
        <v>4.8772682199999995</v>
      </c>
      <c r="J443" s="117">
        <v>16.216918</v>
      </c>
      <c r="K443" s="74">
        <f t="shared" si="19"/>
        <v>-0.69924814197124263</v>
      </c>
      <c r="L443" s="74">
        <f t="shared" si="20"/>
        <v>0.50290141558066104</v>
      </c>
    </row>
    <row r="444" spans="1:12" x14ac:dyDescent="0.2">
      <c r="A444" s="116" t="s">
        <v>2408</v>
      </c>
      <c r="B444" s="59" t="s">
        <v>294</v>
      </c>
      <c r="C444" s="59" t="s">
        <v>808</v>
      </c>
      <c r="D444" s="116" t="s">
        <v>208</v>
      </c>
      <c r="E444" s="116" t="s">
        <v>929</v>
      </c>
      <c r="F444" s="117">
        <v>0.95181455500000001</v>
      </c>
      <c r="G444" s="117">
        <v>0.64989858999999994</v>
      </c>
      <c r="H444" s="74">
        <f t="shared" si="18"/>
        <v>0.4645585782852677</v>
      </c>
      <c r="I444" s="117">
        <v>4.8201260999999995</v>
      </c>
      <c r="J444" s="117">
        <v>0.81465699999999996</v>
      </c>
      <c r="K444" s="74">
        <f t="shared" si="19"/>
        <v>4.9167552724643624</v>
      </c>
      <c r="L444" s="74">
        <f t="shared" si="20"/>
        <v>5.064144138875875</v>
      </c>
    </row>
    <row r="445" spans="1:12" x14ac:dyDescent="0.2">
      <c r="A445" s="116" t="s">
        <v>2453</v>
      </c>
      <c r="B445" s="59" t="s">
        <v>321</v>
      </c>
      <c r="C445" s="59" t="s">
        <v>808</v>
      </c>
      <c r="D445" s="116" t="s">
        <v>208</v>
      </c>
      <c r="E445" s="116" t="s">
        <v>929</v>
      </c>
      <c r="F445" s="117">
        <v>6.6675267819999995</v>
      </c>
      <c r="G445" s="117">
        <v>8.084245975</v>
      </c>
      <c r="H445" s="74">
        <f t="shared" si="18"/>
        <v>-0.17524444424144336</v>
      </c>
      <c r="I445" s="117">
        <v>4.71874474</v>
      </c>
      <c r="J445" s="117">
        <v>36.264462000000002</v>
      </c>
      <c r="K445" s="74">
        <f t="shared" si="19"/>
        <v>-0.86987964305109511</v>
      </c>
      <c r="L445" s="74">
        <f t="shared" si="20"/>
        <v>0.70772040282447268</v>
      </c>
    </row>
    <row r="446" spans="1:12" x14ac:dyDescent="0.2">
      <c r="A446" s="116" t="s">
        <v>2153</v>
      </c>
      <c r="B446" s="59" t="s">
        <v>1095</v>
      </c>
      <c r="C446" s="59" t="s">
        <v>804</v>
      </c>
      <c r="D446" s="116" t="s">
        <v>208</v>
      </c>
      <c r="E446" s="116" t="s">
        <v>929</v>
      </c>
      <c r="F446" s="117">
        <v>7.5355632699999999</v>
      </c>
      <c r="G446" s="117">
        <v>3.2517027400000003</v>
      </c>
      <c r="H446" s="74">
        <f t="shared" si="18"/>
        <v>1.3174207092497019</v>
      </c>
      <c r="I446" s="117">
        <v>4.71453597</v>
      </c>
      <c r="J446" s="117">
        <v>12.199477999999999</v>
      </c>
      <c r="K446" s="74">
        <f t="shared" si="19"/>
        <v>-0.6135460902507468</v>
      </c>
      <c r="L446" s="74">
        <f t="shared" si="20"/>
        <v>0.62563816413952023</v>
      </c>
    </row>
    <row r="447" spans="1:12" x14ac:dyDescent="0.2">
      <c r="A447" s="116" t="s">
        <v>468</v>
      </c>
      <c r="B447" s="59" t="s">
        <v>56</v>
      </c>
      <c r="C447" s="59" t="s">
        <v>471</v>
      </c>
      <c r="D447" s="116" t="s">
        <v>208</v>
      </c>
      <c r="E447" s="116" t="s">
        <v>929</v>
      </c>
      <c r="F447" s="117">
        <v>0.22606314999999999</v>
      </c>
      <c r="G447" s="117">
        <v>1.3864999999999999E-3</v>
      </c>
      <c r="H447" s="74" t="str">
        <f t="shared" si="18"/>
        <v/>
      </c>
      <c r="I447" s="117">
        <v>4.71406671</v>
      </c>
      <c r="J447" s="117">
        <v>0</v>
      </c>
      <c r="K447" s="74" t="str">
        <f t="shared" si="19"/>
        <v/>
      </c>
      <c r="L447" s="74">
        <f t="shared" si="20"/>
        <v>20.852875446528991</v>
      </c>
    </row>
    <row r="448" spans="1:12" x14ac:dyDescent="0.2">
      <c r="A448" s="116" t="s">
        <v>2722</v>
      </c>
      <c r="B448" s="59" t="s">
        <v>180</v>
      </c>
      <c r="C448" s="59" t="s">
        <v>802</v>
      </c>
      <c r="D448" s="116" t="s">
        <v>208</v>
      </c>
      <c r="E448" s="116" t="s">
        <v>929</v>
      </c>
      <c r="F448" s="117">
        <v>5.0601957189999993</v>
      </c>
      <c r="G448" s="117">
        <v>11.901272689999999</v>
      </c>
      <c r="H448" s="74">
        <f t="shared" si="18"/>
        <v>-0.57481894156985325</v>
      </c>
      <c r="I448" s="117">
        <v>4.6884565</v>
      </c>
      <c r="J448" s="117">
        <v>19.273857499999998</v>
      </c>
      <c r="K448" s="74">
        <f t="shared" si="19"/>
        <v>-0.75674529605710739</v>
      </c>
      <c r="L448" s="74">
        <f t="shared" si="20"/>
        <v>0.92653659272423106</v>
      </c>
    </row>
    <row r="449" spans="1:12" x14ac:dyDescent="0.2">
      <c r="A449" s="116" t="s">
        <v>2352</v>
      </c>
      <c r="B449" s="59" t="s">
        <v>2353</v>
      </c>
      <c r="C449" s="59" t="s">
        <v>883</v>
      </c>
      <c r="D449" s="116" t="s">
        <v>209</v>
      </c>
      <c r="E449" s="116" t="s">
        <v>210</v>
      </c>
      <c r="F449" s="117">
        <v>0.21929485000000001</v>
      </c>
      <c r="G449" s="117">
        <v>8.1625499999999993E-3</v>
      </c>
      <c r="H449" s="74">
        <f t="shared" si="18"/>
        <v>25.865973255906553</v>
      </c>
      <c r="I449" s="117">
        <v>4.6789919000000006</v>
      </c>
      <c r="J449" s="117">
        <v>0</v>
      </c>
      <c r="K449" s="74" t="str">
        <f t="shared" si="19"/>
        <v/>
      </c>
      <c r="L449" s="74">
        <f t="shared" si="20"/>
        <v>21.33653343888377</v>
      </c>
    </row>
    <row r="450" spans="1:12" x14ac:dyDescent="0.2">
      <c r="A450" s="116" t="s">
        <v>2172</v>
      </c>
      <c r="B450" s="59" t="s">
        <v>86</v>
      </c>
      <c r="C450" s="59" t="s">
        <v>809</v>
      </c>
      <c r="D450" s="116" t="s">
        <v>209</v>
      </c>
      <c r="E450" s="116" t="s">
        <v>210</v>
      </c>
      <c r="F450" s="117">
        <v>0.26738940999999999</v>
      </c>
      <c r="G450" s="117">
        <v>0.12154975999999999</v>
      </c>
      <c r="H450" s="74">
        <f t="shared" si="18"/>
        <v>1.1998349482549369</v>
      </c>
      <c r="I450" s="117">
        <v>4.6338531100000004</v>
      </c>
      <c r="J450" s="117">
        <v>9.7179999999999992E-3</v>
      </c>
      <c r="K450" s="74" t="str">
        <f t="shared" si="19"/>
        <v/>
      </c>
      <c r="L450" s="74">
        <f t="shared" si="20"/>
        <v>17.329979934508252</v>
      </c>
    </row>
    <row r="451" spans="1:12" x14ac:dyDescent="0.2">
      <c r="A451" s="116" t="s">
        <v>1983</v>
      </c>
      <c r="B451" s="59" t="s">
        <v>767</v>
      </c>
      <c r="C451" s="59" t="s">
        <v>803</v>
      </c>
      <c r="D451" s="116" t="s">
        <v>208</v>
      </c>
      <c r="E451" s="116" t="s">
        <v>929</v>
      </c>
      <c r="F451" s="117">
        <v>0.36198734000000005</v>
      </c>
      <c r="G451" s="117">
        <v>1.22643116</v>
      </c>
      <c r="H451" s="74">
        <f t="shared" si="18"/>
        <v>-0.70484495844022743</v>
      </c>
      <c r="I451" s="117">
        <v>4.6270821600000005</v>
      </c>
      <c r="J451" s="117">
        <v>0</v>
      </c>
      <c r="K451" s="74" t="str">
        <f t="shared" si="19"/>
        <v/>
      </c>
      <c r="L451" s="74">
        <f t="shared" si="20"/>
        <v>12.782441949489172</v>
      </c>
    </row>
    <row r="452" spans="1:12" x14ac:dyDescent="0.2">
      <c r="A452" s="116" t="s">
        <v>2399</v>
      </c>
      <c r="B452" s="116" t="s">
        <v>220</v>
      </c>
      <c r="C452" s="116" t="s">
        <v>808</v>
      </c>
      <c r="D452" s="116" t="s">
        <v>208</v>
      </c>
      <c r="E452" s="116" t="s">
        <v>210</v>
      </c>
      <c r="F452" s="117">
        <v>21.598983115999999</v>
      </c>
      <c r="G452" s="117">
        <v>0</v>
      </c>
      <c r="H452" s="74" t="str">
        <f t="shared" si="18"/>
        <v/>
      </c>
      <c r="I452" s="117">
        <v>4.5655922599999998</v>
      </c>
      <c r="J452" s="117">
        <v>0</v>
      </c>
      <c r="K452" s="74" t="str">
        <f t="shared" si="19"/>
        <v/>
      </c>
      <c r="L452" s="74">
        <f t="shared" si="20"/>
        <v>0.21137996337512394</v>
      </c>
    </row>
    <row r="453" spans="1:12" x14ac:dyDescent="0.2">
      <c r="A453" s="116" t="s">
        <v>2390</v>
      </c>
      <c r="B453" s="116" t="s">
        <v>158</v>
      </c>
      <c r="C453" s="59" t="s">
        <v>808</v>
      </c>
      <c r="D453" s="116" t="s">
        <v>208</v>
      </c>
      <c r="E453" s="116" t="s">
        <v>929</v>
      </c>
      <c r="F453" s="117">
        <v>11.735665346000001</v>
      </c>
      <c r="G453" s="117">
        <v>163.48755183700001</v>
      </c>
      <c r="H453" s="74">
        <f t="shared" si="18"/>
        <v>-0.92821676504336748</v>
      </c>
      <c r="I453" s="117">
        <v>4.5630141699999998</v>
      </c>
      <c r="J453" s="117">
        <v>160.92867050000001</v>
      </c>
      <c r="K453" s="74">
        <f t="shared" si="19"/>
        <v>-0.97164573499661144</v>
      </c>
      <c r="L453" s="74">
        <f t="shared" si="20"/>
        <v>0.38881597553011882</v>
      </c>
    </row>
    <row r="454" spans="1:12" x14ac:dyDescent="0.2">
      <c r="A454" s="116" t="s">
        <v>1568</v>
      </c>
      <c r="B454" s="59" t="s">
        <v>142</v>
      </c>
      <c r="C454" s="59" t="s">
        <v>629</v>
      </c>
      <c r="D454" s="116" t="s">
        <v>208</v>
      </c>
      <c r="E454" s="116" t="s">
        <v>929</v>
      </c>
      <c r="F454" s="117">
        <v>2.2720526579999998</v>
      </c>
      <c r="G454" s="117">
        <v>3.231224922</v>
      </c>
      <c r="H454" s="74">
        <f t="shared" si="18"/>
        <v>-0.2968447839917967</v>
      </c>
      <c r="I454" s="117">
        <v>4.5062475700000002</v>
      </c>
      <c r="J454" s="117">
        <v>5.9662300000000004</v>
      </c>
      <c r="K454" s="74">
        <f t="shared" si="19"/>
        <v>-0.24470770151335097</v>
      </c>
      <c r="L454" s="74">
        <f t="shared" si="20"/>
        <v>1.9833376458654246</v>
      </c>
    </row>
    <row r="455" spans="1:12" x14ac:dyDescent="0.2">
      <c r="A455" s="116" t="s">
        <v>2057</v>
      </c>
      <c r="B455" s="59" t="s">
        <v>829</v>
      </c>
      <c r="C455" s="59" t="s">
        <v>807</v>
      </c>
      <c r="D455" s="116" t="s">
        <v>209</v>
      </c>
      <c r="E455" s="116" t="s">
        <v>210</v>
      </c>
      <c r="F455" s="117">
        <v>2.0893517250000002</v>
      </c>
      <c r="G455" s="117">
        <v>18.6222648</v>
      </c>
      <c r="H455" s="74">
        <f t="shared" ref="H455:H518" si="21">IF(ISERROR(F455/G455-1),"",IF((F455/G455-1)&gt;10000%,"",F455/G455-1))</f>
        <v>-0.88780356484888989</v>
      </c>
      <c r="I455" s="117">
        <v>4.4950465599999996</v>
      </c>
      <c r="J455" s="117">
        <v>62.401496999999999</v>
      </c>
      <c r="K455" s="74">
        <f t="shared" ref="K455:K518" si="22">IF(ISERROR(I455/J455-1),"",IF((I455/J455-1)&gt;10000%,"",I455/J455-1))</f>
        <v>-0.92796572556584667</v>
      </c>
      <c r="L455" s="74">
        <f t="shared" ref="L455:L518" si="23">IF(ISERROR(I455/F455),"",IF(I455/F455&gt;10000%,"",I455/F455))</f>
        <v>2.1514073031432748</v>
      </c>
    </row>
    <row r="456" spans="1:12" x14ac:dyDescent="0.2">
      <c r="A456" s="116" t="s">
        <v>2022</v>
      </c>
      <c r="B456" s="59" t="s">
        <v>574</v>
      </c>
      <c r="C456" s="59" t="s">
        <v>807</v>
      </c>
      <c r="D456" s="116" t="s">
        <v>209</v>
      </c>
      <c r="E456" s="116" t="s">
        <v>210</v>
      </c>
      <c r="F456" s="117">
        <v>2.9215865830000003</v>
      </c>
      <c r="G456" s="117">
        <v>12.534506034</v>
      </c>
      <c r="H456" s="74">
        <f t="shared" si="21"/>
        <v>-0.76691649634415904</v>
      </c>
      <c r="I456" s="117">
        <v>4.4194541611414406</v>
      </c>
      <c r="J456" s="117">
        <v>25.533994499999999</v>
      </c>
      <c r="K456" s="74">
        <f t="shared" si="22"/>
        <v>-0.82691880970126153</v>
      </c>
      <c r="L456" s="74">
        <f t="shared" si="23"/>
        <v>1.5126897785118423</v>
      </c>
    </row>
    <row r="457" spans="1:12" x14ac:dyDescent="0.2">
      <c r="A457" s="116" t="s">
        <v>2002</v>
      </c>
      <c r="B457" s="59" t="s">
        <v>447</v>
      </c>
      <c r="C457" s="59" t="s">
        <v>803</v>
      </c>
      <c r="D457" s="116" t="s">
        <v>208</v>
      </c>
      <c r="E457" s="116" t="s">
        <v>929</v>
      </c>
      <c r="F457" s="117">
        <v>0.47493834000000001</v>
      </c>
      <c r="G457" s="117">
        <v>3.8323999000000004E-2</v>
      </c>
      <c r="H457" s="74">
        <f t="shared" si="21"/>
        <v>11.392713505706958</v>
      </c>
      <c r="I457" s="117">
        <v>4.4158198499999992</v>
      </c>
      <c r="J457" s="117">
        <v>7.8975E-3</v>
      </c>
      <c r="K457" s="74" t="str">
        <f t="shared" si="22"/>
        <v/>
      </c>
      <c r="L457" s="74">
        <f t="shared" si="23"/>
        <v>9.2976697775125903</v>
      </c>
    </row>
    <row r="458" spans="1:12" x14ac:dyDescent="0.2">
      <c r="A458" s="116" t="s">
        <v>2126</v>
      </c>
      <c r="B458" s="59" t="s">
        <v>109</v>
      </c>
      <c r="C458" s="59" t="s">
        <v>629</v>
      </c>
      <c r="D458" s="116" t="s">
        <v>208</v>
      </c>
      <c r="E458" s="116" t="s">
        <v>929</v>
      </c>
      <c r="F458" s="117">
        <v>0.27109516</v>
      </c>
      <c r="G458" s="117">
        <v>0.60593996900000002</v>
      </c>
      <c r="H458" s="74">
        <f t="shared" si="21"/>
        <v>-0.55260393129801932</v>
      </c>
      <c r="I458" s="117">
        <v>4.3658490999999993</v>
      </c>
      <c r="J458" s="117">
        <v>1.1701E-2</v>
      </c>
      <c r="K458" s="74" t="str">
        <f t="shared" si="22"/>
        <v/>
      </c>
      <c r="L458" s="74">
        <f t="shared" si="23"/>
        <v>16.104489287082806</v>
      </c>
    </row>
    <row r="459" spans="1:12" x14ac:dyDescent="0.2">
      <c r="A459" s="116" t="s">
        <v>1506</v>
      </c>
      <c r="B459" s="59" t="s">
        <v>765</v>
      </c>
      <c r="C459" s="59" t="s">
        <v>146</v>
      </c>
      <c r="D459" s="116" t="s">
        <v>759</v>
      </c>
      <c r="E459" s="116" t="s">
        <v>929</v>
      </c>
      <c r="F459" s="117">
        <v>1.15444123</v>
      </c>
      <c r="G459" s="117">
        <v>1.0649802509999999</v>
      </c>
      <c r="H459" s="74">
        <f t="shared" si="21"/>
        <v>8.4002476962363959E-2</v>
      </c>
      <c r="I459" s="117">
        <v>4.3607446863303903</v>
      </c>
      <c r="J459" s="117">
        <v>0.264185</v>
      </c>
      <c r="K459" s="74">
        <f t="shared" si="22"/>
        <v>15.506405308137822</v>
      </c>
      <c r="L459" s="74">
        <f t="shared" si="23"/>
        <v>3.7773639515026591</v>
      </c>
    </row>
    <row r="460" spans="1:12" x14ac:dyDescent="0.2">
      <c r="A460" s="116" t="s">
        <v>1492</v>
      </c>
      <c r="B460" s="59" t="s">
        <v>774</v>
      </c>
      <c r="C460" s="59" t="s">
        <v>146</v>
      </c>
      <c r="D460" s="116" t="s">
        <v>759</v>
      </c>
      <c r="E460" s="116" t="s">
        <v>210</v>
      </c>
      <c r="F460" s="117">
        <v>2.6787081600000002</v>
      </c>
      <c r="G460" s="117">
        <v>6.7234556059999999</v>
      </c>
      <c r="H460" s="74">
        <f t="shared" si="21"/>
        <v>-0.6015875887379214</v>
      </c>
      <c r="I460" s="117">
        <v>4.29942739</v>
      </c>
      <c r="J460" s="117">
        <v>2.7908295000000001</v>
      </c>
      <c r="K460" s="74">
        <f t="shared" si="22"/>
        <v>0.5405553760987547</v>
      </c>
      <c r="L460" s="74">
        <f t="shared" si="23"/>
        <v>1.6050376275405827</v>
      </c>
    </row>
    <row r="461" spans="1:12" x14ac:dyDescent="0.2">
      <c r="A461" s="116" t="s">
        <v>3157</v>
      </c>
      <c r="B461" s="59" t="s">
        <v>3161</v>
      </c>
      <c r="C461" s="59" t="s">
        <v>804</v>
      </c>
      <c r="D461" s="116" t="s">
        <v>208</v>
      </c>
      <c r="E461" s="116" t="s">
        <v>929</v>
      </c>
      <c r="F461" s="117">
        <v>0.70027876499999997</v>
      </c>
      <c r="G461" s="117">
        <v>4.2911279660000003</v>
      </c>
      <c r="H461" s="74">
        <f t="shared" si="21"/>
        <v>-0.83680776463705209</v>
      </c>
      <c r="I461" s="117">
        <v>4.2770224500000005</v>
      </c>
      <c r="J461" s="117">
        <v>10.8738495</v>
      </c>
      <c r="K461" s="74">
        <f t="shared" si="22"/>
        <v>-0.60666896759974465</v>
      </c>
      <c r="L461" s="74">
        <f t="shared" si="23"/>
        <v>6.1075998070568378</v>
      </c>
    </row>
    <row r="462" spans="1:12" x14ac:dyDescent="0.2">
      <c r="A462" s="116" t="s">
        <v>3135</v>
      </c>
      <c r="B462" s="59" t="s">
        <v>3136</v>
      </c>
      <c r="C462" s="59" t="s">
        <v>883</v>
      </c>
      <c r="D462" s="116" t="s">
        <v>209</v>
      </c>
      <c r="E462" s="116" t="s">
        <v>929</v>
      </c>
      <c r="F462" s="117">
        <v>0.12071894999999999</v>
      </c>
      <c r="G462" s="117">
        <v>0.28385466999999998</v>
      </c>
      <c r="H462" s="74">
        <f t="shared" si="21"/>
        <v>-0.57471564586201807</v>
      </c>
      <c r="I462" s="117">
        <v>4.2626010499999998</v>
      </c>
      <c r="J462" s="117">
        <v>0</v>
      </c>
      <c r="K462" s="74" t="str">
        <f t="shared" si="22"/>
        <v/>
      </c>
      <c r="L462" s="74">
        <f t="shared" si="23"/>
        <v>35.310123638417998</v>
      </c>
    </row>
    <row r="463" spans="1:12" x14ac:dyDescent="0.2">
      <c r="A463" s="116" t="s">
        <v>2608</v>
      </c>
      <c r="B463" s="59" t="s">
        <v>1098</v>
      </c>
      <c r="C463" s="59" t="s">
        <v>629</v>
      </c>
      <c r="D463" s="116" t="s">
        <v>208</v>
      </c>
      <c r="E463" s="116" t="s">
        <v>210</v>
      </c>
      <c r="F463" s="117">
        <v>2.1054767170000002</v>
      </c>
      <c r="G463" s="117">
        <v>3.7274309999999998E-2</v>
      </c>
      <c r="H463" s="74">
        <f t="shared" si="21"/>
        <v>55.486001135902995</v>
      </c>
      <c r="I463" s="117">
        <v>4.2476575199999997</v>
      </c>
      <c r="J463" s="117">
        <v>2.62895E-2</v>
      </c>
      <c r="K463" s="74" t="str">
        <f t="shared" si="22"/>
        <v/>
      </c>
      <c r="L463" s="74">
        <f t="shared" si="23"/>
        <v>2.0174326724696807</v>
      </c>
    </row>
    <row r="464" spans="1:12" x14ac:dyDescent="0.2">
      <c r="A464" s="116" t="s">
        <v>1674</v>
      </c>
      <c r="B464" s="59" t="s">
        <v>910</v>
      </c>
      <c r="C464" s="59" t="s">
        <v>807</v>
      </c>
      <c r="D464" s="116" t="s">
        <v>209</v>
      </c>
      <c r="E464" s="116" t="s">
        <v>929</v>
      </c>
      <c r="F464" s="117">
        <v>5.72835246</v>
      </c>
      <c r="G464" s="117">
        <v>9.0692238639999996</v>
      </c>
      <c r="H464" s="74">
        <f t="shared" si="21"/>
        <v>-0.36837456590541162</v>
      </c>
      <c r="I464" s="117">
        <v>4.2162992300000006</v>
      </c>
      <c r="J464" s="117">
        <v>10.7278085</v>
      </c>
      <c r="K464" s="74">
        <f t="shared" si="22"/>
        <v>-0.60697478613642286</v>
      </c>
      <c r="L464" s="74">
        <f t="shared" si="23"/>
        <v>0.73604046878079155</v>
      </c>
    </row>
    <row r="465" spans="1:12" x14ac:dyDescent="0.2">
      <c r="A465" s="116" t="s">
        <v>1489</v>
      </c>
      <c r="B465" s="59" t="s">
        <v>1431</v>
      </c>
      <c r="C465" s="59" t="s">
        <v>146</v>
      </c>
      <c r="D465" s="116" t="s">
        <v>209</v>
      </c>
      <c r="E465" s="116" t="s">
        <v>210</v>
      </c>
      <c r="F465" s="117">
        <v>4.3660036299999998</v>
      </c>
      <c r="G465" s="117">
        <v>6.683134452</v>
      </c>
      <c r="H465" s="74">
        <f t="shared" si="21"/>
        <v>-0.34671318355813918</v>
      </c>
      <c r="I465" s="117">
        <v>4.1508610199999998</v>
      </c>
      <c r="J465" s="117">
        <v>14.288869500000001</v>
      </c>
      <c r="K465" s="74">
        <f t="shared" si="22"/>
        <v>-0.70950388902355077</v>
      </c>
      <c r="L465" s="74">
        <f t="shared" si="23"/>
        <v>0.95072321779081981</v>
      </c>
    </row>
    <row r="466" spans="1:12" x14ac:dyDescent="0.2">
      <c r="A466" s="116" t="s">
        <v>2288</v>
      </c>
      <c r="B466" s="59" t="s">
        <v>1103</v>
      </c>
      <c r="C466" s="59" t="s">
        <v>802</v>
      </c>
      <c r="D466" s="116" t="s">
        <v>208</v>
      </c>
      <c r="E466" s="116" t="s">
        <v>2791</v>
      </c>
      <c r="F466" s="117">
        <v>8.2766222900000006</v>
      </c>
      <c r="G466" s="117">
        <v>0.567825998</v>
      </c>
      <c r="H466" s="74">
        <f t="shared" si="21"/>
        <v>13.575983345517759</v>
      </c>
      <c r="I466" s="117">
        <v>4.1136059500000002</v>
      </c>
      <c r="J466" s="117">
        <v>15.037322</v>
      </c>
      <c r="K466" s="74">
        <f t="shared" si="22"/>
        <v>-0.72644025644991839</v>
      </c>
      <c r="L466" s="74">
        <f t="shared" si="23"/>
        <v>0.49701506313392485</v>
      </c>
    </row>
    <row r="467" spans="1:12" x14ac:dyDescent="0.2">
      <c r="A467" s="116" t="s">
        <v>1677</v>
      </c>
      <c r="B467" s="59" t="s">
        <v>308</v>
      </c>
      <c r="C467" s="59" t="s">
        <v>807</v>
      </c>
      <c r="D467" s="116" t="s">
        <v>209</v>
      </c>
      <c r="E467" s="116" t="s">
        <v>929</v>
      </c>
      <c r="F467" s="117">
        <v>2.5009703050000001</v>
      </c>
      <c r="G467" s="117">
        <v>0.73160346999999992</v>
      </c>
      <c r="H467" s="74">
        <f t="shared" si="21"/>
        <v>2.4184779153658202</v>
      </c>
      <c r="I467" s="117">
        <v>4.0849594795298403</v>
      </c>
      <c r="J467" s="117">
        <v>5.4669559999999997</v>
      </c>
      <c r="K467" s="74">
        <f t="shared" si="22"/>
        <v>-0.25279086213061885</v>
      </c>
      <c r="L467" s="74">
        <f t="shared" si="23"/>
        <v>1.6333498528003676</v>
      </c>
    </row>
    <row r="468" spans="1:12" x14ac:dyDescent="0.2">
      <c r="A468" s="116" t="s">
        <v>2528</v>
      </c>
      <c r="B468" s="59" t="s">
        <v>824</v>
      </c>
      <c r="C468" s="59" t="s">
        <v>806</v>
      </c>
      <c r="D468" s="116" t="s">
        <v>208</v>
      </c>
      <c r="E468" s="116" t="s">
        <v>929</v>
      </c>
      <c r="F468" s="117">
        <v>1.52770604</v>
      </c>
      <c r="G468" s="117">
        <v>6.1817499999999997E-2</v>
      </c>
      <c r="H468" s="74">
        <f t="shared" si="21"/>
        <v>23.713164395195538</v>
      </c>
      <c r="I468" s="117">
        <v>4.0479525399999998</v>
      </c>
      <c r="J468" s="117">
        <v>5.3775000000000003E-3</v>
      </c>
      <c r="K468" s="74" t="str">
        <f t="shared" si="22"/>
        <v/>
      </c>
      <c r="L468" s="74">
        <f t="shared" si="23"/>
        <v>2.6496933533103002</v>
      </c>
    </row>
    <row r="469" spans="1:12" x14ac:dyDescent="0.2">
      <c r="A469" s="116" t="s">
        <v>2866</v>
      </c>
      <c r="B469" s="59" t="s">
        <v>524</v>
      </c>
      <c r="C469" s="59" t="s">
        <v>803</v>
      </c>
      <c r="D469" s="116" t="s">
        <v>208</v>
      </c>
      <c r="E469" s="116" t="s">
        <v>929</v>
      </c>
      <c r="F469" s="117">
        <v>0.5522922979999999</v>
      </c>
      <c r="G469" s="117">
        <v>0.76195760000000001</v>
      </c>
      <c r="H469" s="74">
        <f t="shared" si="21"/>
        <v>-0.27516662606948217</v>
      </c>
      <c r="I469" s="117">
        <v>3.99413763</v>
      </c>
      <c r="J469" s="117">
        <v>1.6027674999999999</v>
      </c>
      <c r="K469" s="74">
        <f t="shared" si="22"/>
        <v>1.4920255932317072</v>
      </c>
      <c r="L469" s="74">
        <f t="shared" si="23"/>
        <v>7.231927087275805</v>
      </c>
    </row>
    <row r="470" spans="1:12" x14ac:dyDescent="0.2">
      <c r="A470" s="116" t="s">
        <v>3229</v>
      </c>
      <c r="B470" s="59" t="s">
        <v>3210</v>
      </c>
      <c r="C470" s="59" t="s">
        <v>808</v>
      </c>
      <c r="D470" s="116" t="s">
        <v>208</v>
      </c>
      <c r="E470" s="116" t="s">
        <v>929</v>
      </c>
      <c r="F470" s="117">
        <v>1.0035072</v>
      </c>
      <c r="G470" s="117">
        <v>8.1336199999999994E-3</v>
      </c>
      <c r="H470" s="74" t="str">
        <f t="shared" si="21"/>
        <v/>
      </c>
      <c r="I470" s="117">
        <v>3.9864046499999999</v>
      </c>
      <c r="J470" s="117">
        <v>0</v>
      </c>
      <c r="K470" s="74" t="str">
        <f t="shared" si="22"/>
        <v/>
      </c>
      <c r="L470" s="74">
        <f t="shared" si="23"/>
        <v>3.9724723948168981</v>
      </c>
    </row>
    <row r="471" spans="1:12" x14ac:dyDescent="0.2">
      <c r="A471" s="116" t="s">
        <v>1942</v>
      </c>
      <c r="B471" s="59" t="s">
        <v>594</v>
      </c>
      <c r="C471" s="59" t="s">
        <v>803</v>
      </c>
      <c r="D471" s="116" t="s">
        <v>208</v>
      </c>
      <c r="E471" s="116" t="s">
        <v>929</v>
      </c>
      <c r="F471" s="117">
        <v>9.5593050000000006E-3</v>
      </c>
      <c r="G471" s="117">
        <v>0</v>
      </c>
      <c r="H471" s="74" t="str">
        <f t="shared" si="21"/>
        <v/>
      </c>
      <c r="I471" s="117">
        <v>3.9821260000000001</v>
      </c>
      <c r="J471" s="117">
        <v>0</v>
      </c>
      <c r="K471" s="74" t="str">
        <f t="shared" si="22"/>
        <v/>
      </c>
      <c r="L471" s="74" t="str">
        <f t="shared" si="23"/>
        <v/>
      </c>
    </row>
    <row r="472" spans="1:12" x14ac:dyDescent="0.2">
      <c r="A472" s="116" t="s">
        <v>2366</v>
      </c>
      <c r="B472" s="59" t="s">
        <v>494</v>
      </c>
      <c r="C472" s="59" t="s">
        <v>807</v>
      </c>
      <c r="D472" s="116" t="s">
        <v>209</v>
      </c>
      <c r="E472" s="116" t="s">
        <v>210</v>
      </c>
      <c r="F472" s="117">
        <v>5.865865372</v>
      </c>
      <c r="G472" s="117">
        <v>2.7299947850000001</v>
      </c>
      <c r="H472" s="74">
        <f t="shared" si="21"/>
        <v>1.1486727389481075</v>
      </c>
      <c r="I472" s="117">
        <v>3.9342582699999999</v>
      </c>
      <c r="J472" s="117">
        <v>2.2028975000000002</v>
      </c>
      <c r="K472" s="74">
        <f t="shared" si="22"/>
        <v>0.78594704020500261</v>
      </c>
      <c r="L472" s="74">
        <f t="shared" si="23"/>
        <v>0.67070381273660096</v>
      </c>
    </row>
    <row r="473" spans="1:12" x14ac:dyDescent="0.2">
      <c r="A473" s="116" t="s">
        <v>1517</v>
      </c>
      <c r="B473" s="59" t="s">
        <v>1518</v>
      </c>
      <c r="C473" s="59" t="s">
        <v>629</v>
      </c>
      <c r="D473" s="116" t="s">
        <v>208</v>
      </c>
      <c r="E473" s="116" t="s">
        <v>929</v>
      </c>
      <c r="F473" s="117">
        <v>2.2277194100000002</v>
      </c>
      <c r="G473" s="117">
        <v>7.1428663060000002</v>
      </c>
      <c r="H473" s="74">
        <f t="shared" si="21"/>
        <v>-0.6881196826925462</v>
      </c>
      <c r="I473" s="117">
        <v>3.89300588</v>
      </c>
      <c r="J473" s="117">
        <v>10.347333000000001</v>
      </c>
      <c r="K473" s="74">
        <f t="shared" si="22"/>
        <v>-0.62376721808411895</v>
      </c>
      <c r="L473" s="74">
        <f t="shared" si="23"/>
        <v>1.7475297214383025</v>
      </c>
    </row>
    <row r="474" spans="1:12" x14ac:dyDescent="0.2">
      <c r="A474" s="116" t="s">
        <v>1576</v>
      </c>
      <c r="B474" s="59" t="s">
        <v>1467</v>
      </c>
      <c r="C474" s="59" t="s">
        <v>629</v>
      </c>
      <c r="D474" s="116" t="s">
        <v>208</v>
      </c>
      <c r="E474" s="116" t="s">
        <v>210</v>
      </c>
      <c r="F474" s="117">
        <v>6.0317305690000005</v>
      </c>
      <c r="G474" s="117">
        <v>8.118223197999999</v>
      </c>
      <c r="H474" s="74">
        <f t="shared" si="21"/>
        <v>-0.25701345948631049</v>
      </c>
      <c r="I474" s="117">
        <v>3.8778930099999998</v>
      </c>
      <c r="J474" s="117">
        <v>10.824870499999999</v>
      </c>
      <c r="K474" s="74">
        <f t="shared" si="22"/>
        <v>-0.64176079427462895</v>
      </c>
      <c r="L474" s="74">
        <f t="shared" si="23"/>
        <v>0.64291548928434894</v>
      </c>
    </row>
    <row r="475" spans="1:12" x14ac:dyDescent="0.2">
      <c r="A475" s="116" t="s">
        <v>2461</v>
      </c>
      <c r="B475" s="59" t="s">
        <v>932</v>
      </c>
      <c r="C475" s="59" t="s">
        <v>808</v>
      </c>
      <c r="D475" s="116" t="s">
        <v>208</v>
      </c>
      <c r="E475" s="116" t="s">
        <v>929</v>
      </c>
      <c r="F475" s="117">
        <v>3.3688625099999996</v>
      </c>
      <c r="G475" s="117">
        <v>0.69796145999999992</v>
      </c>
      <c r="H475" s="74">
        <f t="shared" si="21"/>
        <v>3.8267170940928459</v>
      </c>
      <c r="I475" s="117">
        <v>3.8667272400000003</v>
      </c>
      <c r="J475" s="117">
        <v>1.2067515</v>
      </c>
      <c r="K475" s="74">
        <f t="shared" si="22"/>
        <v>2.2042448175950065</v>
      </c>
      <c r="L475" s="74">
        <f t="shared" si="23"/>
        <v>1.1477842234647921</v>
      </c>
    </row>
    <row r="476" spans="1:12" x14ac:dyDescent="0.2">
      <c r="A476" s="116" t="s">
        <v>1575</v>
      </c>
      <c r="B476" s="59" t="s">
        <v>1465</v>
      </c>
      <c r="C476" s="59" t="s">
        <v>629</v>
      </c>
      <c r="D476" s="116" t="s">
        <v>208</v>
      </c>
      <c r="E476" s="116" t="s">
        <v>929</v>
      </c>
      <c r="F476" s="117">
        <v>2.607197727</v>
      </c>
      <c r="G476" s="117">
        <v>3.2192490499999997</v>
      </c>
      <c r="H476" s="74">
        <f t="shared" si="21"/>
        <v>-0.19012238987847174</v>
      </c>
      <c r="I476" s="117">
        <v>3.7555367200000003</v>
      </c>
      <c r="J476" s="117">
        <v>4.6072955000000002</v>
      </c>
      <c r="K476" s="74">
        <f t="shared" si="22"/>
        <v>-0.18487174959800168</v>
      </c>
      <c r="L476" s="74">
        <f t="shared" si="23"/>
        <v>1.4404495221470406</v>
      </c>
    </row>
    <row r="477" spans="1:12" x14ac:dyDescent="0.2">
      <c r="A477" s="116" t="s">
        <v>1651</v>
      </c>
      <c r="B477" s="59" t="s">
        <v>1440</v>
      </c>
      <c r="C477" s="59" t="s">
        <v>807</v>
      </c>
      <c r="D477" s="116" t="s">
        <v>759</v>
      </c>
      <c r="E477" s="116" t="s">
        <v>210</v>
      </c>
      <c r="F477" s="117">
        <v>6.2394736500000008</v>
      </c>
      <c r="G477" s="117">
        <v>0.91592842000000008</v>
      </c>
      <c r="H477" s="74">
        <f t="shared" si="21"/>
        <v>5.8121847884139246</v>
      </c>
      <c r="I477" s="117">
        <v>3.7443017699999999</v>
      </c>
      <c r="J477" s="117">
        <v>3.7944985</v>
      </c>
      <c r="K477" s="74">
        <f t="shared" si="22"/>
        <v>-1.3228817984774599E-2</v>
      </c>
      <c r="L477" s="74">
        <f t="shared" si="23"/>
        <v>0.60009897950286228</v>
      </c>
    </row>
    <row r="478" spans="1:12" x14ac:dyDescent="0.2">
      <c r="A478" s="116" t="s">
        <v>2730</v>
      </c>
      <c r="B478" s="59" t="s">
        <v>925</v>
      </c>
      <c r="C478" s="59" t="s">
        <v>629</v>
      </c>
      <c r="D478" s="116" t="s">
        <v>209</v>
      </c>
      <c r="E478" s="116" t="s">
        <v>929</v>
      </c>
      <c r="F478" s="117">
        <v>2.3206874169999998</v>
      </c>
      <c r="G478" s="117">
        <v>2.3282432259999997</v>
      </c>
      <c r="H478" s="74">
        <f t="shared" si="21"/>
        <v>-3.2452833602703013E-3</v>
      </c>
      <c r="I478" s="117">
        <v>3.6946030299999997</v>
      </c>
      <c r="J478" s="117">
        <v>1.0555805</v>
      </c>
      <c r="K478" s="74">
        <f t="shared" si="22"/>
        <v>2.5000675268252865</v>
      </c>
      <c r="L478" s="74">
        <f t="shared" si="23"/>
        <v>1.5920295869816405</v>
      </c>
    </row>
    <row r="479" spans="1:12" x14ac:dyDescent="0.2">
      <c r="A479" s="116" t="s">
        <v>2164</v>
      </c>
      <c r="B479" s="59" t="s">
        <v>230</v>
      </c>
      <c r="C479" s="59" t="s">
        <v>804</v>
      </c>
      <c r="D479" s="116" t="s">
        <v>208</v>
      </c>
      <c r="E479" s="116" t="s">
        <v>929</v>
      </c>
      <c r="F479" s="117">
        <v>1.61206071</v>
      </c>
      <c r="G479" s="117">
        <v>2.3033767099999998</v>
      </c>
      <c r="H479" s="74">
        <f t="shared" si="21"/>
        <v>-0.30013154035928402</v>
      </c>
      <c r="I479" s="117">
        <v>3.6490231899999999</v>
      </c>
      <c r="J479" s="117">
        <v>0.93624350000000001</v>
      </c>
      <c r="K479" s="74">
        <f t="shared" si="22"/>
        <v>2.8975151122544509</v>
      </c>
      <c r="L479" s="74">
        <f t="shared" si="23"/>
        <v>2.2635767793137269</v>
      </c>
    </row>
    <row r="480" spans="1:12" x14ac:dyDescent="0.2">
      <c r="A480" s="116" t="s">
        <v>1532</v>
      </c>
      <c r="B480" s="59" t="s">
        <v>817</v>
      </c>
      <c r="C480" s="59" t="s">
        <v>629</v>
      </c>
      <c r="D480" s="116" t="s">
        <v>208</v>
      </c>
      <c r="E480" s="116" t="s">
        <v>929</v>
      </c>
      <c r="F480" s="117">
        <v>3.1170392100000002</v>
      </c>
      <c r="G480" s="117">
        <v>2.7324038849999996</v>
      </c>
      <c r="H480" s="74">
        <f t="shared" si="21"/>
        <v>0.14076810793291661</v>
      </c>
      <c r="I480" s="117">
        <v>3.6444964500000001</v>
      </c>
      <c r="J480" s="117">
        <v>3.747493</v>
      </c>
      <c r="K480" s="74">
        <f t="shared" si="22"/>
        <v>-2.7484120717503613E-2</v>
      </c>
      <c r="L480" s="74">
        <f t="shared" si="23"/>
        <v>1.1692173901142553</v>
      </c>
    </row>
    <row r="481" spans="1:12" x14ac:dyDescent="0.2">
      <c r="A481" s="116" t="s">
        <v>466</v>
      </c>
      <c r="B481" s="59" t="s">
        <v>52</v>
      </c>
      <c r="C481" s="59" t="s">
        <v>471</v>
      </c>
      <c r="D481" s="116" t="s">
        <v>208</v>
      </c>
      <c r="E481" s="116" t="s">
        <v>929</v>
      </c>
      <c r="F481" s="117">
        <v>5.4025935429999992</v>
      </c>
      <c r="G481" s="117">
        <v>8.6679298000000014</v>
      </c>
      <c r="H481" s="74">
        <f t="shared" si="21"/>
        <v>-0.37671466340209647</v>
      </c>
      <c r="I481" s="117">
        <v>3.53202536</v>
      </c>
      <c r="J481" s="117">
        <v>14.6506875</v>
      </c>
      <c r="K481" s="74">
        <f t="shared" si="22"/>
        <v>-0.7589174323730542</v>
      </c>
      <c r="L481" s="74">
        <f t="shared" si="23"/>
        <v>0.65376477647043318</v>
      </c>
    </row>
    <row r="482" spans="1:12" x14ac:dyDescent="0.2">
      <c r="A482" s="116" t="s">
        <v>1973</v>
      </c>
      <c r="B482" s="59" t="s">
        <v>520</v>
      </c>
      <c r="C482" s="59" t="s">
        <v>803</v>
      </c>
      <c r="D482" s="116" t="s">
        <v>208</v>
      </c>
      <c r="E482" s="116" t="s">
        <v>929</v>
      </c>
      <c r="F482" s="117">
        <v>3.2213606559999999</v>
      </c>
      <c r="G482" s="117">
        <v>8.369643086</v>
      </c>
      <c r="H482" s="74">
        <f t="shared" si="21"/>
        <v>-0.61511373628483534</v>
      </c>
      <c r="I482" s="117">
        <v>3.4930147900000001</v>
      </c>
      <c r="J482" s="117">
        <v>18.3471625</v>
      </c>
      <c r="K482" s="74">
        <f t="shared" si="22"/>
        <v>-0.80961553101194805</v>
      </c>
      <c r="L482" s="74">
        <f t="shared" si="23"/>
        <v>1.0843290034892636</v>
      </c>
    </row>
    <row r="483" spans="1:12" x14ac:dyDescent="0.2">
      <c r="A483" s="116" t="s">
        <v>3137</v>
      </c>
      <c r="B483" s="59" t="s">
        <v>3138</v>
      </c>
      <c r="C483" s="59" t="s">
        <v>1747</v>
      </c>
      <c r="D483" s="116" t="s">
        <v>209</v>
      </c>
      <c r="E483" s="116" t="s">
        <v>929</v>
      </c>
      <c r="F483" s="117">
        <v>3.4103732899999999</v>
      </c>
      <c r="G483" s="117">
        <v>4.1890266600000006</v>
      </c>
      <c r="H483" s="74">
        <f t="shared" si="21"/>
        <v>-0.18587930638760852</v>
      </c>
      <c r="I483" s="117">
        <v>3.4612688999999999</v>
      </c>
      <c r="J483" s="117">
        <v>7.6433545000000001</v>
      </c>
      <c r="K483" s="74">
        <f t="shared" si="22"/>
        <v>-0.54715316422913529</v>
      </c>
      <c r="L483" s="74">
        <f t="shared" si="23"/>
        <v>1.0149237651342267</v>
      </c>
    </row>
    <row r="484" spans="1:12" x14ac:dyDescent="0.2">
      <c r="A484" s="116" t="s">
        <v>1984</v>
      </c>
      <c r="B484" s="59" t="s">
        <v>413</v>
      </c>
      <c r="C484" s="59" t="s">
        <v>803</v>
      </c>
      <c r="D484" s="116" t="s">
        <v>208</v>
      </c>
      <c r="E484" s="116" t="s">
        <v>929</v>
      </c>
      <c r="F484" s="117">
        <v>1.8083990400000001</v>
      </c>
      <c r="G484" s="117">
        <v>1.5080747299999999</v>
      </c>
      <c r="H484" s="74">
        <f t="shared" si="21"/>
        <v>0.19914418299416781</v>
      </c>
      <c r="I484" s="117">
        <v>3.4574423900000002</v>
      </c>
      <c r="J484" s="117">
        <v>9.0695829999999997</v>
      </c>
      <c r="K484" s="74">
        <f t="shared" si="22"/>
        <v>-0.61878706110302972</v>
      </c>
      <c r="L484" s="74">
        <f t="shared" si="23"/>
        <v>1.911880239662149</v>
      </c>
    </row>
    <row r="485" spans="1:12" x14ac:dyDescent="0.2">
      <c r="A485" s="116" t="s">
        <v>2287</v>
      </c>
      <c r="B485" s="59" t="s">
        <v>868</v>
      </c>
      <c r="C485" s="59" t="s">
        <v>802</v>
      </c>
      <c r="D485" s="116" t="s">
        <v>208</v>
      </c>
      <c r="E485" s="116" t="s">
        <v>2791</v>
      </c>
      <c r="F485" s="117">
        <v>7.2182659940000002</v>
      </c>
      <c r="G485" s="117">
        <v>8.7540390629999987</v>
      </c>
      <c r="H485" s="74">
        <f t="shared" si="21"/>
        <v>-0.17543593967853399</v>
      </c>
      <c r="I485" s="117">
        <v>3.4570853800000001</v>
      </c>
      <c r="J485" s="117">
        <v>8.2984085000000007</v>
      </c>
      <c r="K485" s="74">
        <f t="shared" si="22"/>
        <v>-0.58340380809163594</v>
      </c>
      <c r="L485" s="74">
        <f t="shared" si="23"/>
        <v>0.478935714321641</v>
      </c>
    </row>
    <row r="486" spans="1:12" x14ac:dyDescent="0.2">
      <c r="A486" s="116" t="s">
        <v>2400</v>
      </c>
      <c r="B486" s="116" t="s">
        <v>556</v>
      </c>
      <c r="C486" s="116" t="s">
        <v>808</v>
      </c>
      <c r="D486" s="116" t="s">
        <v>209</v>
      </c>
      <c r="E486" s="116" t="s">
        <v>929</v>
      </c>
      <c r="F486" s="117">
        <v>4.1222483399999996</v>
      </c>
      <c r="G486" s="117">
        <v>1.2121015400000001</v>
      </c>
      <c r="H486" s="74">
        <f t="shared" si="21"/>
        <v>2.4009100755700707</v>
      </c>
      <c r="I486" s="117">
        <v>3.4005424</v>
      </c>
      <c r="J486" s="117">
        <v>2.0854135</v>
      </c>
      <c r="K486" s="74">
        <f t="shared" si="22"/>
        <v>0.63063219836257889</v>
      </c>
      <c r="L486" s="74">
        <f t="shared" si="23"/>
        <v>0.82492419658540039</v>
      </c>
    </row>
    <row r="487" spans="1:12" x14ac:dyDescent="0.2">
      <c r="A487" s="116" t="s">
        <v>2158</v>
      </c>
      <c r="B487" s="59" t="s">
        <v>103</v>
      </c>
      <c r="C487" s="59" t="s">
        <v>629</v>
      </c>
      <c r="D487" s="116" t="s">
        <v>208</v>
      </c>
      <c r="E487" s="116" t="s">
        <v>929</v>
      </c>
      <c r="F487" s="117">
        <v>1.5009417250000001</v>
      </c>
      <c r="G487" s="117">
        <v>6.1023909450000007</v>
      </c>
      <c r="H487" s="74">
        <f t="shared" si="21"/>
        <v>-0.75404038539520346</v>
      </c>
      <c r="I487" s="117">
        <v>3.3570944599999999</v>
      </c>
      <c r="J487" s="117">
        <v>18.197473500000001</v>
      </c>
      <c r="K487" s="74">
        <f t="shared" si="22"/>
        <v>-0.81551865098196186</v>
      </c>
      <c r="L487" s="74">
        <f t="shared" si="23"/>
        <v>2.236658761685101</v>
      </c>
    </row>
    <row r="488" spans="1:12" x14ac:dyDescent="0.2">
      <c r="A488" s="116" t="s">
        <v>2442</v>
      </c>
      <c r="B488" s="59" t="s">
        <v>540</v>
      </c>
      <c r="C488" s="59" t="s">
        <v>808</v>
      </c>
      <c r="D488" s="116" t="s">
        <v>208</v>
      </c>
      <c r="E488" s="116" t="s">
        <v>929</v>
      </c>
      <c r="F488" s="117">
        <v>0.83484340000000001</v>
      </c>
      <c r="G488" s="117">
        <v>4.9402010000000003E-2</v>
      </c>
      <c r="H488" s="74">
        <f t="shared" si="21"/>
        <v>15.898976377681798</v>
      </c>
      <c r="I488" s="117">
        <v>3.32940725</v>
      </c>
      <c r="J488" s="117">
        <v>0</v>
      </c>
      <c r="K488" s="74" t="str">
        <f t="shared" si="22"/>
        <v/>
      </c>
      <c r="L488" s="74">
        <f t="shared" si="23"/>
        <v>3.9880620125882289</v>
      </c>
    </row>
    <row r="489" spans="1:12" x14ac:dyDescent="0.2">
      <c r="A489" s="116" t="s">
        <v>2716</v>
      </c>
      <c r="B489" s="59" t="s">
        <v>872</v>
      </c>
      <c r="C489" s="59" t="s">
        <v>802</v>
      </c>
      <c r="D489" s="116" t="s">
        <v>208</v>
      </c>
      <c r="E489" s="116" t="s">
        <v>2791</v>
      </c>
      <c r="F489" s="117">
        <v>3.8319936439999998</v>
      </c>
      <c r="G489" s="117">
        <v>1.90559648</v>
      </c>
      <c r="H489" s="74">
        <f t="shared" si="21"/>
        <v>1.0109155764183608</v>
      </c>
      <c r="I489" s="117">
        <v>3.3167250299999997</v>
      </c>
      <c r="J489" s="117">
        <v>0.225019</v>
      </c>
      <c r="K489" s="74">
        <f t="shared" si="22"/>
        <v>13.739755442873712</v>
      </c>
      <c r="L489" s="74">
        <f t="shared" si="23"/>
        <v>0.86553510734372185</v>
      </c>
    </row>
    <row r="490" spans="1:12" x14ac:dyDescent="0.2">
      <c r="A490" s="116" t="s">
        <v>2145</v>
      </c>
      <c r="B490" s="59" t="s">
        <v>141</v>
      </c>
      <c r="C490" s="59" t="s">
        <v>629</v>
      </c>
      <c r="D490" s="116" t="s">
        <v>208</v>
      </c>
      <c r="E490" s="116" t="s">
        <v>929</v>
      </c>
      <c r="F490" s="117">
        <v>1.60400225</v>
      </c>
      <c r="G490" s="117">
        <v>4.5271317199999999</v>
      </c>
      <c r="H490" s="74">
        <f t="shared" si="21"/>
        <v>-0.64569127889214584</v>
      </c>
      <c r="I490" s="117">
        <v>3.2679884000000001</v>
      </c>
      <c r="J490" s="117">
        <v>5.0478505</v>
      </c>
      <c r="K490" s="74">
        <f t="shared" si="22"/>
        <v>-0.3525980216727892</v>
      </c>
      <c r="L490" s="74">
        <f t="shared" si="23"/>
        <v>2.037396393926505</v>
      </c>
    </row>
    <row r="491" spans="1:12" x14ac:dyDescent="0.2">
      <c r="A491" s="116" t="s">
        <v>2542</v>
      </c>
      <c r="B491" s="59" t="s">
        <v>2543</v>
      </c>
      <c r="C491" s="59" t="s">
        <v>809</v>
      </c>
      <c r="D491" s="116" t="s">
        <v>209</v>
      </c>
      <c r="E491" s="116" t="s">
        <v>210</v>
      </c>
      <c r="F491" s="117">
        <v>1.4526528799999998</v>
      </c>
      <c r="G491" s="117">
        <v>7.9531000000000011E-3</v>
      </c>
      <c r="H491" s="74" t="str">
        <f t="shared" si="21"/>
        <v/>
      </c>
      <c r="I491" s="117">
        <v>3.2340549300000001</v>
      </c>
      <c r="J491" s="117">
        <v>0</v>
      </c>
      <c r="K491" s="74" t="str">
        <f t="shared" si="22"/>
        <v/>
      </c>
      <c r="L491" s="74">
        <f t="shared" si="23"/>
        <v>2.2263095158700272</v>
      </c>
    </row>
    <row r="492" spans="1:12" x14ac:dyDescent="0.2">
      <c r="A492" s="116" t="s">
        <v>2427</v>
      </c>
      <c r="B492" s="59" t="s">
        <v>49</v>
      </c>
      <c r="C492" s="59" t="s">
        <v>808</v>
      </c>
      <c r="D492" s="116" t="s">
        <v>208</v>
      </c>
      <c r="E492" s="116" t="s">
        <v>929</v>
      </c>
      <c r="F492" s="117">
        <v>1.33709831</v>
      </c>
      <c r="G492" s="117">
        <v>0.14728520000000001</v>
      </c>
      <c r="H492" s="74">
        <f t="shared" si="21"/>
        <v>8.0782937457395576</v>
      </c>
      <c r="I492" s="117">
        <v>3.1660863799999999</v>
      </c>
      <c r="J492" s="117">
        <v>2.9385545</v>
      </c>
      <c r="K492" s="74">
        <f t="shared" si="22"/>
        <v>7.7429865602288483E-2</v>
      </c>
      <c r="L492" s="74">
        <f t="shared" si="23"/>
        <v>2.3678785294403668</v>
      </c>
    </row>
    <row r="493" spans="1:12" x14ac:dyDescent="0.2">
      <c r="A493" s="116" t="s">
        <v>2597</v>
      </c>
      <c r="B493" s="59" t="s">
        <v>924</v>
      </c>
      <c r="C493" s="59" t="s">
        <v>629</v>
      </c>
      <c r="D493" s="116" t="s">
        <v>209</v>
      </c>
      <c r="E493" s="116" t="s">
        <v>929</v>
      </c>
      <c r="F493" s="117">
        <v>0.66149970999999996</v>
      </c>
      <c r="G493" s="117">
        <v>2.3277999999999999</v>
      </c>
      <c r="H493" s="74">
        <f t="shared" si="21"/>
        <v>-0.71582622647993821</v>
      </c>
      <c r="I493" s="117">
        <v>3.1629446701699599</v>
      </c>
      <c r="J493" s="117">
        <v>2.3007499999999999</v>
      </c>
      <c r="K493" s="74">
        <f t="shared" si="22"/>
        <v>0.37474504842766931</v>
      </c>
      <c r="L493" s="74">
        <f t="shared" si="23"/>
        <v>4.7814755204805159</v>
      </c>
    </row>
    <row r="494" spans="1:12" x14ac:dyDescent="0.2">
      <c r="A494" s="116" t="s">
        <v>2111</v>
      </c>
      <c r="B494" s="59" t="s">
        <v>170</v>
      </c>
      <c r="C494" s="59" t="s">
        <v>807</v>
      </c>
      <c r="D494" s="116" t="s">
        <v>209</v>
      </c>
      <c r="E494" s="116" t="s">
        <v>929</v>
      </c>
      <c r="F494" s="117">
        <v>14.723558794000001</v>
      </c>
      <c r="G494" s="117">
        <v>2.5669128900000002</v>
      </c>
      <c r="H494" s="74">
        <f t="shared" si="21"/>
        <v>4.7359012264728619</v>
      </c>
      <c r="I494" s="117">
        <v>3.1297361127002086</v>
      </c>
      <c r="J494" s="117">
        <v>33.826163000000001</v>
      </c>
      <c r="K494" s="74">
        <f t="shared" si="22"/>
        <v>-0.90747587562029397</v>
      </c>
      <c r="L494" s="74">
        <f t="shared" si="23"/>
        <v>0.21256655109603037</v>
      </c>
    </row>
    <row r="495" spans="1:12" x14ac:dyDescent="0.2">
      <c r="A495" s="116" t="s">
        <v>1586</v>
      </c>
      <c r="B495" s="59" t="s">
        <v>900</v>
      </c>
      <c r="C495" s="59" t="s">
        <v>629</v>
      </c>
      <c r="D495" s="116" t="s">
        <v>208</v>
      </c>
      <c r="E495" s="116" t="s">
        <v>929</v>
      </c>
      <c r="F495" s="117">
        <v>0.55142252800000002</v>
      </c>
      <c r="G495" s="117">
        <v>0.87214400999999997</v>
      </c>
      <c r="H495" s="74">
        <f t="shared" si="21"/>
        <v>-0.36773913289847615</v>
      </c>
      <c r="I495" s="117">
        <v>3.1135055899999999</v>
      </c>
      <c r="J495" s="117">
        <v>3.1532200000000001</v>
      </c>
      <c r="K495" s="74">
        <f t="shared" si="22"/>
        <v>-1.2594874445804649E-2</v>
      </c>
      <c r="L495" s="74">
        <f t="shared" si="23"/>
        <v>5.6463155418996589</v>
      </c>
    </row>
    <row r="496" spans="1:12" x14ac:dyDescent="0.2">
      <c r="A496" s="116" t="s">
        <v>1681</v>
      </c>
      <c r="B496" s="59" t="s">
        <v>2735</v>
      </c>
      <c r="C496" s="59" t="s">
        <v>807</v>
      </c>
      <c r="D496" s="116" t="s">
        <v>209</v>
      </c>
      <c r="E496" s="116" t="s">
        <v>929</v>
      </c>
      <c r="F496" s="117">
        <v>0.31899573999999997</v>
      </c>
      <c r="G496" s="117">
        <v>6.9170646639999998</v>
      </c>
      <c r="H496" s="74">
        <f t="shared" si="21"/>
        <v>-0.95388278764253576</v>
      </c>
      <c r="I496" s="117">
        <v>3.11153038</v>
      </c>
      <c r="J496" s="117">
        <v>7.4755405000000001</v>
      </c>
      <c r="K496" s="74">
        <f t="shared" si="22"/>
        <v>-0.58377185168082502</v>
      </c>
      <c r="L496" s="74">
        <f t="shared" si="23"/>
        <v>9.7541439895090765</v>
      </c>
    </row>
    <row r="497" spans="1:12" x14ac:dyDescent="0.2">
      <c r="A497" s="116" t="s">
        <v>2563</v>
      </c>
      <c r="B497" s="59" t="s">
        <v>2564</v>
      </c>
      <c r="C497" s="59" t="s">
        <v>883</v>
      </c>
      <c r="D497" s="116" t="s">
        <v>209</v>
      </c>
      <c r="E497" s="116" t="s">
        <v>210</v>
      </c>
      <c r="F497" s="117">
        <v>0.48539953499999999</v>
      </c>
      <c r="G497" s="117">
        <v>0.39119790000000004</v>
      </c>
      <c r="H497" s="74">
        <f t="shared" si="21"/>
        <v>0.240803018114361</v>
      </c>
      <c r="I497" s="117">
        <v>3.0963775124700899</v>
      </c>
      <c r="J497" s="117">
        <v>0</v>
      </c>
      <c r="K497" s="74" t="str">
        <f t="shared" si="22"/>
        <v/>
      </c>
      <c r="L497" s="74">
        <f t="shared" si="23"/>
        <v>6.3790285923328911</v>
      </c>
    </row>
    <row r="498" spans="1:12" x14ac:dyDescent="0.2">
      <c r="A498" s="116" t="s">
        <v>1561</v>
      </c>
      <c r="B498" s="59" t="s">
        <v>147</v>
      </c>
      <c r="C498" s="59" t="s">
        <v>629</v>
      </c>
      <c r="D498" s="116" t="s">
        <v>208</v>
      </c>
      <c r="E498" s="116" t="s">
        <v>210</v>
      </c>
      <c r="F498" s="117">
        <v>1.5075908650000001</v>
      </c>
      <c r="G498" s="117">
        <v>16.757334531999998</v>
      </c>
      <c r="H498" s="74">
        <f t="shared" si="21"/>
        <v>-0.91003396977478213</v>
      </c>
      <c r="I498" s="117">
        <v>3.0894847799999998</v>
      </c>
      <c r="J498" s="117">
        <v>8.7727780000000006</v>
      </c>
      <c r="K498" s="74">
        <f t="shared" si="22"/>
        <v>-0.6478327868321756</v>
      </c>
      <c r="L498" s="74">
        <f t="shared" si="23"/>
        <v>2.0492859513313646</v>
      </c>
    </row>
    <row r="499" spans="1:12" x14ac:dyDescent="0.2">
      <c r="A499" s="116" t="s">
        <v>1654</v>
      </c>
      <c r="B499" s="59" t="s">
        <v>1455</v>
      </c>
      <c r="C499" s="59" t="s">
        <v>807</v>
      </c>
      <c r="D499" s="116" t="s">
        <v>759</v>
      </c>
      <c r="E499" s="116" t="s">
        <v>210</v>
      </c>
      <c r="F499" s="117">
        <v>4.3878551900000007</v>
      </c>
      <c r="G499" s="117">
        <v>6.13039925</v>
      </c>
      <c r="H499" s="74">
        <f t="shared" si="21"/>
        <v>-0.28424642326517302</v>
      </c>
      <c r="I499" s="117">
        <v>3.0720636450022409</v>
      </c>
      <c r="J499" s="117">
        <v>12.060979</v>
      </c>
      <c r="K499" s="74">
        <f t="shared" si="22"/>
        <v>-0.74528903126336254</v>
      </c>
      <c r="L499" s="74">
        <f t="shared" si="23"/>
        <v>0.70012876723997819</v>
      </c>
    </row>
    <row r="500" spans="1:12" x14ac:dyDescent="0.2">
      <c r="A500" s="116" t="s">
        <v>2404</v>
      </c>
      <c r="B500" s="59" t="s">
        <v>533</v>
      </c>
      <c r="C500" s="59" t="s">
        <v>808</v>
      </c>
      <c r="D500" s="116" t="s">
        <v>208</v>
      </c>
      <c r="E500" s="116" t="s">
        <v>929</v>
      </c>
      <c r="F500" s="117">
        <v>8.2058680489999993</v>
      </c>
      <c r="G500" s="117">
        <v>8.4070827899999987</v>
      </c>
      <c r="H500" s="74">
        <f t="shared" si="21"/>
        <v>-2.393395497893025E-2</v>
      </c>
      <c r="I500" s="117">
        <v>3.0316705600000002</v>
      </c>
      <c r="J500" s="117">
        <v>34.706930999999997</v>
      </c>
      <c r="K500" s="74">
        <f t="shared" si="22"/>
        <v>-0.91264941979456493</v>
      </c>
      <c r="L500" s="74">
        <f t="shared" si="23"/>
        <v>0.36945153661951119</v>
      </c>
    </row>
    <row r="501" spans="1:12" x14ac:dyDescent="0.2">
      <c r="A501" s="116" t="s">
        <v>1931</v>
      </c>
      <c r="B501" s="59" t="s">
        <v>411</v>
      </c>
      <c r="C501" s="59" t="s">
        <v>803</v>
      </c>
      <c r="D501" s="116" t="s">
        <v>208</v>
      </c>
      <c r="E501" s="116" t="s">
        <v>929</v>
      </c>
      <c r="F501" s="117">
        <v>1.25453356</v>
      </c>
      <c r="G501" s="117">
        <v>2.1778787000000004</v>
      </c>
      <c r="H501" s="74">
        <f t="shared" si="21"/>
        <v>-0.423965365931537</v>
      </c>
      <c r="I501" s="117">
        <v>3.01033287</v>
      </c>
      <c r="J501" s="117">
        <v>0.62857649999999998</v>
      </c>
      <c r="K501" s="74">
        <f t="shared" si="22"/>
        <v>3.7891272899957285</v>
      </c>
      <c r="L501" s="74">
        <f t="shared" si="23"/>
        <v>2.3995634441218137</v>
      </c>
    </row>
    <row r="502" spans="1:12" x14ac:dyDescent="0.2">
      <c r="A502" s="116" t="s">
        <v>1483</v>
      </c>
      <c r="B502" s="59" t="s">
        <v>1484</v>
      </c>
      <c r="C502" s="59" t="s">
        <v>629</v>
      </c>
      <c r="D502" s="116" t="s">
        <v>209</v>
      </c>
      <c r="E502" s="116" t="s">
        <v>929</v>
      </c>
      <c r="F502" s="117">
        <v>1.957111939</v>
      </c>
      <c r="G502" s="117">
        <v>1.4348311040000001</v>
      </c>
      <c r="H502" s="74">
        <f t="shared" si="21"/>
        <v>0.36400161213678284</v>
      </c>
      <c r="I502" s="117">
        <v>3.0103084900000003</v>
      </c>
      <c r="J502" s="117">
        <v>8.9340495000000004</v>
      </c>
      <c r="K502" s="74">
        <f t="shared" si="22"/>
        <v>-0.66305218143239519</v>
      </c>
      <c r="L502" s="74">
        <f t="shared" si="23"/>
        <v>1.5381381258846842</v>
      </c>
    </row>
    <row r="503" spans="1:12" x14ac:dyDescent="0.2">
      <c r="A503" s="116" t="s">
        <v>1652</v>
      </c>
      <c r="B503" s="59" t="s">
        <v>1397</v>
      </c>
      <c r="C503" s="59" t="s">
        <v>807</v>
      </c>
      <c r="D503" s="116" t="s">
        <v>759</v>
      </c>
      <c r="E503" s="116" t="s">
        <v>929</v>
      </c>
      <c r="F503" s="117">
        <v>7.7430708200000007</v>
      </c>
      <c r="G503" s="117">
        <v>8.2661367699999992</v>
      </c>
      <c r="H503" s="74">
        <f t="shared" si="21"/>
        <v>-6.3278163010602961E-2</v>
      </c>
      <c r="I503" s="117">
        <v>2.9924535299999997</v>
      </c>
      <c r="J503" s="117">
        <v>50.122066500000003</v>
      </c>
      <c r="K503" s="74">
        <f t="shared" si="22"/>
        <v>-0.9402966848942671</v>
      </c>
      <c r="L503" s="74">
        <f t="shared" si="23"/>
        <v>0.38646857294274362</v>
      </c>
    </row>
    <row r="504" spans="1:12" x14ac:dyDescent="0.2">
      <c r="A504" s="116" t="s">
        <v>1848</v>
      </c>
      <c r="B504" s="59" t="s">
        <v>1269</v>
      </c>
      <c r="C504" s="59" t="s">
        <v>883</v>
      </c>
      <c r="D504" s="116" t="s">
        <v>209</v>
      </c>
      <c r="E504" s="116" t="s">
        <v>210</v>
      </c>
      <c r="F504" s="117">
        <v>1.7467804</v>
      </c>
      <c r="G504" s="117">
        <v>0.36170278</v>
      </c>
      <c r="H504" s="74">
        <f t="shared" si="21"/>
        <v>3.8293253372285392</v>
      </c>
      <c r="I504" s="117">
        <v>2.8253795499999996</v>
      </c>
      <c r="J504" s="117">
        <v>6.0349950000000003</v>
      </c>
      <c r="K504" s="74">
        <f t="shared" si="22"/>
        <v>-0.53183398660645131</v>
      </c>
      <c r="L504" s="74">
        <f t="shared" si="23"/>
        <v>1.6174783905292272</v>
      </c>
    </row>
    <row r="505" spans="1:12" x14ac:dyDescent="0.2">
      <c r="A505" s="116" t="s">
        <v>2447</v>
      </c>
      <c r="B505" s="59" t="s">
        <v>1486</v>
      </c>
      <c r="C505" s="59" t="s">
        <v>808</v>
      </c>
      <c r="D505" s="116" t="s">
        <v>208</v>
      </c>
      <c r="E505" s="116" t="s">
        <v>210</v>
      </c>
      <c r="F505" s="117">
        <v>1.7975458799999999</v>
      </c>
      <c r="G505" s="117">
        <v>0.25221669000000002</v>
      </c>
      <c r="H505" s="74">
        <f t="shared" si="21"/>
        <v>6.1269902083006471</v>
      </c>
      <c r="I505" s="117">
        <v>2.8080288700000002</v>
      </c>
      <c r="J505" s="117">
        <v>0.2212075</v>
      </c>
      <c r="K505" s="74">
        <f t="shared" si="22"/>
        <v>11.694094323203329</v>
      </c>
      <c r="L505" s="74">
        <f t="shared" si="23"/>
        <v>1.5621458685660921</v>
      </c>
    </row>
    <row r="506" spans="1:12" x14ac:dyDescent="0.2">
      <c r="A506" s="116" t="s">
        <v>2432</v>
      </c>
      <c r="B506" s="59" t="s">
        <v>848</v>
      </c>
      <c r="C506" s="59" t="s">
        <v>808</v>
      </c>
      <c r="D506" s="116" t="s">
        <v>208</v>
      </c>
      <c r="E506" s="116" t="s">
        <v>929</v>
      </c>
      <c r="F506" s="117">
        <v>1.893972217</v>
      </c>
      <c r="G506" s="117">
        <v>1.5740199999999999E-2</v>
      </c>
      <c r="H506" s="74" t="str">
        <f t="shared" si="21"/>
        <v/>
      </c>
      <c r="I506" s="117">
        <v>2.80781693</v>
      </c>
      <c r="J506" s="117">
        <v>5.5185120000000003</v>
      </c>
      <c r="K506" s="74">
        <f t="shared" si="22"/>
        <v>-0.49120035799505379</v>
      </c>
      <c r="L506" s="74">
        <f t="shared" si="23"/>
        <v>1.4825016464325464</v>
      </c>
    </row>
    <row r="507" spans="1:12" x14ac:dyDescent="0.2">
      <c r="A507" s="116" t="s">
        <v>1502</v>
      </c>
      <c r="B507" s="59" t="s">
        <v>1274</v>
      </c>
      <c r="C507" s="59" t="s">
        <v>146</v>
      </c>
      <c r="D507" s="116" t="s">
        <v>759</v>
      </c>
      <c r="E507" s="116" t="s">
        <v>929</v>
      </c>
      <c r="F507" s="117">
        <v>3.1984951600000002</v>
      </c>
      <c r="G507" s="117">
        <v>0.84686024000000004</v>
      </c>
      <c r="H507" s="74">
        <f t="shared" si="21"/>
        <v>2.7768866796721974</v>
      </c>
      <c r="I507" s="117">
        <v>2.7957235394577196</v>
      </c>
      <c r="J507" s="117">
        <v>1.7992090000000001</v>
      </c>
      <c r="K507" s="74">
        <f t="shared" si="22"/>
        <v>0.55386258042157377</v>
      </c>
      <c r="L507" s="74">
        <f t="shared" si="23"/>
        <v>0.87407465061092027</v>
      </c>
    </row>
    <row r="508" spans="1:12" x14ac:dyDescent="0.2">
      <c r="A508" s="116" t="s">
        <v>1694</v>
      </c>
      <c r="B508" s="59" t="s">
        <v>849</v>
      </c>
      <c r="C508" s="59" t="s">
        <v>807</v>
      </c>
      <c r="D508" s="116" t="s">
        <v>209</v>
      </c>
      <c r="E508" s="116" t="s">
        <v>210</v>
      </c>
      <c r="F508" s="117">
        <v>6.9677011500000008</v>
      </c>
      <c r="G508" s="117">
        <v>0.69629563000000005</v>
      </c>
      <c r="H508" s="74">
        <f t="shared" si="21"/>
        <v>9.0068144187548622</v>
      </c>
      <c r="I508" s="117">
        <v>2.7801854574764699</v>
      </c>
      <c r="J508" s="117">
        <v>5.5324099999999996</v>
      </c>
      <c r="K508" s="74">
        <f t="shared" si="22"/>
        <v>-0.4974729896236052</v>
      </c>
      <c r="L508" s="74">
        <f t="shared" si="23"/>
        <v>0.39901043366024241</v>
      </c>
    </row>
    <row r="509" spans="1:12" x14ac:dyDescent="0.2">
      <c r="A509" s="116" t="s">
        <v>2555</v>
      </c>
      <c r="B509" s="59" t="s">
        <v>2556</v>
      </c>
      <c r="C509" s="59" t="s">
        <v>629</v>
      </c>
      <c r="D509" s="116" t="s">
        <v>209</v>
      </c>
      <c r="E509" s="116" t="s">
        <v>929</v>
      </c>
      <c r="F509" s="117">
        <v>4.9915769999999998E-2</v>
      </c>
      <c r="G509" s="117">
        <v>13.887364191</v>
      </c>
      <c r="H509" s="74">
        <f t="shared" si="21"/>
        <v>-0.99640566998074775</v>
      </c>
      <c r="I509" s="117">
        <v>2.7206342400000003</v>
      </c>
      <c r="J509" s="117">
        <v>0</v>
      </c>
      <c r="K509" s="74" t="str">
        <f t="shared" si="22"/>
        <v/>
      </c>
      <c r="L509" s="74">
        <f t="shared" si="23"/>
        <v>54.504503085898513</v>
      </c>
    </row>
    <row r="510" spans="1:12" x14ac:dyDescent="0.2">
      <c r="A510" s="116" t="s">
        <v>2354</v>
      </c>
      <c r="B510" s="59" t="s">
        <v>2355</v>
      </c>
      <c r="C510" s="59" t="s">
        <v>883</v>
      </c>
      <c r="D510" s="116" t="s">
        <v>209</v>
      </c>
      <c r="E510" s="116" t="s">
        <v>929</v>
      </c>
      <c r="F510" s="117">
        <v>1.2291317900000001</v>
      </c>
      <c r="G510" s="117">
        <v>0.58471726199999996</v>
      </c>
      <c r="H510" s="74">
        <f t="shared" si="21"/>
        <v>1.1020959528299339</v>
      </c>
      <c r="I510" s="117">
        <v>2.7122198100000001</v>
      </c>
      <c r="J510" s="117">
        <v>0.91301350000000003</v>
      </c>
      <c r="K510" s="74">
        <f t="shared" si="22"/>
        <v>1.9706239940592334</v>
      </c>
      <c r="L510" s="74">
        <f t="shared" si="23"/>
        <v>2.2066143208288511</v>
      </c>
    </row>
    <row r="511" spans="1:12" x14ac:dyDescent="0.2">
      <c r="A511" s="116" t="s">
        <v>1919</v>
      </c>
      <c r="B511" s="59" t="s">
        <v>262</v>
      </c>
      <c r="C511" s="59" t="s">
        <v>803</v>
      </c>
      <c r="D511" s="116" t="s">
        <v>208</v>
      </c>
      <c r="E511" s="116" t="s">
        <v>929</v>
      </c>
      <c r="F511" s="117">
        <v>8.5871268000000001</v>
      </c>
      <c r="G511" s="117">
        <v>17.916201524999998</v>
      </c>
      <c r="H511" s="74">
        <f t="shared" si="21"/>
        <v>-0.52070606104660899</v>
      </c>
      <c r="I511" s="117">
        <v>2.7058668799999999</v>
      </c>
      <c r="J511" s="117">
        <v>93.684219499999998</v>
      </c>
      <c r="K511" s="74">
        <f t="shared" si="22"/>
        <v>-0.97111715404748611</v>
      </c>
      <c r="L511" s="74">
        <f t="shared" si="23"/>
        <v>0.31510736280265478</v>
      </c>
    </row>
    <row r="512" spans="1:12" x14ac:dyDescent="0.2">
      <c r="A512" s="116" t="s">
        <v>2593</v>
      </c>
      <c r="B512" s="59" t="s">
        <v>919</v>
      </c>
      <c r="C512" s="59" t="s">
        <v>629</v>
      </c>
      <c r="D512" s="116" t="s">
        <v>208</v>
      </c>
      <c r="E512" s="116" t="s">
        <v>929</v>
      </c>
      <c r="F512" s="117">
        <v>4.5881865300000007</v>
      </c>
      <c r="G512" s="117">
        <v>10.588599460000001</v>
      </c>
      <c r="H512" s="74">
        <f t="shared" si="21"/>
        <v>-0.5666861753216228</v>
      </c>
      <c r="I512" s="117">
        <v>2.68485744</v>
      </c>
      <c r="J512" s="117">
        <v>3.4441904999999999</v>
      </c>
      <c r="K512" s="74">
        <f t="shared" si="22"/>
        <v>-0.22046778771383291</v>
      </c>
      <c r="L512" s="74">
        <f t="shared" si="23"/>
        <v>0.5851674561278134</v>
      </c>
    </row>
    <row r="513" spans="1:12" x14ac:dyDescent="0.2">
      <c r="A513" s="116" t="s">
        <v>1574</v>
      </c>
      <c r="B513" s="59" t="s">
        <v>1466</v>
      </c>
      <c r="C513" s="59" t="s">
        <v>629</v>
      </c>
      <c r="D513" s="116" t="s">
        <v>208</v>
      </c>
      <c r="E513" s="116" t="s">
        <v>210</v>
      </c>
      <c r="F513" s="117">
        <v>2.4121366000000002</v>
      </c>
      <c r="G513" s="117">
        <v>0.21388032000000001</v>
      </c>
      <c r="H513" s="74">
        <f t="shared" si="21"/>
        <v>10.277973588219805</v>
      </c>
      <c r="I513" s="117">
        <v>2.64362254</v>
      </c>
      <c r="J513" s="117">
        <v>0.914964</v>
      </c>
      <c r="K513" s="74">
        <f t="shared" si="22"/>
        <v>1.8893186398590545</v>
      </c>
      <c r="L513" s="74">
        <f t="shared" si="23"/>
        <v>1.0959671769832604</v>
      </c>
    </row>
    <row r="514" spans="1:12" x14ac:dyDescent="0.2">
      <c r="A514" s="116" t="s">
        <v>1883</v>
      </c>
      <c r="B514" s="116" t="s">
        <v>1884</v>
      </c>
      <c r="C514" s="59" t="s">
        <v>1783</v>
      </c>
      <c r="D514" s="116" t="s">
        <v>208</v>
      </c>
      <c r="E514" s="116" t="s">
        <v>929</v>
      </c>
      <c r="F514" s="117">
        <v>2.8950709999999998E-2</v>
      </c>
      <c r="G514" s="117">
        <v>0.11999750000000001</v>
      </c>
      <c r="H514" s="74">
        <f t="shared" si="21"/>
        <v>-0.75873905706368883</v>
      </c>
      <c r="I514" s="117">
        <v>2.6277434500000001</v>
      </c>
      <c r="J514" s="117">
        <v>0</v>
      </c>
      <c r="K514" s="74" t="str">
        <f t="shared" si="22"/>
        <v/>
      </c>
      <c r="L514" s="74">
        <f t="shared" si="23"/>
        <v>90.766114198926388</v>
      </c>
    </row>
    <row r="515" spans="1:12" x14ac:dyDescent="0.2">
      <c r="A515" s="116" t="s">
        <v>2031</v>
      </c>
      <c r="B515" s="59" t="s">
        <v>856</v>
      </c>
      <c r="C515" s="59" t="s">
        <v>807</v>
      </c>
      <c r="D515" s="116" t="s">
        <v>209</v>
      </c>
      <c r="E515" s="116" t="s">
        <v>210</v>
      </c>
      <c r="F515" s="117">
        <v>4.4181896199999997</v>
      </c>
      <c r="G515" s="117">
        <v>2.654228367</v>
      </c>
      <c r="H515" s="74">
        <f t="shared" si="21"/>
        <v>0.664585336714548</v>
      </c>
      <c r="I515" s="117">
        <v>2.59429344</v>
      </c>
      <c r="J515" s="117">
        <v>13.097505999999999</v>
      </c>
      <c r="K515" s="74">
        <f t="shared" si="22"/>
        <v>-0.8019246229014898</v>
      </c>
      <c r="L515" s="74">
        <f t="shared" si="23"/>
        <v>0.58718472114829701</v>
      </c>
    </row>
    <row r="516" spans="1:12" x14ac:dyDescent="0.2">
      <c r="A516" s="116" t="s">
        <v>2517</v>
      </c>
      <c r="B516" s="59" t="s">
        <v>171</v>
      </c>
      <c r="C516" s="59" t="s">
        <v>807</v>
      </c>
      <c r="D516" s="116" t="s">
        <v>209</v>
      </c>
      <c r="E516" s="116" t="s">
        <v>929</v>
      </c>
      <c r="F516" s="117">
        <v>2.8710100389999997</v>
      </c>
      <c r="G516" s="117">
        <v>6.2323814720000001</v>
      </c>
      <c r="H516" s="74">
        <f t="shared" si="21"/>
        <v>-0.53933980904434597</v>
      </c>
      <c r="I516" s="117">
        <v>2.58900928</v>
      </c>
      <c r="J516" s="117">
        <v>2.028797</v>
      </c>
      <c r="K516" s="74">
        <f t="shared" si="22"/>
        <v>0.27613027818948876</v>
      </c>
      <c r="L516" s="74">
        <f t="shared" si="23"/>
        <v>0.90177646362454955</v>
      </c>
    </row>
    <row r="517" spans="1:12" x14ac:dyDescent="0.2">
      <c r="A517" s="116" t="s">
        <v>1473</v>
      </c>
      <c r="B517" s="59" t="s">
        <v>1474</v>
      </c>
      <c r="C517" s="59" t="s">
        <v>146</v>
      </c>
      <c r="D517" s="116" t="s">
        <v>759</v>
      </c>
      <c r="E517" s="116" t="s">
        <v>210</v>
      </c>
      <c r="F517" s="117">
        <v>1.56079152</v>
      </c>
      <c r="G517" s="117">
        <v>4.6568613640000001</v>
      </c>
      <c r="H517" s="74">
        <f t="shared" si="21"/>
        <v>-0.66484045841137906</v>
      </c>
      <c r="I517" s="117">
        <v>2.57907916</v>
      </c>
      <c r="J517" s="117">
        <v>0.84012699999999996</v>
      </c>
      <c r="K517" s="74">
        <f t="shared" si="22"/>
        <v>2.0698681984985607</v>
      </c>
      <c r="L517" s="74">
        <f t="shared" si="23"/>
        <v>1.652417460597172</v>
      </c>
    </row>
    <row r="518" spans="1:12" x14ac:dyDescent="0.2">
      <c r="A518" s="116" t="s">
        <v>1877</v>
      </c>
      <c r="B518" s="59" t="s">
        <v>1878</v>
      </c>
      <c r="C518" s="59" t="s">
        <v>807</v>
      </c>
      <c r="D518" s="116" t="s">
        <v>759</v>
      </c>
      <c r="E518" s="116" t="s">
        <v>210</v>
      </c>
      <c r="F518" s="117">
        <v>2.55002409</v>
      </c>
      <c r="G518" s="117">
        <v>1.50573549</v>
      </c>
      <c r="H518" s="74">
        <f t="shared" si="21"/>
        <v>0.6935405367910934</v>
      </c>
      <c r="I518" s="117">
        <v>2.5711833900000003</v>
      </c>
      <c r="J518" s="117">
        <v>1.223965</v>
      </c>
      <c r="K518" s="74">
        <f t="shared" si="22"/>
        <v>1.100700093548427</v>
      </c>
      <c r="L518" s="74">
        <f t="shared" si="23"/>
        <v>1.0082976863171518</v>
      </c>
    </row>
    <row r="519" spans="1:12" x14ac:dyDescent="0.2">
      <c r="A519" s="116" t="s">
        <v>2412</v>
      </c>
      <c r="B519" s="59" t="s">
        <v>552</v>
      </c>
      <c r="C519" s="59" t="s">
        <v>808</v>
      </c>
      <c r="D519" s="116" t="s">
        <v>208</v>
      </c>
      <c r="E519" s="116" t="s">
        <v>929</v>
      </c>
      <c r="F519" s="117">
        <v>3.2295622230000003</v>
      </c>
      <c r="G519" s="117">
        <v>4.0693644000000001E-2</v>
      </c>
      <c r="H519" s="74">
        <f t="shared" ref="H519:H582" si="24">IF(ISERROR(F519/G519-1),"",IF((F519/G519-1)&gt;10000%,"",F519/G519-1))</f>
        <v>78.362817028624917</v>
      </c>
      <c r="I519" s="117">
        <v>2.5576921100000001</v>
      </c>
      <c r="J519" s="117">
        <v>2.7122899999999999</v>
      </c>
      <c r="K519" s="74">
        <f t="shared" ref="K519:K582" si="25">IF(ISERROR(I519/J519-1),"",IF((I519/J519-1)&gt;10000%,"",I519/J519-1))</f>
        <v>-5.6999026652754581E-2</v>
      </c>
      <c r="L519" s="74">
        <f t="shared" ref="L519:L582" si="26">IF(ISERROR(I519/F519),"",IF(I519/F519&gt;10000%,"",I519/F519))</f>
        <v>0.79196248079224574</v>
      </c>
    </row>
    <row r="520" spans="1:12" x14ac:dyDescent="0.2">
      <c r="A520" s="116" t="s">
        <v>2413</v>
      </c>
      <c r="B520" s="59" t="s">
        <v>242</v>
      </c>
      <c r="C520" s="59" t="s">
        <v>808</v>
      </c>
      <c r="D520" s="116" t="s">
        <v>208</v>
      </c>
      <c r="E520" s="116" t="s">
        <v>210</v>
      </c>
      <c r="F520" s="117">
        <v>12.44446383</v>
      </c>
      <c r="G520" s="117">
        <v>22.125103299999999</v>
      </c>
      <c r="H520" s="74">
        <f t="shared" si="24"/>
        <v>-0.43754098404593667</v>
      </c>
      <c r="I520" s="117">
        <v>2.5575440299999999</v>
      </c>
      <c r="J520" s="117">
        <v>144.9221125</v>
      </c>
      <c r="K520" s="74">
        <f t="shared" si="25"/>
        <v>-0.98235228574935385</v>
      </c>
      <c r="L520" s="74">
        <f t="shared" si="26"/>
        <v>0.20551661083497239</v>
      </c>
    </row>
    <row r="521" spans="1:12" x14ac:dyDescent="0.2">
      <c r="A521" s="116" t="s">
        <v>2004</v>
      </c>
      <c r="B521" s="116" t="s">
        <v>525</v>
      </c>
      <c r="C521" s="116" t="s">
        <v>803</v>
      </c>
      <c r="D521" s="116" t="s">
        <v>208</v>
      </c>
      <c r="E521" s="116" t="s">
        <v>929</v>
      </c>
      <c r="F521" s="117">
        <v>0.89669221799999999</v>
      </c>
      <c r="G521" s="117">
        <v>2.9280000000000002E-4</v>
      </c>
      <c r="H521" s="74" t="str">
        <f t="shared" si="24"/>
        <v/>
      </c>
      <c r="I521" s="117">
        <v>2.5508065599999998</v>
      </c>
      <c r="J521" s="117">
        <v>5.8549999999999997E-4</v>
      </c>
      <c r="K521" s="74" t="str">
        <f t="shared" si="25"/>
        <v/>
      </c>
      <c r="L521" s="74">
        <f t="shared" si="26"/>
        <v>2.8446846184183121</v>
      </c>
    </row>
    <row r="522" spans="1:12" x14ac:dyDescent="0.2">
      <c r="A522" s="116" t="s">
        <v>1959</v>
      </c>
      <c r="B522" s="59" t="s">
        <v>1007</v>
      </c>
      <c r="C522" s="59" t="s">
        <v>803</v>
      </c>
      <c r="D522" s="116" t="s">
        <v>208</v>
      </c>
      <c r="E522" s="116" t="s">
        <v>929</v>
      </c>
      <c r="F522" s="117">
        <v>2.4164055550000003</v>
      </c>
      <c r="G522" s="117">
        <v>0.23804582899999999</v>
      </c>
      <c r="H522" s="74">
        <f t="shared" si="24"/>
        <v>9.1510098502923167</v>
      </c>
      <c r="I522" s="117">
        <v>2.5465222500000002</v>
      </c>
      <c r="J522" s="117">
        <v>5.5925045000000004</v>
      </c>
      <c r="K522" s="74">
        <f t="shared" si="25"/>
        <v>-0.54465441199019149</v>
      </c>
      <c r="L522" s="74">
        <f t="shared" si="26"/>
        <v>1.0538472090211695</v>
      </c>
    </row>
    <row r="523" spans="1:12" x14ac:dyDescent="0.2">
      <c r="A523" s="116" t="s">
        <v>1641</v>
      </c>
      <c r="B523" s="59" t="s">
        <v>1595</v>
      </c>
      <c r="C523" s="59" t="s">
        <v>807</v>
      </c>
      <c r="D523" s="116" t="s">
        <v>759</v>
      </c>
      <c r="E523" s="116" t="s">
        <v>929</v>
      </c>
      <c r="F523" s="117">
        <v>3.6678505800000001</v>
      </c>
      <c r="G523" s="117">
        <v>4.3242134999999999</v>
      </c>
      <c r="H523" s="74">
        <f t="shared" si="24"/>
        <v>-0.15178781528710361</v>
      </c>
      <c r="I523" s="117">
        <v>2.4857952700000001</v>
      </c>
      <c r="J523" s="117">
        <v>10.498680500000001</v>
      </c>
      <c r="K523" s="74">
        <f t="shared" si="25"/>
        <v>-0.76322783896509661</v>
      </c>
      <c r="L523" s="74">
        <f t="shared" si="26"/>
        <v>0.67772533689199521</v>
      </c>
    </row>
    <row r="524" spans="1:12" x14ac:dyDescent="0.2">
      <c r="A524" s="116" t="s">
        <v>1805</v>
      </c>
      <c r="B524" s="59" t="s">
        <v>2680</v>
      </c>
      <c r="C524" s="59" t="s">
        <v>807</v>
      </c>
      <c r="D524" s="116" t="s">
        <v>759</v>
      </c>
      <c r="E524" s="116" t="s">
        <v>929</v>
      </c>
      <c r="F524" s="117">
        <v>0.69442051000000005</v>
      </c>
      <c r="G524" s="117">
        <v>0.68484746499999993</v>
      </c>
      <c r="H524" s="74">
        <f t="shared" si="24"/>
        <v>1.3978360860253947E-2</v>
      </c>
      <c r="I524" s="117">
        <v>2.48134028</v>
      </c>
      <c r="J524" s="117">
        <v>0.43406549999999999</v>
      </c>
      <c r="K524" s="74">
        <f t="shared" si="25"/>
        <v>4.7165111717010451</v>
      </c>
      <c r="L524" s="74">
        <f t="shared" si="26"/>
        <v>3.5732531575140252</v>
      </c>
    </row>
    <row r="525" spans="1:12" x14ac:dyDescent="0.2">
      <c r="A525" s="116" t="s">
        <v>3242</v>
      </c>
      <c r="B525" s="116" t="s">
        <v>3239</v>
      </c>
      <c r="C525" s="116" t="s">
        <v>146</v>
      </c>
      <c r="D525" s="116" t="s">
        <v>209</v>
      </c>
      <c r="E525" s="116" t="s">
        <v>929</v>
      </c>
      <c r="F525" s="117">
        <v>5.4872739999999996E-2</v>
      </c>
      <c r="G525" s="117">
        <v>0.1777685</v>
      </c>
      <c r="H525" s="74">
        <f t="shared" si="24"/>
        <v>-0.69132472850926907</v>
      </c>
      <c r="I525" s="117">
        <v>2.46887619</v>
      </c>
      <c r="J525" s="117">
        <v>0</v>
      </c>
      <c r="K525" s="74" t="str">
        <f t="shared" si="25"/>
        <v/>
      </c>
      <c r="L525" s="74">
        <f t="shared" si="26"/>
        <v>44.992763073249122</v>
      </c>
    </row>
    <row r="526" spans="1:12" x14ac:dyDescent="0.2">
      <c r="A526" s="116" t="s">
        <v>1887</v>
      </c>
      <c r="B526" s="59" t="s">
        <v>1888</v>
      </c>
      <c r="C526" s="59" t="s">
        <v>883</v>
      </c>
      <c r="D526" s="116" t="s">
        <v>209</v>
      </c>
      <c r="E526" s="116" t="s">
        <v>929</v>
      </c>
      <c r="F526" s="117">
        <v>7.62755837</v>
      </c>
      <c r="G526" s="117">
        <v>1.3852802739999999</v>
      </c>
      <c r="H526" s="74">
        <f t="shared" si="24"/>
        <v>4.5061481154101823</v>
      </c>
      <c r="I526" s="117">
        <v>2.4626377499999998</v>
      </c>
      <c r="J526" s="117">
        <v>0.26557799999999998</v>
      </c>
      <c r="K526" s="74">
        <f t="shared" si="25"/>
        <v>8.2727475543908007</v>
      </c>
      <c r="L526" s="74">
        <f t="shared" si="26"/>
        <v>0.32286055780127709</v>
      </c>
    </row>
    <row r="527" spans="1:12" x14ac:dyDescent="0.2">
      <c r="A527" s="116" t="s">
        <v>2219</v>
      </c>
      <c r="B527" s="59" t="s">
        <v>1615</v>
      </c>
      <c r="C527" s="59" t="s">
        <v>883</v>
      </c>
      <c r="D527" s="116" t="s">
        <v>208</v>
      </c>
      <c r="E527" s="116" t="s">
        <v>929</v>
      </c>
      <c r="F527" s="117">
        <v>0.40764115999999995</v>
      </c>
      <c r="G527" s="117">
        <v>0.30937370600000003</v>
      </c>
      <c r="H527" s="74">
        <f t="shared" si="24"/>
        <v>0.31763350308768623</v>
      </c>
      <c r="I527" s="117">
        <v>2.4499504723526337</v>
      </c>
      <c r="J527" s="117">
        <v>0</v>
      </c>
      <c r="K527" s="74" t="str">
        <f t="shared" si="25"/>
        <v/>
      </c>
      <c r="L527" s="74">
        <f t="shared" si="26"/>
        <v>6.0100664818847882</v>
      </c>
    </row>
    <row r="528" spans="1:12" x14ac:dyDescent="0.2">
      <c r="A528" s="116" t="s">
        <v>2397</v>
      </c>
      <c r="B528" s="59" t="s">
        <v>627</v>
      </c>
      <c r="C528" s="59" t="s">
        <v>808</v>
      </c>
      <c r="D528" s="116" t="s">
        <v>208</v>
      </c>
      <c r="E528" s="116" t="s">
        <v>929</v>
      </c>
      <c r="F528" s="117">
        <v>25.002743765999998</v>
      </c>
      <c r="G528" s="117">
        <v>1.9934501899999999</v>
      </c>
      <c r="H528" s="74">
        <f t="shared" si="24"/>
        <v>11.542447206067386</v>
      </c>
      <c r="I528" s="117">
        <v>2.4128539300000003</v>
      </c>
      <c r="J528" s="117">
        <v>53.437916999999999</v>
      </c>
      <c r="K528" s="74">
        <f t="shared" si="25"/>
        <v>-0.95484753026582225</v>
      </c>
      <c r="L528" s="74">
        <f t="shared" si="26"/>
        <v>9.6503565871883301E-2</v>
      </c>
    </row>
    <row r="529" spans="1:12" x14ac:dyDescent="0.2">
      <c r="A529" s="116" t="s">
        <v>2529</v>
      </c>
      <c r="B529" s="59" t="s">
        <v>340</v>
      </c>
      <c r="C529" s="59" t="s">
        <v>805</v>
      </c>
      <c r="D529" s="116" t="s">
        <v>208</v>
      </c>
      <c r="E529" s="116" t="s">
        <v>210</v>
      </c>
      <c r="F529" s="117">
        <v>0.27535853499999996</v>
      </c>
      <c r="G529" s="117">
        <v>0.40808628000000002</v>
      </c>
      <c r="H529" s="74">
        <f t="shared" si="24"/>
        <v>-0.32524432088233901</v>
      </c>
      <c r="I529" s="117">
        <v>2.37818321</v>
      </c>
      <c r="J529" s="117">
        <v>7.2472915000000002</v>
      </c>
      <c r="K529" s="74">
        <f t="shared" si="25"/>
        <v>-0.67185213814015898</v>
      </c>
      <c r="L529" s="74">
        <f t="shared" si="26"/>
        <v>8.6366787577512358</v>
      </c>
    </row>
    <row r="530" spans="1:12" x14ac:dyDescent="0.2">
      <c r="A530" s="116" t="s">
        <v>2220</v>
      </c>
      <c r="B530" s="59" t="s">
        <v>1441</v>
      </c>
      <c r="C530" s="59" t="s">
        <v>883</v>
      </c>
      <c r="D530" s="116" t="s">
        <v>208</v>
      </c>
      <c r="E530" s="116" t="s">
        <v>929</v>
      </c>
      <c r="F530" s="117">
        <v>1.4442739</v>
      </c>
      <c r="G530" s="117">
        <v>0</v>
      </c>
      <c r="H530" s="74" t="str">
        <f t="shared" si="24"/>
        <v/>
      </c>
      <c r="I530" s="117">
        <v>2.3519138399999999</v>
      </c>
      <c r="J530" s="117">
        <v>0</v>
      </c>
      <c r="K530" s="74" t="str">
        <f t="shared" si="25"/>
        <v/>
      </c>
      <c r="L530" s="74">
        <f t="shared" si="26"/>
        <v>1.6284403117718875</v>
      </c>
    </row>
    <row r="531" spans="1:12" x14ac:dyDescent="0.2">
      <c r="A531" s="116" t="s">
        <v>467</v>
      </c>
      <c r="B531" s="59" t="s">
        <v>58</v>
      </c>
      <c r="C531" s="59" t="s">
        <v>471</v>
      </c>
      <c r="D531" s="116" t="s">
        <v>208</v>
      </c>
      <c r="E531" s="116" t="s">
        <v>929</v>
      </c>
      <c r="F531" s="117">
        <v>0.50414029400000004</v>
      </c>
      <c r="G531" s="117">
        <v>11.080581759999999</v>
      </c>
      <c r="H531" s="74">
        <f t="shared" si="24"/>
        <v>-0.9545023623380583</v>
      </c>
      <c r="I531" s="117">
        <v>2.3392264900000002</v>
      </c>
      <c r="J531" s="117">
        <v>1.2776315</v>
      </c>
      <c r="K531" s="74">
        <f t="shared" si="25"/>
        <v>0.83090859140526829</v>
      </c>
      <c r="L531" s="74">
        <f t="shared" si="26"/>
        <v>4.640030796665501</v>
      </c>
    </row>
    <row r="532" spans="1:12" x14ac:dyDescent="0.2">
      <c r="A532" s="116" t="s">
        <v>1584</v>
      </c>
      <c r="B532" s="59" t="s">
        <v>898</v>
      </c>
      <c r="C532" s="59" t="s">
        <v>629</v>
      </c>
      <c r="D532" s="116" t="s">
        <v>208</v>
      </c>
      <c r="E532" s="116" t="s">
        <v>929</v>
      </c>
      <c r="F532" s="117">
        <v>6.2942932999999993E-2</v>
      </c>
      <c r="G532" s="117">
        <v>4.86175654</v>
      </c>
      <c r="H532" s="74">
        <f t="shared" si="24"/>
        <v>-0.9870534584605094</v>
      </c>
      <c r="I532" s="117">
        <v>2.3386339999999999</v>
      </c>
      <c r="J532" s="117">
        <v>0</v>
      </c>
      <c r="K532" s="74" t="str">
        <f t="shared" si="25"/>
        <v/>
      </c>
      <c r="L532" s="74">
        <f t="shared" si="26"/>
        <v>37.154830392158566</v>
      </c>
    </row>
    <row r="533" spans="1:12" x14ac:dyDescent="0.2">
      <c r="A533" s="116" t="s">
        <v>1939</v>
      </c>
      <c r="B533" s="59" t="s">
        <v>871</v>
      </c>
      <c r="C533" s="59" t="s">
        <v>803</v>
      </c>
      <c r="D533" s="116" t="s">
        <v>208</v>
      </c>
      <c r="E533" s="116" t="s">
        <v>929</v>
      </c>
      <c r="F533" s="117">
        <v>0.51339451999999997</v>
      </c>
      <c r="G533" s="117">
        <v>7.6081190000000007E-2</v>
      </c>
      <c r="H533" s="74">
        <f t="shared" si="24"/>
        <v>5.7479822542207861</v>
      </c>
      <c r="I533" s="117">
        <v>2.33643036</v>
      </c>
      <c r="J533" s="117">
        <v>0</v>
      </c>
      <c r="K533" s="74" t="str">
        <f t="shared" si="25"/>
        <v/>
      </c>
      <c r="L533" s="74">
        <f t="shared" si="26"/>
        <v>4.5509452652513707</v>
      </c>
    </row>
    <row r="534" spans="1:12" x14ac:dyDescent="0.2">
      <c r="A534" s="116" t="s">
        <v>1646</v>
      </c>
      <c r="B534" s="59" t="s">
        <v>842</v>
      </c>
      <c r="C534" s="59" t="s">
        <v>807</v>
      </c>
      <c r="D534" s="116" t="s">
        <v>209</v>
      </c>
      <c r="E534" s="116" t="s">
        <v>210</v>
      </c>
      <c r="F534" s="117">
        <v>5.3559697300000009</v>
      </c>
      <c r="G534" s="117">
        <v>2.8282949900000003</v>
      </c>
      <c r="H534" s="74">
        <f t="shared" si="24"/>
        <v>0.89370972580197527</v>
      </c>
      <c r="I534" s="117">
        <v>2.3231202999999998</v>
      </c>
      <c r="J534" s="117">
        <v>14.774343</v>
      </c>
      <c r="K534" s="74">
        <f t="shared" si="25"/>
        <v>-0.84275982356711232</v>
      </c>
      <c r="L534" s="74">
        <f t="shared" si="26"/>
        <v>0.43374410557021564</v>
      </c>
    </row>
    <row r="535" spans="1:12" x14ac:dyDescent="0.2">
      <c r="A535" s="116" t="s">
        <v>2797</v>
      </c>
      <c r="B535" s="59" t="s">
        <v>2798</v>
      </c>
      <c r="C535" s="59" t="s">
        <v>629</v>
      </c>
      <c r="D535" s="116" t="s">
        <v>208</v>
      </c>
      <c r="E535" s="116" t="s">
        <v>929</v>
      </c>
      <c r="F535" s="117">
        <v>2.1572393399999998</v>
      </c>
      <c r="G535" s="117">
        <v>7.9815362319999998</v>
      </c>
      <c r="H535" s="74">
        <f t="shared" si="24"/>
        <v>-0.72972128706863715</v>
      </c>
      <c r="I535" s="117">
        <v>2.3214890399999999</v>
      </c>
      <c r="J535" s="117">
        <v>5.8142399999999999</v>
      </c>
      <c r="K535" s="74">
        <f t="shared" si="25"/>
        <v>-0.60072356146289119</v>
      </c>
      <c r="L535" s="74">
        <f t="shared" si="26"/>
        <v>1.0761388395596383</v>
      </c>
    </row>
    <row r="536" spans="1:12" x14ac:dyDescent="0.2">
      <c r="A536" s="116" t="s">
        <v>1997</v>
      </c>
      <c r="B536" s="59" t="s">
        <v>443</v>
      </c>
      <c r="C536" s="59" t="s">
        <v>803</v>
      </c>
      <c r="D536" s="116" t="s">
        <v>208</v>
      </c>
      <c r="E536" s="116" t="s">
        <v>929</v>
      </c>
      <c r="F536" s="117">
        <v>0.98128568000000005</v>
      </c>
      <c r="G536" s="117">
        <v>7.7294063419999999</v>
      </c>
      <c r="H536" s="74">
        <f t="shared" si="24"/>
        <v>-0.87304514259162491</v>
      </c>
      <c r="I536" s="117">
        <v>2.3066016299999998</v>
      </c>
      <c r="J536" s="117">
        <v>9.3725114999999999</v>
      </c>
      <c r="K536" s="74">
        <f t="shared" si="25"/>
        <v>-0.75389716726407863</v>
      </c>
      <c r="L536" s="74">
        <f t="shared" si="26"/>
        <v>2.3505913486885897</v>
      </c>
    </row>
    <row r="537" spans="1:12" x14ac:dyDescent="0.2">
      <c r="A537" s="116" t="s">
        <v>2615</v>
      </c>
      <c r="B537" s="59" t="s">
        <v>1911</v>
      </c>
      <c r="C537" s="59" t="s">
        <v>1783</v>
      </c>
      <c r="D537" s="116" t="s">
        <v>208</v>
      </c>
      <c r="E537" s="116" t="s">
        <v>210</v>
      </c>
      <c r="F537" s="117">
        <v>9.9462604999999993</v>
      </c>
      <c r="G537" s="117">
        <v>0.60389746</v>
      </c>
      <c r="H537" s="74">
        <f t="shared" si="24"/>
        <v>15.470114810550783</v>
      </c>
      <c r="I537" s="117">
        <v>2.2976577499999999</v>
      </c>
      <c r="J537" s="117">
        <v>0.43277450000000001</v>
      </c>
      <c r="K537" s="74">
        <f t="shared" si="25"/>
        <v>4.3091338560844044</v>
      </c>
      <c r="L537" s="74">
        <f t="shared" si="26"/>
        <v>0.23100719612159767</v>
      </c>
    </row>
    <row r="538" spans="1:12" x14ac:dyDescent="0.2">
      <c r="A538" s="116" t="s">
        <v>2331</v>
      </c>
      <c r="B538" s="116" t="s">
        <v>2325</v>
      </c>
      <c r="C538" s="59" t="s">
        <v>804</v>
      </c>
      <c r="D538" s="116" t="s">
        <v>208</v>
      </c>
      <c r="E538" s="116" t="s">
        <v>929</v>
      </c>
      <c r="F538" s="117">
        <v>0.62846141</v>
      </c>
      <c r="G538" s="117">
        <v>0.47968890999999997</v>
      </c>
      <c r="H538" s="74">
        <f t="shared" si="24"/>
        <v>0.31014371376649086</v>
      </c>
      <c r="I538" s="117">
        <v>2.2936226259591797</v>
      </c>
      <c r="J538" s="117">
        <v>0.47968899999999998</v>
      </c>
      <c r="K538" s="74">
        <f t="shared" si="25"/>
        <v>3.7814784703405326</v>
      </c>
      <c r="L538" s="74">
        <f t="shared" si="26"/>
        <v>3.6495838717594125</v>
      </c>
    </row>
    <row r="539" spans="1:12" x14ac:dyDescent="0.2">
      <c r="A539" s="116" t="s">
        <v>1857</v>
      </c>
      <c r="B539" s="59" t="s">
        <v>1</v>
      </c>
      <c r="C539" s="59" t="s">
        <v>883</v>
      </c>
      <c r="D539" s="116" t="s">
        <v>209</v>
      </c>
      <c r="E539" s="116" t="s">
        <v>210</v>
      </c>
      <c r="F539" s="117">
        <v>1.32459126</v>
      </c>
      <c r="G539" s="117">
        <v>5.6703190599999997</v>
      </c>
      <c r="H539" s="74">
        <f t="shared" si="24"/>
        <v>-0.76639916625785076</v>
      </c>
      <c r="I539" s="117">
        <v>2.2642294700000001</v>
      </c>
      <c r="J539" s="117">
        <v>6.6536010000000001</v>
      </c>
      <c r="K539" s="74">
        <f t="shared" si="25"/>
        <v>-0.65969863987936761</v>
      </c>
      <c r="L539" s="74">
        <f t="shared" si="26"/>
        <v>1.7093797448127508</v>
      </c>
    </row>
    <row r="540" spans="1:12" x14ac:dyDescent="0.2">
      <c r="A540" s="116" t="s">
        <v>2619</v>
      </c>
      <c r="B540" s="59" t="s">
        <v>1215</v>
      </c>
      <c r="C540" s="59" t="s">
        <v>629</v>
      </c>
      <c r="D540" s="116" t="s">
        <v>208</v>
      </c>
      <c r="E540" s="116" t="s">
        <v>210</v>
      </c>
      <c r="F540" s="117">
        <v>1.7514176100000001</v>
      </c>
      <c r="G540" s="117">
        <v>1.58745914</v>
      </c>
      <c r="H540" s="74">
        <f t="shared" si="24"/>
        <v>0.10328358435732721</v>
      </c>
      <c r="I540" s="117">
        <v>2.2030286000000001</v>
      </c>
      <c r="J540" s="117">
        <v>14.882709</v>
      </c>
      <c r="K540" s="74">
        <f t="shared" si="25"/>
        <v>-0.85197395178525626</v>
      </c>
      <c r="L540" s="74">
        <f t="shared" si="26"/>
        <v>1.2578545444681237</v>
      </c>
    </row>
    <row r="541" spans="1:12" x14ac:dyDescent="0.2">
      <c r="A541" s="116" t="s">
        <v>2133</v>
      </c>
      <c r="B541" s="59" t="s">
        <v>768</v>
      </c>
      <c r="C541" s="59" t="s">
        <v>803</v>
      </c>
      <c r="D541" s="116" t="s">
        <v>208</v>
      </c>
      <c r="E541" s="116" t="s">
        <v>929</v>
      </c>
      <c r="F541" s="117">
        <v>4.8675259100000003</v>
      </c>
      <c r="G541" s="117">
        <v>11.63596102</v>
      </c>
      <c r="H541" s="74">
        <f t="shared" si="24"/>
        <v>-0.58168251838987328</v>
      </c>
      <c r="I541" s="117">
        <v>2.1871922499999998</v>
      </c>
      <c r="J541" s="117">
        <v>37.070610000000002</v>
      </c>
      <c r="K541" s="74">
        <f t="shared" si="25"/>
        <v>-0.94099929162212326</v>
      </c>
      <c r="L541" s="74">
        <f t="shared" si="26"/>
        <v>0.44934373035520209</v>
      </c>
    </row>
    <row r="542" spans="1:12" x14ac:dyDescent="0.2">
      <c r="A542" s="116" t="s">
        <v>2117</v>
      </c>
      <c r="B542" s="116" t="s">
        <v>288</v>
      </c>
      <c r="C542" s="116" t="s">
        <v>804</v>
      </c>
      <c r="D542" s="116" t="s">
        <v>208</v>
      </c>
      <c r="E542" s="116" t="s">
        <v>929</v>
      </c>
      <c r="F542" s="117">
        <v>8.7272930999999989</v>
      </c>
      <c r="G542" s="117">
        <v>4.2166885000000001</v>
      </c>
      <c r="H542" s="74">
        <f t="shared" si="24"/>
        <v>1.0697030620118131</v>
      </c>
      <c r="I542" s="117">
        <v>2.1723495099999997</v>
      </c>
      <c r="J542" s="117">
        <v>43.005075499999997</v>
      </c>
      <c r="K542" s="74">
        <f t="shared" si="25"/>
        <v>-0.94948620634324898</v>
      </c>
      <c r="L542" s="74">
        <f t="shared" si="26"/>
        <v>0.24891446696112451</v>
      </c>
    </row>
    <row r="543" spans="1:12" x14ac:dyDescent="0.2">
      <c r="A543" s="116" t="s">
        <v>2596</v>
      </c>
      <c r="B543" s="59" t="s">
        <v>1459</v>
      </c>
      <c r="C543" s="59" t="s">
        <v>629</v>
      </c>
      <c r="D543" s="116" t="s">
        <v>209</v>
      </c>
      <c r="E543" s="116" t="s">
        <v>929</v>
      </c>
      <c r="F543" s="117">
        <v>3.9636468730000001</v>
      </c>
      <c r="G543" s="117">
        <v>1.3970956299999999</v>
      </c>
      <c r="H543" s="74">
        <f t="shared" si="24"/>
        <v>1.8370619647561277</v>
      </c>
      <c r="I543" s="117">
        <v>2.1310326699999997</v>
      </c>
      <c r="J543" s="117">
        <v>0.26197399999999998</v>
      </c>
      <c r="K543" s="74">
        <f t="shared" si="25"/>
        <v>7.1345197233313229</v>
      </c>
      <c r="L543" s="74">
        <f t="shared" si="26"/>
        <v>0.53764443157547648</v>
      </c>
    </row>
    <row r="544" spans="1:12" x14ac:dyDescent="0.2">
      <c r="A544" s="116" t="s">
        <v>1940</v>
      </c>
      <c r="B544" s="59" t="s">
        <v>870</v>
      </c>
      <c r="C544" s="59" t="s">
        <v>803</v>
      </c>
      <c r="D544" s="116" t="s">
        <v>208</v>
      </c>
      <c r="E544" s="116" t="s">
        <v>929</v>
      </c>
      <c r="F544" s="117">
        <v>1.0004600000000001E-2</v>
      </c>
      <c r="G544" s="117">
        <v>0.48862707999999999</v>
      </c>
      <c r="H544" s="74">
        <f t="shared" si="24"/>
        <v>-0.9795250807630228</v>
      </c>
      <c r="I544" s="117">
        <v>2.08179056</v>
      </c>
      <c r="J544" s="117">
        <v>0</v>
      </c>
      <c r="K544" s="74" t="str">
        <f t="shared" si="25"/>
        <v/>
      </c>
      <c r="L544" s="74" t="str">
        <f t="shared" si="26"/>
        <v/>
      </c>
    </row>
    <row r="545" spans="1:12" x14ac:dyDescent="0.2">
      <c r="A545" s="116" t="s">
        <v>2700</v>
      </c>
      <c r="B545" s="59" t="s">
        <v>480</v>
      </c>
      <c r="C545" s="59" t="s">
        <v>807</v>
      </c>
      <c r="D545" s="116" t="s">
        <v>759</v>
      </c>
      <c r="E545" s="116" t="s">
        <v>210</v>
      </c>
      <c r="F545" s="117">
        <v>2.06038151</v>
      </c>
      <c r="G545" s="117">
        <v>3.780438025</v>
      </c>
      <c r="H545" s="74">
        <f t="shared" si="24"/>
        <v>-0.45498868216468114</v>
      </c>
      <c r="I545" s="117">
        <v>2.0785932200000001</v>
      </c>
      <c r="J545" s="117">
        <v>13.612697499999999</v>
      </c>
      <c r="K545" s="74">
        <f t="shared" si="25"/>
        <v>-0.84730482551309172</v>
      </c>
      <c r="L545" s="74">
        <f t="shared" si="26"/>
        <v>1.0088389989483064</v>
      </c>
    </row>
    <row r="546" spans="1:12" x14ac:dyDescent="0.2">
      <c r="A546" s="116" t="s">
        <v>2018</v>
      </c>
      <c r="B546" s="59" t="s">
        <v>118</v>
      </c>
      <c r="C546" s="59" t="s">
        <v>629</v>
      </c>
      <c r="D546" s="116" t="s">
        <v>209</v>
      </c>
      <c r="E546" s="116" t="s">
        <v>210</v>
      </c>
      <c r="F546" s="117">
        <v>5.527953095</v>
      </c>
      <c r="G546" s="117">
        <v>0.48865246000000001</v>
      </c>
      <c r="H546" s="74">
        <f t="shared" si="24"/>
        <v>10.312647633043738</v>
      </c>
      <c r="I546" s="117">
        <v>2.0095794099999997</v>
      </c>
      <c r="J546" s="117">
        <v>0.27921649999999998</v>
      </c>
      <c r="K546" s="74">
        <f t="shared" si="25"/>
        <v>6.197208653500061</v>
      </c>
      <c r="L546" s="74">
        <f t="shared" si="26"/>
        <v>0.36353047420348994</v>
      </c>
    </row>
    <row r="547" spans="1:12" x14ac:dyDescent="0.2">
      <c r="A547" s="116" t="s">
        <v>2702</v>
      </c>
      <c r="B547" s="59" t="s">
        <v>371</v>
      </c>
      <c r="C547" s="59" t="s">
        <v>807</v>
      </c>
      <c r="D547" s="116" t="s">
        <v>759</v>
      </c>
      <c r="E547" s="116" t="s">
        <v>210</v>
      </c>
      <c r="F547" s="117">
        <v>5.4936490449999997</v>
      </c>
      <c r="G547" s="117">
        <v>1.7932791299999999</v>
      </c>
      <c r="H547" s="74">
        <f t="shared" si="24"/>
        <v>2.0634656663851323</v>
      </c>
      <c r="I547" s="117">
        <v>2.0061434</v>
      </c>
      <c r="J547" s="117">
        <v>13.5932765</v>
      </c>
      <c r="K547" s="74">
        <f t="shared" si="25"/>
        <v>-0.85241649428671595</v>
      </c>
      <c r="L547" s="74">
        <f t="shared" si="26"/>
        <v>0.36517502002168761</v>
      </c>
    </row>
    <row r="548" spans="1:12" x14ac:dyDescent="0.2">
      <c r="A548" s="116" t="s">
        <v>2705</v>
      </c>
      <c r="B548" s="116" t="s">
        <v>66</v>
      </c>
      <c r="C548" s="116" t="s">
        <v>802</v>
      </c>
      <c r="D548" s="116" t="s">
        <v>208</v>
      </c>
      <c r="E548" s="116" t="s">
        <v>2791</v>
      </c>
      <c r="F548" s="117">
        <v>12.233639269999999</v>
      </c>
      <c r="G548" s="117">
        <v>10.712840630999999</v>
      </c>
      <c r="H548" s="74">
        <f t="shared" si="24"/>
        <v>0.14196035312979727</v>
      </c>
      <c r="I548" s="117">
        <v>1.99362777</v>
      </c>
      <c r="J548" s="117">
        <v>21.570642500000002</v>
      </c>
      <c r="K548" s="74">
        <f t="shared" si="25"/>
        <v>-0.90757680166457722</v>
      </c>
      <c r="L548" s="74">
        <f t="shared" si="26"/>
        <v>0.162962772238093</v>
      </c>
    </row>
    <row r="549" spans="1:12" x14ac:dyDescent="0.2">
      <c r="A549" s="116" t="s">
        <v>2557</v>
      </c>
      <c r="B549" s="59" t="s">
        <v>2558</v>
      </c>
      <c r="C549" s="59" t="s">
        <v>883</v>
      </c>
      <c r="D549" s="116" t="s">
        <v>209</v>
      </c>
      <c r="E549" s="116" t="s">
        <v>210</v>
      </c>
      <c r="F549" s="117">
        <v>1.4580225800000002</v>
      </c>
      <c r="G549" s="117">
        <v>0.99774636999999999</v>
      </c>
      <c r="H549" s="74">
        <f t="shared" si="24"/>
        <v>0.46131584522828195</v>
      </c>
      <c r="I549" s="117">
        <v>1.99194783</v>
      </c>
      <c r="J549" s="117">
        <v>0</v>
      </c>
      <c r="K549" s="74" t="str">
        <f t="shared" si="25"/>
        <v/>
      </c>
      <c r="L549" s="74">
        <f t="shared" si="26"/>
        <v>1.3661982038714378</v>
      </c>
    </row>
    <row r="550" spans="1:12" x14ac:dyDescent="0.2">
      <c r="A550" s="116" t="s">
        <v>2047</v>
      </c>
      <c r="B550" s="59" t="s">
        <v>400</v>
      </c>
      <c r="C550" s="59" t="s">
        <v>807</v>
      </c>
      <c r="D550" s="116" t="s">
        <v>209</v>
      </c>
      <c r="E550" s="116" t="s">
        <v>210</v>
      </c>
      <c r="F550" s="117">
        <v>1.8340025470000001</v>
      </c>
      <c r="G550" s="117">
        <v>2.1529154109999999</v>
      </c>
      <c r="H550" s="74">
        <f t="shared" si="24"/>
        <v>-0.14813069866589379</v>
      </c>
      <c r="I550" s="117">
        <v>1.9915687900000001</v>
      </c>
      <c r="J550" s="117">
        <v>3.9640559999999998</v>
      </c>
      <c r="K550" s="74">
        <f t="shared" si="25"/>
        <v>-0.49759317476846943</v>
      </c>
      <c r="L550" s="74">
        <f t="shared" si="26"/>
        <v>1.0859138626921438</v>
      </c>
    </row>
    <row r="551" spans="1:12" x14ac:dyDescent="0.2">
      <c r="A551" s="116" t="s">
        <v>2201</v>
      </c>
      <c r="B551" s="59" t="s">
        <v>908</v>
      </c>
      <c r="C551" s="59" t="s">
        <v>883</v>
      </c>
      <c r="D551" s="116" t="s">
        <v>208</v>
      </c>
      <c r="E551" s="116" t="s">
        <v>929</v>
      </c>
      <c r="F551" s="117">
        <v>7.3886875300000003</v>
      </c>
      <c r="G551" s="117">
        <v>3.7001470000000002E-2</v>
      </c>
      <c r="H551" s="74" t="str">
        <f t="shared" si="24"/>
        <v/>
      </c>
      <c r="I551" s="117">
        <v>1.9908918899999999</v>
      </c>
      <c r="J551" s="117">
        <v>7.5378000000000001E-2</v>
      </c>
      <c r="K551" s="74">
        <f t="shared" si="25"/>
        <v>25.412108174799013</v>
      </c>
      <c r="L551" s="74">
        <f t="shared" si="26"/>
        <v>0.26945135816292937</v>
      </c>
    </row>
    <row r="552" spans="1:12" x14ac:dyDescent="0.2">
      <c r="A552" s="116" t="s">
        <v>1565</v>
      </c>
      <c r="B552" s="59" t="s">
        <v>625</v>
      </c>
      <c r="C552" s="59" t="s">
        <v>629</v>
      </c>
      <c r="D552" s="116" t="s">
        <v>208</v>
      </c>
      <c r="E552" s="116" t="s">
        <v>929</v>
      </c>
      <c r="F552" s="117">
        <v>0.77240465000000003</v>
      </c>
      <c r="G552" s="117">
        <v>1.455199447</v>
      </c>
      <c r="H552" s="74">
        <f t="shared" si="24"/>
        <v>-0.46921045661997152</v>
      </c>
      <c r="I552" s="117">
        <v>1.9731078</v>
      </c>
      <c r="J552" s="117">
        <v>6.8508089999999999</v>
      </c>
      <c r="K552" s="74">
        <f t="shared" si="25"/>
        <v>-0.71198908041371467</v>
      </c>
      <c r="L552" s="74">
        <f t="shared" si="26"/>
        <v>2.5545001573980683</v>
      </c>
    </row>
    <row r="553" spans="1:12" x14ac:dyDescent="0.2">
      <c r="A553" s="116" t="s">
        <v>2683</v>
      </c>
      <c r="B553" s="59" t="s">
        <v>2690</v>
      </c>
      <c r="C553" s="59" t="s">
        <v>807</v>
      </c>
      <c r="D553" s="116" t="s">
        <v>209</v>
      </c>
      <c r="E553" s="116" t="s">
        <v>929</v>
      </c>
      <c r="F553" s="117">
        <v>3.07521982</v>
      </c>
      <c r="G553" s="117">
        <v>1.1079084809999999</v>
      </c>
      <c r="H553" s="74">
        <f t="shared" si="24"/>
        <v>1.7756984198047676</v>
      </c>
      <c r="I553" s="117">
        <v>1.95793168</v>
      </c>
      <c r="J553" s="117">
        <v>2.8724189999999998</v>
      </c>
      <c r="K553" s="74">
        <f t="shared" si="25"/>
        <v>-0.31836835781966344</v>
      </c>
      <c r="L553" s="74">
        <f t="shared" si="26"/>
        <v>0.63668023575628485</v>
      </c>
    </row>
    <row r="554" spans="1:12" x14ac:dyDescent="0.2">
      <c r="A554" s="116" t="s">
        <v>1557</v>
      </c>
      <c r="B554" s="59" t="s">
        <v>332</v>
      </c>
      <c r="C554" s="59" t="s">
        <v>629</v>
      </c>
      <c r="D554" s="116" t="s">
        <v>208</v>
      </c>
      <c r="E554" s="116" t="s">
        <v>929</v>
      </c>
      <c r="F554" s="117">
        <v>7.5995406250000004</v>
      </c>
      <c r="G554" s="117">
        <v>1.7624311100000001</v>
      </c>
      <c r="H554" s="74">
        <f t="shared" si="24"/>
        <v>3.3119646390036772</v>
      </c>
      <c r="I554" s="117">
        <v>1.95752394</v>
      </c>
      <c r="J554" s="117">
        <v>2.4444064999999999</v>
      </c>
      <c r="K554" s="74">
        <f t="shared" si="25"/>
        <v>-0.19918232094375465</v>
      </c>
      <c r="L554" s="74">
        <f t="shared" si="26"/>
        <v>0.25758450893207768</v>
      </c>
    </row>
    <row r="555" spans="1:12" x14ac:dyDescent="0.2">
      <c r="A555" s="116" t="s">
        <v>2030</v>
      </c>
      <c r="B555" s="59" t="s">
        <v>855</v>
      </c>
      <c r="C555" s="59" t="s">
        <v>807</v>
      </c>
      <c r="D555" s="116" t="s">
        <v>209</v>
      </c>
      <c r="E555" s="116" t="s">
        <v>210</v>
      </c>
      <c r="F555" s="117">
        <v>4.4900278799999995</v>
      </c>
      <c r="G555" s="117">
        <v>2.4643456509999999</v>
      </c>
      <c r="H555" s="74">
        <f t="shared" si="24"/>
        <v>0.8219959842800475</v>
      </c>
      <c r="I555" s="117">
        <v>1.8963215099999999</v>
      </c>
      <c r="J555" s="117">
        <v>1.5483944999999999</v>
      </c>
      <c r="K555" s="74">
        <f t="shared" si="25"/>
        <v>0.22470178626958437</v>
      </c>
      <c r="L555" s="74">
        <f t="shared" si="26"/>
        <v>0.42234069824974008</v>
      </c>
    </row>
    <row r="556" spans="1:12" x14ac:dyDescent="0.2">
      <c r="A556" s="116" t="s">
        <v>2024</v>
      </c>
      <c r="B556" s="59" t="s">
        <v>587</v>
      </c>
      <c r="C556" s="59" t="s">
        <v>807</v>
      </c>
      <c r="D556" s="116" t="s">
        <v>209</v>
      </c>
      <c r="E556" s="116" t="s">
        <v>210</v>
      </c>
      <c r="F556" s="117">
        <v>5.3009109199999997</v>
      </c>
      <c r="G556" s="117">
        <v>8.5917977400000005</v>
      </c>
      <c r="H556" s="74">
        <f t="shared" si="24"/>
        <v>-0.38302657017622022</v>
      </c>
      <c r="I556" s="117">
        <v>1.87940792</v>
      </c>
      <c r="J556" s="117">
        <v>9.7361435000000007</v>
      </c>
      <c r="K556" s="74">
        <f t="shared" si="25"/>
        <v>-0.80696587719768098</v>
      </c>
      <c r="L556" s="74">
        <f t="shared" si="26"/>
        <v>0.35454433178816747</v>
      </c>
    </row>
    <row r="557" spans="1:12" x14ac:dyDescent="0.2">
      <c r="A557" s="116" t="s">
        <v>1689</v>
      </c>
      <c r="B557" s="59" t="s">
        <v>20</v>
      </c>
      <c r="C557" s="59" t="s">
        <v>807</v>
      </c>
      <c r="D557" s="116" t="s">
        <v>759</v>
      </c>
      <c r="E557" s="116" t="s">
        <v>210</v>
      </c>
      <c r="F557" s="117">
        <v>6.3339739999999992E-2</v>
      </c>
      <c r="G557" s="117">
        <v>0.25494314000000001</v>
      </c>
      <c r="H557" s="74">
        <f t="shared" si="24"/>
        <v>-0.75155346403907952</v>
      </c>
      <c r="I557" s="117">
        <v>1.86205457</v>
      </c>
      <c r="J557" s="117">
        <v>5.2407500000000003E-2</v>
      </c>
      <c r="K557" s="74">
        <f t="shared" si="25"/>
        <v>34.530307112531602</v>
      </c>
      <c r="L557" s="74">
        <f t="shared" si="26"/>
        <v>29.397887803139074</v>
      </c>
    </row>
    <row r="558" spans="1:12" x14ac:dyDescent="0.2">
      <c r="A558" s="116" t="s">
        <v>1762</v>
      </c>
      <c r="B558" s="59" t="s">
        <v>273</v>
      </c>
      <c r="C558" s="59" t="s">
        <v>1747</v>
      </c>
      <c r="D558" s="116" t="s">
        <v>209</v>
      </c>
      <c r="E558" s="116" t="s">
        <v>210</v>
      </c>
      <c r="F558" s="117">
        <v>2.79389675</v>
      </c>
      <c r="G558" s="117">
        <v>7.6648880000000003E-2</v>
      </c>
      <c r="H558" s="74">
        <f t="shared" si="24"/>
        <v>35.450588058168627</v>
      </c>
      <c r="I558" s="117">
        <v>1.85482865</v>
      </c>
      <c r="J558" s="117">
        <v>0.10563599999999999</v>
      </c>
      <c r="K558" s="74">
        <f t="shared" si="25"/>
        <v>16.558679332803212</v>
      </c>
      <c r="L558" s="74">
        <f t="shared" si="26"/>
        <v>0.66388589700030964</v>
      </c>
    </row>
    <row r="559" spans="1:12" x14ac:dyDescent="0.2">
      <c r="A559" s="116" t="s">
        <v>1843</v>
      </c>
      <c r="B559" s="59" t="s">
        <v>1266</v>
      </c>
      <c r="C559" s="59" t="s">
        <v>883</v>
      </c>
      <c r="D559" s="116" t="s">
        <v>209</v>
      </c>
      <c r="E559" s="116" t="s">
        <v>210</v>
      </c>
      <c r="F559" s="117">
        <v>1.1370349099999999</v>
      </c>
      <c r="G559" s="117">
        <v>2.779099773</v>
      </c>
      <c r="H559" s="74">
        <f t="shared" si="24"/>
        <v>-0.59086214858252961</v>
      </c>
      <c r="I559" s="117">
        <v>1.8523042246047501</v>
      </c>
      <c r="J559" s="117">
        <v>1.1198805000000001</v>
      </c>
      <c r="K559" s="74">
        <f t="shared" si="25"/>
        <v>0.65401953566005488</v>
      </c>
      <c r="L559" s="74">
        <f t="shared" si="26"/>
        <v>1.6290653948388887</v>
      </c>
    </row>
    <row r="560" spans="1:12" x14ac:dyDescent="0.2">
      <c r="A560" s="116" t="s">
        <v>2251</v>
      </c>
      <c r="B560" s="59" t="s">
        <v>892</v>
      </c>
      <c r="C560" s="59" t="s">
        <v>802</v>
      </c>
      <c r="D560" s="116" t="s">
        <v>208</v>
      </c>
      <c r="E560" s="116" t="s">
        <v>929</v>
      </c>
      <c r="F560" s="117">
        <v>1.9533492100000001</v>
      </c>
      <c r="G560" s="117">
        <v>1.5702289199999999</v>
      </c>
      <c r="H560" s="74">
        <f t="shared" si="24"/>
        <v>0.24399008649006415</v>
      </c>
      <c r="I560" s="117">
        <v>1.83132406</v>
      </c>
      <c r="J560" s="117">
        <v>3.8785875000000001</v>
      </c>
      <c r="K560" s="74">
        <f t="shared" si="25"/>
        <v>-0.52783737378620432</v>
      </c>
      <c r="L560" s="74">
        <f t="shared" si="26"/>
        <v>0.93753029444233371</v>
      </c>
    </row>
    <row r="561" spans="1:12" x14ac:dyDescent="0.2">
      <c r="A561" s="116" t="s">
        <v>2393</v>
      </c>
      <c r="B561" s="59" t="s">
        <v>219</v>
      </c>
      <c r="C561" s="59" t="s">
        <v>808</v>
      </c>
      <c r="D561" s="116" t="s">
        <v>208</v>
      </c>
      <c r="E561" s="116" t="s">
        <v>210</v>
      </c>
      <c r="F561" s="117">
        <v>22.803449192000002</v>
      </c>
      <c r="G561" s="117">
        <v>86.684297360000002</v>
      </c>
      <c r="H561" s="74">
        <f t="shared" si="24"/>
        <v>-0.73693679378518517</v>
      </c>
      <c r="I561" s="117">
        <v>1.81541332</v>
      </c>
      <c r="J561" s="117">
        <v>85.681540999999996</v>
      </c>
      <c r="K561" s="74">
        <f t="shared" si="25"/>
        <v>-0.97881208369023143</v>
      </c>
      <c r="L561" s="74">
        <f t="shared" si="26"/>
        <v>7.9611347595472115E-2</v>
      </c>
    </row>
    <row r="562" spans="1:12" x14ac:dyDescent="0.2">
      <c r="A562" s="116" t="s">
        <v>2712</v>
      </c>
      <c r="B562" s="59" t="s">
        <v>1101</v>
      </c>
      <c r="C562" s="59" t="s">
        <v>802</v>
      </c>
      <c r="D562" s="116" t="s">
        <v>208</v>
      </c>
      <c r="E562" s="116" t="s">
        <v>2791</v>
      </c>
      <c r="F562" s="117">
        <v>2.5645644300000003</v>
      </c>
      <c r="G562" s="117">
        <v>0.49191968400000002</v>
      </c>
      <c r="H562" s="74">
        <f t="shared" si="24"/>
        <v>4.2133803818267213</v>
      </c>
      <c r="I562" s="117">
        <v>1.7976825400000001</v>
      </c>
      <c r="J562" s="117">
        <v>0.35981849999999999</v>
      </c>
      <c r="K562" s="74">
        <f t="shared" si="25"/>
        <v>3.9960814688516573</v>
      </c>
      <c r="L562" s="74">
        <f t="shared" si="26"/>
        <v>0.7009699264993704</v>
      </c>
    </row>
    <row r="563" spans="1:12" x14ac:dyDescent="0.2">
      <c r="A563" s="116" t="s">
        <v>2181</v>
      </c>
      <c r="B563" s="59" t="s">
        <v>1224</v>
      </c>
      <c r="C563" s="59" t="s">
        <v>629</v>
      </c>
      <c r="D563" s="116" t="s">
        <v>208</v>
      </c>
      <c r="E563" s="116" t="s">
        <v>929</v>
      </c>
      <c r="F563" s="117">
        <v>0.63867406000000004</v>
      </c>
      <c r="G563" s="117">
        <v>0.32172093300000004</v>
      </c>
      <c r="H563" s="74">
        <f t="shared" si="24"/>
        <v>0.98518030531759004</v>
      </c>
      <c r="I563" s="117">
        <v>1.75859743</v>
      </c>
      <c r="J563" s="117">
        <v>0</v>
      </c>
      <c r="K563" s="74" t="str">
        <f t="shared" si="25"/>
        <v/>
      </c>
      <c r="L563" s="74">
        <f t="shared" si="26"/>
        <v>2.7535131613142387</v>
      </c>
    </row>
    <row r="564" spans="1:12" x14ac:dyDescent="0.2">
      <c r="A564" s="116" t="s">
        <v>1795</v>
      </c>
      <c r="B564" s="59" t="s">
        <v>250</v>
      </c>
      <c r="C564" s="59" t="s">
        <v>271</v>
      </c>
      <c r="D564" s="116" t="s">
        <v>209</v>
      </c>
      <c r="E564" s="116" t="s">
        <v>210</v>
      </c>
      <c r="F564" s="117">
        <v>5.1145120000000002E-2</v>
      </c>
      <c r="G564" s="117">
        <v>1.7408074199999999</v>
      </c>
      <c r="H564" s="74">
        <f t="shared" si="24"/>
        <v>-0.97061988625944617</v>
      </c>
      <c r="I564" s="117">
        <v>1.7122491399999999</v>
      </c>
      <c r="J564" s="117">
        <v>4.7129535000000002</v>
      </c>
      <c r="K564" s="74">
        <f t="shared" si="25"/>
        <v>-0.63669296970572709</v>
      </c>
      <c r="L564" s="74">
        <f t="shared" si="26"/>
        <v>33.478250515396191</v>
      </c>
    </row>
    <row r="565" spans="1:12" x14ac:dyDescent="0.2">
      <c r="A565" s="116" t="s">
        <v>1864</v>
      </c>
      <c r="B565" s="59" t="s">
        <v>936</v>
      </c>
      <c r="C565" s="59" t="s">
        <v>883</v>
      </c>
      <c r="D565" s="116" t="s">
        <v>209</v>
      </c>
      <c r="E565" s="116" t="s">
        <v>210</v>
      </c>
      <c r="F565" s="117">
        <v>1.2259262399999999</v>
      </c>
      <c r="G565" s="117">
        <v>1.6879941299999999</v>
      </c>
      <c r="H565" s="74">
        <f t="shared" si="24"/>
        <v>-0.27373785357891023</v>
      </c>
      <c r="I565" s="117">
        <v>1.69054021</v>
      </c>
      <c r="J565" s="117">
        <v>1.7268245</v>
      </c>
      <c r="K565" s="74">
        <f t="shared" si="25"/>
        <v>-2.1012146862637193E-2</v>
      </c>
      <c r="L565" s="74">
        <f t="shared" si="26"/>
        <v>1.3789901503372666</v>
      </c>
    </row>
    <row r="566" spans="1:12" x14ac:dyDescent="0.2">
      <c r="A566" s="116" t="s">
        <v>2425</v>
      </c>
      <c r="B566" s="59" t="s">
        <v>546</v>
      </c>
      <c r="C566" s="59" t="s">
        <v>808</v>
      </c>
      <c r="D566" s="116" t="s">
        <v>208</v>
      </c>
      <c r="E566" s="116" t="s">
        <v>929</v>
      </c>
      <c r="F566" s="117">
        <v>0.25089487999999999</v>
      </c>
      <c r="G566" s="117">
        <v>0.24412820000000002</v>
      </c>
      <c r="H566" s="74">
        <f t="shared" si="24"/>
        <v>2.7717731912986654E-2</v>
      </c>
      <c r="I566" s="117">
        <v>1.6677135199999999</v>
      </c>
      <c r="J566" s="117">
        <v>0.44970450000000001</v>
      </c>
      <c r="K566" s="74">
        <f t="shared" si="25"/>
        <v>2.7084652699717258</v>
      </c>
      <c r="L566" s="74">
        <f t="shared" si="26"/>
        <v>6.647060792950418</v>
      </c>
    </row>
    <row r="567" spans="1:12" x14ac:dyDescent="0.2">
      <c r="A567" s="116" t="s">
        <v>1609</v>
      </c>
      <c r="B567" s="59" t="s">
        <v>1610</v>
      </c>
      <c r="C567" s="59" t="s">
        <v>629</v>
      </c>
      <c r="D567" s="116" t="s">
        <v>208</v>
      </c>
      <c r="E567" s="116" t="s">
        <v>929</v>
      </c>
      <c r="F567" s="117">
        <v>0.30287917999999997</v>
      </c>
      <c r="G567" s="117">
        <v>3.6717E-4</v>
      </c>
      <c r="H567" s="74" t="str">
        <f t="shared" si="24"/>
        <v/>
      </c>
      <c r="I567" s="117">
        <v>1.6076662537609299</v>
      </c>
      <c r="J567" s="117">
        <v>0</v>
      </c>
      <c r="K567" s="74" t="str">
        <f t="shared" si="25"/>
        <v/>
      </c>
      <c r="L567" s="74">
        <f t="shared" si="26"/>
        <v>5.3079457418001796</v>
      </c>
    </row>
    <row r="568" spans="1:12" x14ac:dyDescent="0.2">
      <c r="A568" s="116" t="s">
        <v>2416</v>
      </c>
      <c r="B568" s="59" t="s">
        <v>539</v>
      </c>
      <c r="C568" s="59" t="s">
        <v>808</v>
      </c>
      <c r="D568" s="116" t="s">
        <v>208</v>
      </c>
      <c r="E568" s="116" t="s">
        <v>929</v>
      </c>
      <c r="F568" s="117">
        <v>6.4041043669999995</v>
      </c>
      <c r="G568" s="117">
        <v>4.7558046019999995</v>
      </c>
      <c r="H568" s="74">
        <f t="shared" si="24"/>
        <v>0.3465869401587327</v>
      </c>
      <c r="I568" s="117">
        <v>1.5967455800000001</v>
      </c>
      <c r="J568" s="117">
        <v>18.386879499999999</v>
      </c>
      <c r="K568" s="74">
        <f t="shared" si="25"/>
        <v>-0.91315842473433295</v>
      </c>
      <c r="L568" s="74">
        <f t="shared" si="26"/>
        <v>0.24933159868973137</v>
      </c>
    </row>
    <row r="569" spans="1:12" x14ac:dyDescent="0.2">
      <c r="A569" s="116" t="s">
        <v>2409</v>
      </c>
      <c r="B569" s="59" t="s">
        <v>547</v>
      </c>
      <c r="C569" s="59" t="s">
        <v>808</v>
      </c>
      <c r="D569" s="116" t="s">
        <v>208</v>
      </c>
      <c r="E569" s="116" t="s">
        <v>929</v>
      </c>
      <c r="F569" s="117">
        <v>1.4112882900000001</v>
      </c>
      <c r="G569" s="117">
        <v>2.0095964850000003</v>
      </c>
      <c r="H569" s="74">
        <f t="shared" si="24"/>
        <v>-0.29772553816942016</v>
      </c>
      <c r="I569" s="117">
        <v>1.58835529</v>
      </c>
      <c r="J569" s="117">
        <v>3.3638319999999999</v>
      </c>
      <c r="K569" s="74">
        <f t="shared" si="25"/>
        <v>-0.52781372850962827</v>
      </c>
      <c r="L569" s="74">
        <f t="shared" si="26"/>
        <v>1.1254647978408436</v>
      </c>
    </row>
    <row r="570" spans="1:12" x14ac:dyDescent="0.2">
      <c r="A570" s="116" t="s">
        <v>1941</v>
      </c>
      <c r="B570" s="59" t="s">
        <v>882</v>
      </c>
      <c r="C570" s="59" t="s">
        <v>803</v>
      </c>
      <c r="D570" s="116" t="s">
        <v>208</v>
      </c>
      <c r="E570" s="116" t="s">
        <v>929</v>
      </c>
      <c r="F570" s="117">
        <v>1.6025241200000002</v>
      </c>
      <c r="G570" s="117">
        <v>4.1461350000000001E-2</v>
      </c>
      <c r="H570" s="74">
        <f t="shared" si="24"/>
        <v>37.651035723631772</v>
      </c>
      <c r="I570" s="117">
        <v>1.58621064</v>
      </c>
      <c r="J570" s="117">
        <v>2.65E-5</v>
      </c>
      <c r="K570" s="74" t="str">
        <f t="shared" si="25"/>
        <v/>
      </c>
      <c r="L570" s="74">
        <f t="shared" si="26"/>
        <v>0.98982013450131401</v>
      </c>
    </row>
    <row r="571" spans="1:12" x14ac:dyDescent="0.2">
      <c r="A571" s="116" t="s">
        <v>1714</v>
      </c>
      <c r="B571" s="116" t="s">
        <v>373</v>
      </c>
      <c r="C571" s="116" t="s">
        <v>807</v>
      </c>
      <c r="D571" s="116" t="s">
        <v>209</v>
      </c>
      <c r="E571" s="116" t="s">
        <v>210</v>
      </c>
      <c r="F571" s="117">
        <v>0.33712029999999998</v>
      </c>
      <c r="G571" s="117">
        <v>7.2099054499999999</v>
      </c>
      <c r="H571" s="74">
        <f t="shared" si="24"/>
        <v>-0.95324206366672948</v>
      </c>
      <c r="I571" s="117">
        <v>1.5806913</v>
      </c>
      <c r="J571" s="117">
        <v>7.8166675000000003</v>
      </c>
      <c r="K571" s="74">
        <f t="shared" si="25"/>
        <v>-0.7977793861642446</v>
      </c>
      <c r="L571" s="74">
        <f t="shared" si="26"/>
        <v>4.6888048569012311</v>
      </c>
    </row>
    <row r="572" spans="1:12" x14ac:dyDescent="0.2">
      <c r="A572" s="116" t="s">
        <v>2421</v>
      </c>
      <c r="B572" s="59" t="s">
        <v>536</v>
      </c>
      <c r="C572" s="59" t="s">
        <v>808</v>
      </c>
      <c r="D572" s="116" t="s">
        <v>208</v>
      </c>
      <c r="E572" s="116" t="s">
        <v>929</v>
      </c>
      <c r="F572" s="117">
        <v>1.2956071299999998</v>
      </c>
      <c r="G572" s="117">
        <v>0</v>
      </c>
      <c r="H572" s="74" t="str">
        <f t="shared" si="24"/>
        <v/>
      </c>
      <c r="I572" s="117">
        <v>1.5477653500000002</v>
      </c>
      <c r="J572" s="117">
        <v>0</v>
      </c>
      <c r="K572" s="74" t="str">
        <f t="shared" si="25"/>
        <v/>
      </c>
      <c r="L572" s="74">
        <f t="shared" si="26"/>
        <v>1.1946255266440224</v>
      </c>
    </row>
    <row r="573" spans="1:12" x14ac:dyDescent="0.2">
      <c r="A573" s="116" t="s">
        <v>2120</v>
      </c>
      <c r="B573" s="59" t="s">
        <v>80</v>
      </c>
      <c r="C573" s="59" t="s">
        <v>809</v>
      </c>
      <c r="D573" s="116" t="s">
        <v>209</v>
      </c>
      <c r="E573" s="116" t="s">
        <v>210</v>
      </c>
      <c r="F573" s="117">
        <v>7.5148151809999995</v>
      </c>
      <c r="G573" s="117">
        <v>0.60398282999999997</v>
      </c>
      <c r="H573" s="74">
        <f t="shared" si="24"/>
        <v>11.442100681901834</v>
      </c>
      <c r="I573" s="117">
        <v>1.5452847199999999</v>
      </c>
      <c r="J573" s="117">
        <v>111.036231</v>
      </c>
      <c r="K573" s="74">
        <f t="shared" si="25"/>
        <v>-0.98608305860093537</v>
      </c>
      <c r="L573" s="74">
        <f t="shared" si="26"/>
        <v>0.20563176642148215</v>
      </c>
    </row>
    <row r="574" spans="1:12" x14ac:dyDescent="0.2">
      <c r="A574" s="116" t="s">
        <v>2519</v>
      </c>
      <c r="B574" s="59" t="s">
        <v>174</v>
      </c>
      <c r="C574" s="59" t="s">
        <v>807</v>
      </c>
      <c r="D574" s="116" t="s">
        <v>209</v>
      </c>
      <c r="E574" s="116" t="s">
        <v>929</v>
      </c>
      <c r="F574" s="117">
        <v>2.7130751989999999</v>
      </c>
      <c r="G574" s="117">
        <v>4.3521680999999992</v>
      </c>
      <c r="H574" s="74">
        <f t="shared" si="24"/>
        <v>-0.37661525550908748</v>
      </c>
      <c r="I574" s="117">
        <v>1.5399788919318691</v>
      </c>
      <c r="J574" s="117">
        <v>6.1851244999999997</v>
      </c>
      <c r="K574" s="74">
        <f t="shared" si="25"/>
        <v>-0.75101893390636376</v>
      </c>
      <c r="L574" s="74">
        <f t="shared" si="26"/>
        <v>0.56761378840493726</v>
      </c>
    </row>
    <row r="575" spans="1:12" x14ac:dyDescent="0.2">
      <c r="A575" s="116" t="s">
        <v>2291</v>
      </c>
      <c r="B575" s="59" t="s">
        <v>888</v>
      </c>
      <c r="C575" s="59" t="s">
        <v>802</v>
      </c>
      <c r="D575" s="116" t="s">
        <v>208</v>
      </c>
      <c r="E575" s="116" t="s">
        <v>2791</v>
      </c>
      <c r="F575" s="117">
        <v>1.4047845379999999</v>
      </c>
      <c r="G575" s="117">
        <v>5.6762991600000001</v>
      </c>
      <c r="H575" s="74">
        <f t="shared" si="24"/>
        <v>-0.75251752974908392</v>
      </c>
      <c r="I575" s="117">
        <v>1.53384744</v>
      </c>
      <c r="J575" s="117">
        <v>4.006945</v>
      </c>
      <c r="K575" s="74">
        <f t="shared" si="25"/>
        <v>-0.61720277168765736</v>
      </c>
      <c r="L575" s="74">
        <f t="shared" si="26"/>
        <v>1.0918738059174169</v>
      </c>
    </row>
    <row r="576" spans="1:12" x14ac:dyDescent="0.2">
      <c r="A576" s="116" t="s">
        <v>2445</v>
      </c>
      <c r="B576" s="116" t="s">
        <v>205</v>
      </c>
      <c r="C576" s="59" t="s">
        <v>808</v>
      </c>
      <c r="D576" s="116" t="s">
        <v>208</v>
      </c>
      <c r="E576" s="116" t="s">
        <v>929</v>
      </c>
      <c r="F576" s="117">
        <v>1.8272651119999999</v>
      </c>
      <c r="G576" s="117">
        <v>5.76828056</v>
      </c>
      <c r="H576" s="74">
        <f t="shared" si="24"/>
        <v>-0.68322187296659509</v>
      </c>
      <c r="I576" s="117">
        <v>1.5333606899999999</v>
      </c>
      <c r="J576" s="117">
        <v>6.2311375</v>
      </c>
      <c r="K576" s="74">
        <f t="shared" si="25"/>
        <v>-0.75391961901017268</v>
      </c>
      <c r="L576" s="74">
        <f t="shared" si="26"/>
        <v>0.83915611365320042</v>
      </c>
    </row>
    <row r="577" spans="1:12" x14ac:dyDescent="0.2">
      <c r="A577" s="116" t="s">
        <v>2170</v>
      </c>
      <c r="B577" s="59" t="s">
        <v>561</v>
      </c>
      <c r="C577" s="59" t="s">
        <v>629</v>
      </c>
      <c r="D577" s="116" t="s">
        <v>208</v>
      </c>
      <c r="E577" s="116" t="s">
        <v>929</v>
      </c>
      <c r="F577" s="117">
        <v>1.9003253160000002</v>
      </c>
      <c r="G577" s="117">
        <v>1.46113231</v>
      </c>
      <c r="H577" s="74">
        <f t="shared" si="24"/>
        <v>0.30058400802867768</v>
      </c>
      <c r="I577" s="117">
        <v>1.5320161399999999</v>
      </c>
      <c r="J577" s="117">
        <v>0.25336500000000001</v>
      </c>
      <c r="K577" s="74">
        <f t="shared" si="25"/>
        <v>5.0466762970418166</v>
      </c>
      <c r="L577" s="74">
        <f t="shared" si="26"/>
        <v>0.80618624984944409</v>
      </c>
    </row>
    <row r="578" spans="1:12" x14ac:dyDescent="0.2">
      <c r="A578" s="116" t="s">
        <v>1856</v>
      </c>
      <c r="B578" s="59" t="s">
        <v>938</v>
      </c>
      <c r="C578" s="59" t="s">
        <v>883</v>
      </c>
      <c r="D578" s="116" t="s">
        <v>209</v>
      </c>
      <c r="E578" s="116" t="s">
        <v>210</v>
      </c>
      <c r="F578" s="117">
        <v>4.7210041299999999</v>
      </c>
      <c r="G578" s="117">
        <v>1.03672524</v>
      </c>
      <c r="H578" s="74">
        <f t="shared" si="24"/>
        <v>3.5537659814282136</v>
      </c>
      <c r="I578" s="117">
        <v>1.53161193</v>
      </c>
      <c r="J578" s="117">
        <v>0.27843200000000001</v>
      </c>
      <c r="K578" s="74">
        <f t="shared" si="25"/>
        <v>4.5008473523158257</v>
      </c>
      <c r="L578" s="74">
        <f t="shared" si="26"/>
        <v>0.32442503497661629</v>
      </c>
    </row>
    <row r="579" spans="1:12" x14ac:dyDescent="0.2">
      <c r="A579" s="116" t="s">
        <v>2436</v>
      </c>
      <c r="B579" s="59" t="s">
        <v>541</v>
      </c>
      <c r="C579" s="59" t="s">
        <v>808</v>
      </c>
      <c r="D579" s="116" t="s">
        <v>208</v>
      </c>
      <c r="E579" s="116" t="s">
        <v>929</v>
      </c>
      <c r="F579" s="117">
        <v>0.35250626000000002</v>
      </c>
      <c r="G579" s="117">
        <v>2.7506328300000003</v>
      </c>
      <c r="H579" s="74">
        <f t="shared" si="24"/>
        <v>-0.87184539639192771</v>
      </c>
      <c r="I579" s="117">
        <v>1.5262138799999998</v>
      </c>
      <c r="J579" s="117">
        <v>1.2335E-3</v>
      </c>
      <c r="K579" s="74" t="str">
        <f t="shared" si="25"/>
        <v/>
      </c>
      <c r="L579" s="74">
        <f t="shared" si="26"/>
        <v>4.3296078770345803</v>
      </c>
    </row>
    <row r="580" spans="1:12" x14ac:dyDescent="0.2">
      <c r="A580" s="116" t="s">
        <v>2411</v>
      </c>
      <c r="B580" s="59" t="s">
        <v>535</v>
      </c>
      <c r="C580" s="59" t="s">
        <v>808</v>
      </c>
      <c r="D580" s="116" t="s">
        <v>208</v>
      </c>
      <c r="E580" s="116" t="s">
        <v>929</v>
      </c>
      <c r="F580" s="117">
        <v>2.12542703</v>
      </c>
      <c r="G580" s="117">
        <v>0.16844259</v>
      </c>
      <c r="H580" s="74">
        <f t="shared" si="24"/>
        <v>11.618109410452547</v>
      </c>
      <c r="I580" s="117">
        <v>1.5206920500000001</v>
      </c>
      <c r="J580" s="117">
        <v>3.7729999999999999E-3</v>
      </c>
      <c r="K580" s="74" t="str">
        <f t="shared" si="25"/>
        <v/>
      </c>
      <c r="L580" s="74">
        <f t="shared" si="26"/>
        <v>0.71547600954336221</v>
      </c>
    </row>
    <row r="581" spans="1:12" x14ac:dyDescent="0.2">
      <c r="A581" s="116" t="s">
        <v>2415</v>
      </c>
      <c r="B581" s="59" t="s">
        <v>542</v>
      </c>
      <c r="C581" s="59" t="s">
        <v>808</v>
      </c>
      <c r="D581" s="116" t="s">
        <v>208</v>
      </c>
      <c r="E581" s="116" t="s">
        <v>929</v>
      </c>
      <c r="F581" s="117">
        <v>1.0044204409999999</v>
      </c>
      <c r="G581" s="117">
        <v>1.48351967</v>
      </c>
      <c r="H581" s="74">
        <f t="shared" si="24"/>
        <v>-0.32294767551009285</v>
      </c>
      <c r="I581" s="117">
        <v>1.51317503</v>
      </c>
      <c r="J581" s="117">
        <v>0.12527949999999999</v>
      </c>
      <c r="K581" s="74">
        <f t="shared" si="25"/>
        <v>11.078392953356296</v>
      </c>
      <c r="L581" s="74">
        <f t="shared" si="26"/>
        <v>1.5065155668212851</v>
      </c>
    </row>
    <row r="582" spans="1:12" x14ac:dyDescent="0.2">
      <c r="A582" s="116" t="s">
        <v>1794</v>
      </c>
      <c r="B582" s="59" t="s">
        <v>267</v>
      </c>
      <c r="C582" s="59" t="s">
        <v>271</v>
      </c>
      <c r="D582" s="116" t="s">
        <v>209</v>
      </c>
      <c r="E582" s="116" t="s">
        <v>210</v>
      </c>
      <c r="F582" s="117">
        <v>1.15238631</v>
      </c>
      <c r="G582" s="117">
        <v>0.85255281000000005</v>
      </c>
      <c r="H582" s="74">
        <f t="shared" si="24"/>
        <v>0.35168906428212932</v>
      </c>
      <c r="I582" s="117">
        <v>1.50179679</v>
      </c>
      <c r="J582" s="117">
        <v>0.76930050000000005</v>
      </c>
      <c r="K582" s="74">
        <f t="shared" si="25"/>
        <v>0.95215886379899639</v>
      </c>
      <c r="L582" s="74">
        <f t="shared" si="26"/>
        <v>1.3032060316648502</v>
      </c>
    </row>
    <row r="583" spans="1:12" x14ac:dyDescent="0.2">
      <c r="A583" s="116" t="s">
        <v>2491</v>
      </c>
      <c r="B583" s="59" t="s">
        <v>545</v>
      </c>
      <c r="C583" s="59" t="s">
        <v>808</v>
      </c>
      <c r="D583" s="116" t="s">
        <v>208</v>
      </c>
      <c r="E583" s="116" t="s">
        <v>929</v>
      </c>
      <c r="F583" s="117">
        <v>0.60543320999999994</v>
      </c>
      <c r="G583" s="117">
        <v>0.22767489000000002</v>
      </c>
      <c r="H583" s="74">
        <f t="shared" ref="H583:H646" si="27">IF(ISERROR(F583/G583-1),"",IF((F583/G583-1)&gt;10000%,"",F583/G583-1))</f>
        <v>1.6592006259451795</v>
      </c>
      <c r="I583" s="117">
        <v>1.4936363000000001</v>
      </c>
      <c r="J583" s="117">
        <v>0</v>
      </c>
      <c r="K583" s="74" t="str">
        <f t="shared" ref="K583:K646" si="28">IF(ISERROR(I583/J583-1),"",IF((I583/J583-1)&gt;10000%,"",I583/J583-1))</f>
        <v/>
      </c>
      <c r="L583" s="74">
        <f t="shared" ref="L583:L646" si="29">IF(ISERROR(I583/F583),"",IF(I583/F583&gt;10000%,"",I583/F583))</f>
        <v>2.4670537977260949</v>
      </c>
    </row>
    <row r="584" spans="1:12" x14ac:dyDescent="0.2">
      <c r="A584" s="116" t="s">
        <v>1666</v>
      </c>
      <c r="B584" s="59" t="s">
        <v>1457</v>
      </c>
      <c r="C584" s="59" t="s">
        <v>807</v>
      </c>
      <c r="D584" s="116" t="s">
        <v>759</v>
      </c>
      <c r="E584" s="116" t="s">
        <v>210</v>
      </c>
      <c r="F584" s="117">
        <v>1.0697878000000001</v>
      </c>
      <c r="G584" s="117">
        <v>3.2724644519999999</v>
      </c>
      <c r="H584" s="74">
        <f t="shared" si="27"/>
        <v>-0.67309414183362981</v>
      </c>
      <c r="I584" s="117">
        <v>1.4868687300000001</v>
      </c>
      <c r="J584" s="117">
        <v>0.55926500000000001</v>
      </c>
      <c r="K584" s="74">
        <f t="shared" si="28"/>
        <v>1.6586121606036497</v>
      </c>
      <c r="L584" s="74">
        <f t="shared" si="29"/>
        <v>1.3898725803378951</v>
      </c>
    </row>
    <row r="585" spans="1:12" x14ac:dyDescent="0.2">
      <c r="A585" s="116" t="s">
        <v>2841</v>
      </c>
      <c r="B585" s="59" t="s">
        <v>2842</v>
      </c>
      <c r="C585" s="59" t="s">
        <v>629</v>
      </c>
      <c r="D585" s="116" t="s">
        <v>208</v>
      </c>
      <c r="E585" s="116" t="s">
        <v>929</v>
      </c>
      <c r="F585" s="117">
        <v>1.4027029099999999</v>
      </c>
      <c r="G585" s="117">
        <v>1.42787131</v>
      </c>
      <c r="H585" s="74">
        <f t="shared" si="27"/>
        <v>-1.7626518457044993E-2</v>
      </c>
      <c r="I585" s="117">
        <v>1.47007836</v>
      </c>
      <c r="J585" s="117">
        <v>0.20793449999999999</v>
      </c>
      <c r="K585" s="74">
        <f t="shared" si="28"/>
        <v>6.0699107651688395</v>
      </c>
      <c r="L585" s="74">
        <f t="shared" si="29"/>
        <v>1.0480325873138741</v>
      </c>
    </row>
    <row r="586" spans="1:12" x14ac:dyDescent="0.2">
      <c r="A586" s="116" t="s">
        <v>1851</v>
      </c>
      <c r="B586" s="59" t="s">
        <v>0</v>
      </c>
      <c r="C586" s="59" t="s">
        <v>883</v>
      </c>
      <c r="D586" s="116" t="s">
        <v>209</v>
      </c>
      <c r="E586" s="116" t="s">
        <v>210</v>
      </c>
      <c r="F586" s="117">
        <v>0.56646755000000004</v>
      </c>
      <c r="G586" s="117">
        <v>3.2140257810000001</v>
      </c>
      <c r="H586" s="74">
        <f t="shared" si="27"/>
        <v>-0.82375139821568222</v>
      </c>
      <c r="I586" s="117">
        <v>1.46905934</v>
      </c>
      <c r="J586" s="117">
        <v>1.497196</v>
      </c>
      <c r="K586" s="74">
        <f t="shared" si="28"/>
        <v>-1.8792903534340155E-2</v>
      </c>
      <c r="L586" s="74">
        <f t="shared" si="29"/>
        <v>2.5933689228977017</v>
      </c>
    </row>
    <row r="587" spans="1:12" x14ac:dyDescent="0.2">
      <c r="A587" s="116" t="s">
        <v>1551</v>
      </c>
      <c r="B587" s="59" t="s">
        <v>624</v>
      </c>
      <c r="C587" s="59" t="s">
        <v>629</v>
      </c>
      <c r="D587" s="116" t="s">
        <v>208</v>
      </c>
      <c r="E587" s="116" t="s">
        <v>210</v>
      </c>
      <c r="F587" s="117">
        <v>3.2060759500000002</v>
      </c>
      <c r="G587" s="117">
        <v>9.8046684370000001</v>
      </c>
      <c r="H587" s="74">
        <f t="shared" si="27"/>
        <v>-0.67300516375432018</v>
      </c>
      <c r="I587" s="117">
        <v>1.46859852</v>
      </c>
      <c r="J587" s="117">
        <v>12.458812</v>
      </c>
      <c r="K587" s="74">
        <f t="shared" si="28"/>
        <v>-0.88212371131372724</v>
      </c>
      <c r="L587" s="74">
        <f t="shared" si="29"/>
        <v>0.45806728939156915</v>
      </c>
    </row>
    <row r="588" spans="1:12" x14ac:dyDescent="0.2">
      <c r="A588" s="116" t="s">
        <v>2473</v>
      </c>
      <c r="B588" s="59" t="s">
        <v>557</v>
      </c>
      <c r="C588" s="59" t="s">
        <v>808</v>
      </c>
      <c r="D588" s="116" t="s">
        <v>209</v>
      </c>
      <c r="E588" s="116" t="s">
        <v>929</v>
      </c>
      <c r="F588" s="117">
        <v>0.79947155000000003</v>
      </c>
      <c r="G588" s="117">
        <v>0.25454929599999998</v>
      </c>
      <c r="H588" s="74">
        <f t="shared" si="27"/>
        <v>2.140733691127553</v>
      </c>
      <c r="I588" s="117">
        <v>1.4649992599999999</v>
      </c>
      <c r="J588" s="117">
        <v>9.3523999999999996E-2</v>
      </c>
      <c r="K588" s="74">
        <f t="shared" si="28"/>
        <v>14.664420469612079</v>
      </c>
      <c r="L588" s="74">
        <f t="shared" si="29"/>
        <v>1.8324595290476564</v>
      </c>
    </row>
    <row r="589" spans="1:12" x14ac:dyDescent="0.2">
      <c r="A589" s="116" t="s">
        <v>1726</v>
      </c>
      <c r="B589" s="59" t="s">
        <v>1400</v>
      </c>
      <c r="C589" s="59" t="s">
        <v>807</v>
      </c>
      <c r="D589" s="116" t="s">
        <v>209</v>
      </c>
      <c r="E589" s="116" t="s">
        <v>929</v>
      </c>
      <c r="F589" s="117">
        <v>4.9381756900000005</v>
      </c>
      <c r="G589" s="117">
        <v>0.19868739999999999</v>
      </c>
      <c r="H589" s="74">
        <f t="shared" si="27"/>
        <v>23.853995220633017</v>
      </c>
      <c r="I589" s="117">
        <v>1.4645533700000002</v>
      </c>
      <c r="J589" s="117">
        <v>5.8323650000000002</v>
      </c>
      <c r="K589" s="74">
        <f t="shared" si="28"/>
        <v>-0.74889202407599664</v>
      </c>
      <c r="L589" s="74">
        <f t="shared" si="29"/>
        <v>0.29657781778922493</v>
      </c>
    </row>
    <row r="590" spans="1:12" x14ac:dyDescent="0.2">
      <c r="A590" s="116" t="s">
        <v>2064</v>
      </c>
      <c r="B590" s="59" t="s">
        <v>2065</v>
      </c>
      <c r="C590" s="59" t="s">
        <v>629</v>
      </c>
      <c r="D590" s="116" t="s">
        <v>209</v>
      </c>
      <c r="E590" s="116" t="s">
        <v>929</v>
      </c>
      <c r="F590" s="117">
        <v>3.4820078399999996</v>
      </c>
      <c r="G590" s="117">
        <v>0.40294681599999999</v>
      </c>
      <c r="H590" s="74">
        <f t="shared" si="27"/>
        <v>7.641358367254103</v>
      </c>
      <c r="I590" s="117">
        <v>1.4580536499999999</v>
      </c>
      <c r="J590" s="117">
        <v>0.46456700000000001</v>
      </c>
      <c r="K590" s="74">
        <f t="shared" si="28"/>
        <v>2.1385217848017612</v>
      </c>
      <c r="L590" s="74">
        <f t="shared" si="29"/>
        <v>0.41873933575060535</v>
      </c>
    </row>
    <row r="591" spans="1:12" x14ac:dyDescent="0.2">
      <c r="A591" s="116" t="s">
        <v>1964</v>
      </c>
      <c r="B591" s="59" t="s">
        <v>505</v>
      </c>
      <c r="C591" s="59" t="s">
        <v>803</v>
      </c>
      <c r="D591" s="116" t="s">
        <v>208</v>
      </c>
      <c r="E591" s="116" t="s">
        <v>929</v>
      </c>
      <c r="F591" s="117">
        <v>2.07423103</v>
      </c>
      <c r="G591" s="117">
        <v>2.0408469</v>
      </c>
      <c r="H591" s="74">
        <f t="shared" si="27"/>
        <v>1.6357978641121873E-2</v>
      </c>
      <c r="I591" s="117">
        <v>1.4267481499999999</v>
      </c>
      <c r="J591" s="117">
        <v>0.27484350000000002</v>
      </c>
      <c r="K591" s="74">
        <f t="shared" si="28"/>
        <v>4.1911293154104055</v>
      </c>
      <c r="L591" s="74">
        <f t="shared" si="29"/>
        <v>0.68784437671824816</v>
      </c>
    </row>
    <row r="592" spans="1:12" x14ac:dyDescent="0.2">
      <c r="A592" s="116" t="s">
        <v>2389</v>
      </c>
      <c r="B592" s="59" t="s">
        <v>48</v>
      </c>
      <c r="C592" s="59" t="s">
        <v>808</v>
      </c>
      <c r="D592" s="116" t="s">
        <v>208</v>
      </c>
      <c r="E592" s="116" t="s">
        <v>929</v>
      </c>
      <c r="F592" s="117">
        <v>8.11541727</v>
      </c>
      <c r="G592" s="117">
        <v>3.3950129800000002</v>
      </c>
      <c r="H592" s="74">
        <f t="shared" si="27"/>
        <v>1.3903935913670642</v>
      </c>
      <c r="I592" s="117">
        <v>1.41317735</v>
      </c>
      <c r="J592" s="117">
        <v>10.794116000000001</v>
      </c>
      <c r="K592" s="74">
        <f t="shared" si="28"/>
        <v>-0.86907891762512102</v>
      </c>
      <c r="L592" s="74">
        <f t="shared" si="29"/>
        <v>0.17413489694781892</v>
      </c>
    </row>
    <row r="593" spans="1:12" x14ac:dyDescent="0.2">
      <c r="A593" s="116" t="s">
        <v>2437</v>
      </c>
      <c r="B593" s="59" t="s">
        <v>722</v>
      </c>
      <c r="C593" s="59" t="s">
        <v>808</v>
      </c>
      <c r="D593" s="116" t="s">
        <v>208</v>
      </c>
      <c r="E593" s="116" t="s">
        <v>929</v>
      </c>
      <c r="F593" s="117">
        <v>18.079601013999998</v>
      </c>
      <c r="G593" s="117">
        <v>3.5703912799999999</v>
      </c>
      <c r="H593" s="74">
        <f t="shared" si="27"/>
        <v>4.0637590101889334</v>
      </c>
      <c r="I593" s="117">
        <v>1.36336546</v>
      </c>
      <c r="J593" s="117">
        <v>50.607738500000004</v>
      </c>
      <c r="K593" s="74">
        <f t="shared" si="28"/>
        <v>-0.97306013861891894</v>
      </c>
      <c r="L593" s="74">
        <f t="shared" si="29"/>
        <v>7.5409045749642023E-2</v>
      </c>
    </row>
    <row r="594" spans="1:12" x14ac:dyDescent="0.2">
      <c r="A594" s="116" t="s">
        <v>1986</v>
      </c>
      <c r="B594" s="116" t="s">
        <v>415</v>
      </c>
      <c r="C594" s="59" t="s">
        <v>803</v>
      </c>
      <c r="D594" s="116" t="s">
        <v>208</v>
      </c>
      <c r="E594" s="116" t="s">
        <v>929</v>
      </c>
      <c r="F594" s="117">
        <v>0.97995473999999994</v>
      </c>
      <c r="G594" s="117">
        <v>0.12415084</v>
      </c>
      <c r="H594" s="74">
        <f t="shared" si="27"/>
        <v>6.8932590387628467</v>
      </c>
      <c r="I594" s="117">
        <v>1.3611004899999999</v>
      </c>
      <c r="J594" s="117">
        <v>0.73447499999999999</v>
      </c>
      <c r="K594" s="74">
        <f t="shared" si="28"/>
        <v>0.85316108785186695</v>
      </c>
      <c r="L594" s="74">
        <f t="shared" si="29"/>
        <v>1.388942197473324</v>
      </c>
    </row>
    <row r="595" spans="1:12" x14ac:dyDescent="0.2">
      <c r="A595" s="116" t="s">
        <v>2340</v>
      </c>
      <c r="B595" s="59" t="s">
        <v>2341</v>
      </c>
      <c r="C595" s="59" t="s">
        <v>807</v>
      </c>
      <c r="D595" s="116" t="s">
        <v>759</v>
      </c>
      <c r="E595" s="116" t="s">
        <v>929</v>
      </c>
      <c r="F595" s="117">
        <v>3.6563169999999999E-2</v>
      </c>
      <c r="G595" s="117">
        <v>1.315002E-2</v>
      </c>
      <c r="H595" s="74">
        <f t="shared" si="27"/>
        <v>1.7804649726768473</v>
      </c>
      <c r="I595" s="117">
        <v>1.3298460000000001</v>
      </c>
      <c r="J595" s="117">
        <v>1.4061499999999999E-2</v>
      </c>
      <c r="K595" s="74">
        <f t="shared" si="28"/>
        <v>93.573551897023805</v>
      </c>
      <c r="L595" s="74">
        <f t="shared" si="29"/>
        <v>36.371189915972828</v>
      </c>
    </row>
    <row r="596" spans="1:12" x14ac:dyDescent="0.2">
      <c r="A596" s="116" t="s">
        <v>1611</v>
      </c>
      <c r="B596" s="59" t="s">
        <v>1612</v>
      </c>
      <c r="C596" s="59" t="s">
        <v>146</v>
      </c>
      <c r="D596" s="116" t="s">
        <v>759</v>
      </c>
      <c r="E596" s="116" t="s">
        <v>210</v>
      </c>
      <c r="F596" s="117">
        <v>8.7251662499999991</v>
      </c>
      <c r="G596" s="117">
        <v>1.47028947</v>
      </c>
      <c r="H596" s="74">
        <f t="shared" si="27"/>
        <v>4.9343186685544307</v>
      </c>
      <c r="I596" s="117">
        <v>1.31905983</v>
      </c>
      <c r="J596" s="117">
        <v>1.8055325</v>
      </c>
      <c r="K596" s="74">
        <f t="shared" si="28"/>
        <v>-0.26943445770153673</v>
      </c>
      <c r="L596" s="74">
        <f t="shared" si="29"/>
        <v>0.15117876178004061</v>
      </c>
    </row>
    <row r="597" spans="1:12" x14ac:dyDescent="0.2">
      <c r="A597" s="116" t="s">
        <v>2452</v>
      </c>
      <c r="B597" s="59" t="s">
        <v>218</v>
      </c>
      <c r="C597" s="59" t="s">
        <v>808</v>
      </c>
      <c r="D597" s="116" t="s">
        <v>208</v>
      </c>
      <c r="E597" s="116" t="s">
        <v>210</v>
      </c>
      <c r="F597" s="117">
        <v>1.272775258</v>
      </c>
      <c r="G597" s="117">
        <v>0</v>
      </c>
      <c r="H597" s="74" t="str">
        <f t="shared" si="27"/>
        <v/>
      </c>
      <c r="I597" s="117">
        <v>1.25215922</v>
      </c>
      <c r="J597" s="117">
        <v>0</v>
      </c>
      <c r="K597" s="74" t="str">
        <f t="shared" si="28"/>
        <v/>
      </c>
      <c r="L597" s="74">
        <f t="shared" si="29"/>
        <v>0.98380229512601036</v>
      </c>
    </row>
    <row r="598" spans="1:12" x14ac:dyDescent="0.2">
      <c r="A598" s="116" t="s">
        <v>1990</v>
      </c>
      <c r="B598" s="59" t="s">
        <v>437</v>
      </c>
      <c r="C598" s="59" t="s">
        <v>803</v>
      </c>
      <c r="D598" s="116" t="s">
        <v>208</v>
      </c>
      <c r="E598" s="116" t="s">
        <v>929</v>
      </c>
      <c r="F598" s="117">
        <v>1.9236488</v>
      </c>
      <c r="G598" s="117">
        <v>9.8656181300000014</v>
      </c>
      <c r="H598" s="74">
        <f t="shared" si="27"/>
        <v>-0.80501487340661948</v>
      </c>
      <c r="I598" s="117">
        <v>1.23544319</v>
      </c>
      <c r="J598" s="117">
        <v>4.9291134999999997</v>
      </c>
      <c r="K598" s="74">
        <f t="shared" si="28"/>
        <v>-0.74935793424111652</v>
      </c>
      <c r="L598" s="74">
        <f t="shared" si="29"/>
        <v>0.64223947219471667</v>
      </c>
    </row>
    <row r="599" spans="1:12" x14ac:dyDescent="0.2">
      <c r="A599" s="116" t="s">
        <v>1847</v>
      </c>
      <c r="B599" s="59" t="s">
        <v>1268</v>
      </c>
      <c r="C599" s="59" t="s">
        <v>883</v>
      </c>
      <c r="D599" s="116" t="s">
        <v>209</v>
      </c>
      <c r="E599" s="116" t="s">
        <v>210</v>
      </c>
      <c r="F599" s="117">
        <v>1.2334543500000001</v>
      </c>
      <c r="G599" s="117">
        <v>0</v>
      </c>
      <c r="H599" s="74" t="str">
        <f t="shared" si="27"/>
        <v/>
      </c>
      <c r="I599" s="117">
        <v>1.2334543500000001</v>
      </c>
      <c r="J599" s="117">
        <v>0</v>
      </c>
      <c r="K599" s="74" t="str">
        <f t="shared" si="28"/>
        <v/>
      </c>
      <c r="L599" s="74">
        <f t="shared" si="29"/>
        <v>1</v>
      </c>
    </row>
    <row r="600" spans="1:12" x14ac:dyDescent="0.2">
      <c r="A600" s="116" t="s">
        <v>1701</v>
      </c>
      <c r="B600" s="59" t="s">
        <v>306</v>
      </c>
      <c r="C600" s="59" t="s">
        <v>807</v>
      </c>
      <c r="D600" s="116" t="s">
        <v>209</v>
      </c>
      <c r="E600" s="116" t="s">
        <v>929</v>
      </c>
      <c r="F600" s="117">
        <v>1.203561645</v>
      </c>
      <c r="G600" s="117">
        <v>6.5844223049999995</v>
      </c>
      <c r="H600" s="74">
        <f t="shared" si="27"/>
        <v>-0.8172107454155767</v>
      </c>
      <c r="I600" s="117">
        <v>1.2129709199888898</v>
      </c>
      <c r="J600" s="117">
        <v>1.0430545</v>
      </c>
      <c r="K600" s="74">
        <f t="shared" si="28"/>
        <v>0.16290272463125355</v>
      </c>
      <c r="L600" s="74">
        <f t="shared" si="29"/>
        <v>1.0078178587926752</v>
      </c>
    </row>
    <row r="601" spans="1:12" x14ac:dyDescent="0.2">
      <c r="A601" s="116" t="s">
        <v>2825</v>
      </c>
      <c r="B601" s="59" t="s">
        <v>2826</v>
      </c>
      <c r="C601" s="59" t="s">
        <v>807</v>
      </c>
      <c r="D601" s="116" t="s">
        <v>759</v>
      </c>
      <c r="E601" s="116" t="s">
        <v>210</v>
      </c>
      <c r="F601" s="117">
        <v>6.4761162939999997</v>
      </c>
      <c r="G601" s="117">
        <v>12.719878029999999</v>
      </c>
      <c r="H601" s="74">
        <f t="shared" si="27"/>
        <v>-0.49086647853650833</v>
      </c>
      <c r="I601" s="117">
        <v>1.2025800800000002</v>
      </c>
      <c r="J601" s="117">
        <v>11.747230999999999</v>
      </c>
      <c r="K601" s="74">
        <f t="shared" si="28"/>
        <v>-0.89762863435647089</v>
      </c>
      <c r="L601" s="74">
        <f t="shared" si="29"/>
        <v>0.18569463941130399</v>
      </c>
    </row>
    <row r="602" spans="1:12" x14ac:dyDescent="0.2">
      <c r="A602" s="116" t="s">
        <v>2041</v>
      </c>
      <c r="B602" s="59" t="s">
        <v>394</v>
      </c>
      <c r="C602" s="59" t="s">
        <v>807</v>
      </c>
      <c r="D602" s="116" t="s">
        <v>209</v>
      </c>
      <c r="E602" s="116" t="s">
        <v>210</v>
      </c>
      <c r="F602" s="117">
        <v>1.8900739799999999</v>
      </c>
      <c r="G602" s="117">
        <v>0.41804378999999997</v>
      </c>
      <c r="H602" s="74">
        <f t="shared" si="27"/>
        <v>3.5212344381434297</v>
      </c>
      <c r="I602" s="117">
        <v>1.19737122</v>
      </c>
      <c r="J602" s="117">
        <v>1.822025</v>
      </c>
      <c r="K602" s="74">
        <f t="shared" si="28"/>
        <v>-0.34283491170538272</v>
      </c>
      <c r="L602" s="74">
        <f t="shared" si="29"/>
        <v>0.63350494883803432</v>
      </c>
    </row>
    <row r="603" spans="1:12" x14ac:dyDescent="0.2">
      <c r="A603" s="116" t="s">
        <v>1665</v>
      </c>
      <c r="B603" s="59" t="s">
        <v>3172</v>
      </c>
      <c r="C603" s="59" t="s">
        <v>807</v>
      </c>
      <c r="D603" s="116" t="s">
        <v>209</v>
      </c>
      <c r="E603" s="116" t="s">
        <v>929</v>
      </c>
      <c r="F603" s="117">
        <v>0.80783356000000006</v>
      </c>
      <c r="G603" s="117">
        <v>4.0439230000000007E-2</v>
      </c>
      <c r="H603" s="74">
        <f t="shared" si="27"/>
        <v>18.976482242614409</v>
      </c>
      <c r="I603" s="117">
        <v>1.1941844394486469</v>
      </c>
      <c r="J603" s="117">
        <v>1.2925499999999999E-2</v>
      </c>
      <c r="K603" s="74">
        <f t="shared" si="28"/>
        <v>91.389806154396112</v>
      </c>
      <c r="L603" s="74">
        <f t="shared" si="29"/>
        <v>1.4782555449276542</v>
      </c>
    </row>
    <row r="604" spans="1:12" x14ac:dyDescent="0.2">
      <c r="A604" s="116" t="s">
        <v>2182</v>
      </c>
      <c r="B604" s="59" t="s">
        <v>82</v>
      </c>
      <c r="C604" s="59" t="s">
        <v>809</v>
      </c>
      <c r="D604" s="116" t="s">
        <v>209</v>
      </c>
      <c r="E604" s="116" t="s">
        <v>210</v>
      </c>
      <c r="F604" s="117">
        <v>4.4303250000000002E-2</v>
      </c>
      <c r="G604" s="117">
        <v>6.3427767099999999</v>
      </c>
      <c r="H604" s="74">
        <f t="shared" si="27"/>
        <v>-0.9930151648046901</v>
      </c>
      <c r="I604" s="117">
        <v>1.18575473</v>
      </c>
      <c r="J604" s="117">
        <v>0</v>
      </c>
      <c r="K604" s="74" t="str">
        <f t="shared" si="28"/>
        <v/>
      </c>
      <c r="L604" s="74">
        <f t="shared" si="29"/>
        <v>26.764508924288847</v>
      </c>
    </row>
    <row r="605" spans="1:12" x14ac:dyDescent="0.2">
      <c r="A605" s="116" t="s">
        <v>2843</v>
      </c>
      <c r="B605" s="59" t="s">
        <v>2844</v>
      </c>
      <c r="C605" s="59" t="s">
        <v>1747</v>
      </c>
      <c r="D605" s="116" t="s">
        <v>209</v>
      </c>
      <c r="E605" s="116" t="s">
        <v>210</v>
      </c>
      <c r="F605" s="117">
        <v>1.1682028500000001</v>
      </c>
      <c r="G605" s="117">
        <v>0.15407952999999999</v>
      </c>
      <c r="H605" s="74">
        <f t="shared" si="27"/>
        <v>6.5818173251177505</v>
      </c>
      <c r="I605" s="117">
        <v>1.17090564</v>
      </c>
      <c r="J605" s="117">
        <v>0</v>
      </c>
      <c r="K605" s="74" t="str">
        <f t="shared" si="28"/>
        <v/>
      </c>
      <c r="L605" s="74">
        <f t="shared" si="29"/>
        <v>1.0023136307191853</v>
      </c>
    </row>
    <row r="606" spans="1:12" x14ac:dyDescent="0.2">
      <c r="A606" s="116" t="s">
        <v>2000</v>
      </c>
      <c r="B606" s="59" t="s">
        <v>445</v>
      </c>
      <c r="C606" s="59" t="s">
        <v>803</v>
      </c>
      <c r="D606" s="116" t="s">
        <v>208</v>
      </c>
      <c r="E606" s="116" t="s">
        <v>929</v>
      </c>
      <c r="F606" s="117">
        <v>0.31875548999999997</v>
      </c>
      <c r="G606" s="117">
        <v>0.40778619999999999</v>
      </c>
      <c r="H606" s="74">
        <f t="shared" si="27"/>
        <v>-0.21832693210314624</v>
      </c>
      <c r="I606" s="117">
        <v>1.1661289799999999</v>
      </c>
      <c r="J606" s="117">
        <v>1.297471</v>
      </c>
      <c r="K606" s="74">
        <f t="shared" si="28"/>
        <v>-0.10122925290815765</v>
      </c>
      <c r="L606" s="74">
        <f t="shared" si="29"/>
        <v>3.6583808485933842</v>
      </c>
    </row>
    <row r="607" spans="1:12" x14ac:dyDescent="0.2">
      <c r="A607" s="116" t="s">
        <v>2391</v>
      </c>
      <c r="B607" s="59" t="s">
        <v>50</v>
      </c>
      <c r="C607" s="59" t="s">
        <v>808</v>
      </c>
      <c r="D607" s="116" t="s">
        <v>208</v>
      </c>
      <c r="E607" s="116" t="s">
        <v>929</v>
      </c>
      <c r="F607" s="117">
        <v>2.9597284389999996</v>
      </c>
      <c r="G607" s="117">
        <v>7.5541086780000004</v>
      </c>
      <c r="H607" s="74">
        <f t="shared" si="27"/>
        <v>-0.60819620617589432</v>
      </c>
      <c r="I607" s="117">
        <v>1.1435901899999998</v>
      </c>
      <c r="J607" s="117">
        <v>3.955508</v>
      </c>
      <c r="K607" s="74">
        <f t="shared" si="28"/>
        <v>-0.71088664464842455</v>
      </c>
      <c r="L607" s="74">
        <f t="shared" si="29"/>
        <v>0.3863834853667803</v>
      </c>
    </row>
    <row r="608" spans="1:12" x14ac:dyDescent="0.2">
      <c r="A608" s="116" t="s">
        <v>2438</v>
      </c>
      <c r="B608" s="59" t="s">
        <v>550</v>
      </c>
      <c r="C608" s="59" t="s">
        <v>808</v>
      </c>
      <c r="D608" s="116" t="s">
        <v>208</v>
      </c>
      <c r="E608" s="116" t="s">
        <v>210</v>
      </c>
      <c r="F608" s="117">
        <v>0.940315503</v>
      </c>
      <c r="G608" s="117">
        <v>0.5480984499999999</v>
      </c>
      <c r="H608" s="74">
        <f t="shared" si="27"/>
        <v>0.715595990099954</v>
      </c>
      <c r="I608" s="117">
        <v>1.14004569</v>
      </c>
      <c r="J608" s="117">
        <v>0.99744900000000003</v>
      </c>
      <c r="K608" s="74">
        <f t="shared" si="28"/>
        <v>0.14296138449183871</v>
      </c>
      <c r="L608" s="74">
        <f t="shared" si="29"/>
        <v>1.2124076295272992</v>
      </c>
    </row>
    <row r="609" spans="1:12" x14ac:dyDescent="0.2">
      <c r="A609" s="116" t="s">
        <v>2707</v>
      </c>
      <c r="B609" s="59" t="s">
        <v>73</v>
      </c>
      <c r="C609" s="59" t="s">
        <v>802</v>
      </c>
      <c r="D609" s="116" t="s">
        <v>208</v>
      </c>
      <c r="E609" s="116" t="s">
        <v>2791</v>
      </c>
      <c r="F609" s="117">
        <v>5.011511424</v>
      </c>
      <c r="G609" s="117">
        <v>6.2414726399999996</v>
      </c>
      <c r="H609" s="74">
        <f t="shared" si="27"/>
        <v>-0.19706266244243276</v>
      </c>
      <c r="I609" s="117">
        <v>1.1312037500000001</v>
      </c>
      <c r="J609" s="117">
        <v>10.721149</v>
      </c>
      <c r="K609" s="74">
        <f t="shared" si="28"/>
        <v>-0.89448857114102232</v>
      </c>
      <c r="L609" s="74">
        <f t="shared" si="29"/>
        <v>0.22572107579815029</v>
      </c>
    </row>
    <row r="610" spans="1:12" x14ac:dyDescent="0.2">
      <c r="A610" s="116" t="s">
        <v>2605</v>
      </c>
      <c r="B610" s="59" t="s">
        <v>1791</v>
      </c>
      <c r="C610" s="59" t="s">
        <v>1783</v>
      </c>
      <c r="D610" s="116" t="s">
        <v>208</v>
      </c>
      <c r="E610" s="116" t="s">
        <v>210</v>
      </c>
      <c r="F610" s="117">
        <v>0.58723314000000004</v>
      </c>
      <c r="G610" s="117">
        <v>0.66763085</v>
      </c>
      <c r="H610" s="74">
        <f t="shared" si="27"/>
        <v>-0.12042240109186075</v>
      </c>
      <c r="I610" s="117">
        <v>1.11174317</v>
      </c>
      <c r="J610" s="117">
        <v>1.688904</v>
      </c>
      <c r="K610" s="74">
        <f t="shared" si="28"/>
        <v>-0.34173690748556462</v>
      </c>
      <c r="L610" s="74">
        <f t="shared" si="29"/>
        <v>1.8931887427197993</v>
      </c>
    </row>
    <row r="611" spans="1:12" x14ac:dyDescent="0.2">
      <c r="A611" s="116" t="s">
        <v>1535</v>
      </c>
      <c r="B611" s="59" t="s">
        <v>867</v>
      </c>
      <c r="C611" s="59" t="s">
        <v>629</v>
      </c>
      <c r="D611" s="116" t="s">
        <v>208</v>
      </c>
      <c r="E611" s="116" t="s">
        <v>929</v>
      </c>
      <c r="F611" s="117">
        <v>8.9338854649999995</v>
      </c>
      <c r="G611" s="117">
        <v>3.4439105150000002</v>
      </c>
      <c r="H611" s="74">
        <f t="shared" si="27"/>
        <v>1.5941108011048302</v>
      </c>
      <c r="I611" s="117">
        <v>1.0952453</v>
      </c>
      <c r="J611" s="117">
        <v>9.9380295000000007</v>
      </c>
      <c r="K611" s="74">
        <f t="shared" si="28"/>
        <v>-0.8897925086658276</v>
      </c>
      <c r="L611" s="74">
        <f t="shared" si="29"/>
        <v>0.12259450877121807</v>
      </c>
    </row>
    <row r="612" spans="1:12" x14ac:dyDescent="0.2">
      <c r="A612" s="116" t="s">
        <v>1922</v>
      </c>
      <c r="B612" s="59" t="s">
        <v>248</v>
      </c>
      <c r="C612" s="59" t="s">
        <v>803</v>
      </c>
      <c r="D612" s="116" t="s">
        <v>208</v>
      </c>
      <c r="E612" s="116" t="s">
        <v>929</v>
      </c>
      <c r="F612" s="117">
        <v>2.9890370929999999</v>
      </c>
      <c r="G612" s="117">
        <v>0.72914058999999998</v>
      </c>
      <c r="H612" s="74">
        <f t="shared" si="27"/>
        <v>3.0993974742237294</v>
      </c>
      <c r="I612" s="117">
        <v>1.0677450500000001</v>
      </c>
      <c r="J612" s="117">
        <v>0.1215445</v>
      </c>
      <c r="K612" s="74">
        <f t="shared" si="28"/>
        <v>7.7848076218997981</v>
      </c>
      <c r="L612" s="74">
        <f t="shared" si="29"/>
        <v>0.35722040803727162</v>
      </c>
    </row>
    <row r="613" spans="1:12" x14ac:dyDescent="0.2">
      <c r="A613" s="116" t="s">
        <v>2147</v>
      </c>
      <c r="B613" s="59" t="s">
        <v>108</v>
      </c>
      <c r="C613" s="59" t="s">
        <v>629</v>
      </c>
      <c r="D613" s="116" t="s">
        <v>208</v>
      </c>
      <c r="E613" s="116" t="s">
        <v>929</v>
      </c>
      <c r="F613" s="117">
        <v>1.8776331100000001</v>
      </c>
      <c r="G613" s="117">
        <v>0.10718982000000001</v>
      </c>
      <c r="H613" s="74">
        <f t="shared" si="27"/>
        <v>16.516897686739281</v>
      </c>
      <c r="I613" s="117">
        <v>1.0370088200000001</v>
      </c>
      <c r="J613" s="117">
        <v>9.3143100000000008</v>
      </c>
      <c r="K613" s="74">
        <f t="shared" si="28"/>
        <v>-0.8886649875299405</v>
      </c>
      <c r="L613" s="74">
        <f t="shared" si="29"/>
        <v>0.55229576772855271</v>
      </c>
    </row>
    <row r="614" spans="1:12" x14ac:dyDescent="0.2">
      <c r="A614" s="116" t="s">
        <v>1650</v>
      </c>
      <c r="B614" s="59" t="s">
        <v>573</v>
      </c>
      <c r="C614" s="59" t="s">
        <v>807</v>
      </c>
      <c r="D614" s="116" t="s">
        <v>209</v>
      </c>
      <c r="E614" s="116" t="s">
        <v>210</v>
      </c>
      <c r="F614" s="117">
        <v>2.3015610529999999</v>
      </c>
      <c r="G614" s="117">
        <v>3.1384113999999999</v>
      </c>
      <c r="H614" s="74">
        <f t="shared" si="27"/>
        <v>-0.26664775274522645</v>
      </c>
      <c r="I614" s="117">
        <v>1.03695062</v>
      </c>
      <c r="J614" s="117">
        <v>4.2302784999999998</v>
      </c>
      <c r="K614" s="74">
        <f t="shared" si="28"/>
        <v>-0.75487414835689892</v>
      </c>
      <c r="L614" s="74">
        <f t="shared" si="29"/>
        <v>0.45054230416715352</v>
      </c>
    </row>
    <row r="615" spans="1:12" x14ac:dyDescent="0.2">
      <c r="A615" s="116" t="s">
        <v>2607</v>
      </c>
      <c r="B615" s="59" t="s">
        <v>1913</v>
      </c>
      <c r="C615" s="59" t="s">
        <v>1783</v>
      </c>
      <c r="D615" s="116" t="s">
        <v>208</v>
      </c>
      <c r="E615" s="116" t="s">
        <v>210</v>
      </c>
      <c r="F615" s="117">
        <v>0.64292864999999999</v>
      </c>
      <c r="G615" s="117">
        <v>1.4988982900000001</v>
      </c>
      <c r="H615" s="74">
        <f t="shared" si="27"/>
        <v>-0.57106585931190845</v>
      </c>
      <c r="I615" s="117">
        <v>1.0258490899999999</v>
      </c>
      <c r="J615" s="117">
        <v>1.6075109999999999</v>
      </c>
      <c r="K615" s="74">
        <f t="shared" si="28"/>
        <v>-0.3618400807210651</v>
      </c>
      <c r="L615" s="74">
        <f t="shared" si="29"/>
        <v>1.5955877685649875</v>
      </c>
    </row>
    <row r="616" spans="1:12" x14ac:dyDescent="0.2">
      <c r="A616" s="116" t="s">
        <v>2714</v>
      </c>
      <c r="B616" s="59" t="s">
        <v>31</v>
      </c>
      <c r="C616" s="59" t="s">
        <v>807</v>
      </c>
      <c r="D616" s="116" t="s">
        <v>759</v>
      </c>
      <c r="E616" s="116" t="s">
        <v>210</v>
      </c>
      <c r="F616" s="117">
        <v>1.126538338</v>
      </c>
      <c r="G616" s="117">
        <v>2.2782665600000001</v>
      </c>
      <c r="H616" s="74">
        <f t="shared" si="27"/>
        <v>-0.50552830042855046</v>
      </c>
      <c r="I616" s="117">
        <v>1.0165571899999999</v>
      </c>
      <c r="J616" s="117">
        <v>5.3041929999999997</v>
      </c>
      <c r="K616" s="74">
        <f t="shared" si="28"/>
        <v>-0.80834837834897788</v>
      </c>
      <c r="L616" s="74">
        <f t="shared" si="29"/>
        <v>0.90237247655924857</v>
      </c>
    </row>
    <row r="617" spans="1:12" x14ac:dyDescent="0.2">
      <c r="A617" s="116" t="s">
        <v>2248</v>
      </c>
      <c r="B617" s="116" t="s">
        <v>188</v>
      </c>
      <c r="C617" s="116" t="s">
        <v>802</v>
      </c>
      <c r="D617" s="116" t="s">
        <v>208</v>
      </c>
      <c r="E617" s="116" t="s">
        <v>929</v>
      </c>
      <c r="F617" s="117">
        <v>1.57349356</v>
      </c>
      <c r="G617" s="117">
        <v>1.0346133100000001</v>
      </c>
      <c r="H617" s="74">
        <f t="shared" si="27"/>
        <v>0.52085184367094572</v>
      </c>
      <c r="I617" s="117">
        <v>0.97946948</v>
      </c>
      <c r="J617" s="117">
        <v>2.0712489999999999</v>
      </c>
      <c r="K617" s="74">
        <f t="shared" si="28"/>
        <v>-0.52711167030134953</v>
      </c>
      <c r="L617" s="74">
        <f t="shared" si="29"/>
        <v>0.62248076820854614</v>
      </c>
    </row>
    <row r="618" spans="1:12" x14ac:dyDescent="0.2">
      <c r="A618" s="116" t="s">
        <v>1789</v>
      </c>
      <c r="B618" s="59" t="s">
        <v>1790</v>
      </c>
      <c r="C618" s="59" t="s">
        <v>1783</v>
      </c>
      <c r="D618" s="116" t="s">
        <v>208</v>
      </c>
      <c r="E618" s="116" t="s">
        <v>929</v>
      </c>
      <c r="F618" s="117">
        <v>0.97847045999999993</v>
      </c>
      <c r="G618" s="117">
        <v>0.25884949800000001</v>
      </c>
      <c r="H618" s="74">
        <f t="shared" si="27"/>
        <v>2.7800747830695034</v>
      </c>
      <c r="I618" s="117">
        <v>0.93215349999999997</v>
      </c>
      <c r="J618" s="117">
        <v>0.31621050000000001</v>
      </c>
      <c r="K618" s="74">
        <f t="shared" si="28"/>
        <v>1.9478891434661403</v>
      </c>
      <c r="L618" s="74">
        <f t="shared" si="29"/>
        <v>0.95266391588357202</v>
      </c>
    </row>
    <row r="619" spans="1:12" x14ac:dyDescent="0.2">
      <c r="A619" s="116" t="s">
        <v>2547</v>
      </c>
      <c r="B619" s="59" t="s">
        <v>2548</v>
      </c>
      <c r="C619" s="59" t="s">
        <v>629</v>
      </c>
      <c r="D619" s="116" t="s">
        <v>209</v>
      </c>
      <c r="E619" s="116" t="s">
        <v>929</v>
      </c>
      <c r="F619" s="117">
        <v>1.298343</v>
      </c>
      <c r="G619" s="117">
        <v>2.0951905499999999</v>
      </c>
      <c r="H619" s="74">
        <f t="shared" si="27"/>
        <v>-0.38032223369850537</v>
      </c>
      <c r="I619" s="117">
        <v>0.93171700999999996</v>
      </c>
      <c r="J619" s="117">
        <v>0.53663499999999997</v>
      </c>
      <c r="K619" s="74">
        <f t="shared" si="28"/>
        <v>0.73622110000279517</v>
      </c>
      <c r="L619" s="74">
        <f t="shared" si="29"/>
        <v>0.71762008190439652</v>
      </c>
    </row>
    <row r="620" spans="1:12" x14ac:dyDescent="0.2">
      <c r="A620" s="116" t="s">
        <v>2156</v>
      </c>
      <c r="B620" s="59" t="s">
        <v>1806</v>
      </c>
      <c r="C620" s="59" t="s">
        <v>271</v>
      </c>
      <c r="D620" s="116" t="s">
        <v>759</v>
      </c>
      <c r="E620" s="116" t="s">
        <v>929</v>
      </c>
      <c r="F620" s="117">
        <v>2.6731022999999996</v>
      </c>
      <c r="G620" s="117">
        <v>1.47023339</v>
      </c>
      <c r="H620" s="74">
        <f t="shared" si="27"/>
        <v>0.81814827372407839</v>
      </c>
      <c r="I620" s="117">
        <v>0.91250193999999996</v>
      </c>
      <c r="J620" s="117">
        <v>1.3678699999999999</v>
      </c>
      <c r="K620" s="74">
        <f t="shared" si="28"/>
        <v>-0.33290302441021447</v>
      </c>
      <c r="L620" s="74">
        <f t="shared" si="29"/>
        <v>0.34136439147876985</v>
      </c>
    </row>
    <row r="621" spans="1:12" x14ac:dyDescent="0.2">
      <c r="A621" s="116" t="s">
        <v>1556</v>
      </c>
      <c r="B621" s="59" t="s">
        <v>564</v>
      </c>
      <c r="C621" s="59" t="s">
        <v>629</v>
      </c>
      <c r="D621" s="116" t="s">
        <v>208</v>
      </c>
      <c r="E621" s="116" t="s">
        <v>929</v>
      </c>
      <c r="F621" s="117">
        <v>1.152212545</v>
      </c>
      <c r="G621" s="117">
        <v>5.8380226900000007</v>
      </c>
      <c r="H621" s="74">
        <f t="shared" si="27"/>
        <v>-0.8026365079098382</v>
      </c>
      <c r="I621" s="117">
        <v>0.89753671000000002</v>
      </c>
      <c r="J621" s="117">
        <v>2.1698010000000001</v>
      </c>
      <c r="K621" s="74">
        <f t="shared" si="28"/>
        <v>-0.58635067916366523</v>
      </c>
      <c r="L621" s="74">
        <f t="shared" si="29"/>
        <v>0.77896800715704761</v>
      </c>
    </row>
    <row r="622" spans="1:12" x14ac:dyDescent="0.2">
      <c r="A622" s="116" t="s">
        <v>2627</v>
      </c>
      <c r="B622" s="116" t="s">
        <v>222</v>
      </c>
      <c r="C622" s="59" t="s">
        <v>629</v>
      </c>
      <c r="D622" s="116" t="s">
        <v>208</v>
      </c>
      <c r="E622" s="116" t="s">
        <v>929</v>
      </c>
      <c r="F622" s="117">
        <v>0.5351097709999999</v>
      </c>
      <c r="G622" s="117">
        <v>0.40863259999999996</v>
      </c>
      <c r="H622" s="74">
        <f t="shared" si="27"/>
        <v>0.30951316904231319</v>
      </c>
      <c r="I622" s="117">
        <v>0.89532532999999992</v>
      </c>
      <c r="J622" s="117">
        <v>4.2892254999999997</v>
      </c>
      <c r="K622" s="74">
        <f t="shared" si="28"/>
        <v>-0.79126177208449411</v>
      </c>
      <c r="L622" s="74">
        <f t="shared" si="29"/>
        <v>1.6731619912804772</v>
      </c>
    </row>
    <row r="623" spans="1:12" x14ac:dyDescent="0.2">
      <c r="A623" s="116" t="s">
        <v>1555</v>
      </c>
      <c r="B623" s="59" t="s">
        <v>1784</v>
      </c>
      <c r="C623" s="59" t="s">
        <v>1783</v>
      </c>
      <c r="D623" s="116" t="s">
        <v>208</v>
      </c>
      <c r="E623" s="116" t="s">
        <v>929</v>
      </c>
      <c r="F623" s="117">
        <v>0.56741189000000003</v>
      </c>
      <c r="G623" s="117">
        <v>1.8331673400000001</v>
      </c>
      <c r="H623" s="74">
        <f t="shared" si="27"/>
        <v>-0.69047458046028687</v>
      </c>
      <c r="I623" s="117">
        <v>0.88363238</v>
      </c>
      <c r="J623" s="117">
        <v>0.12981999999999999</v>
      </c>
      <c r="K623" s="74">
        <f t="shared" si="28"/>
        <v>5.8065966723155142</v>
      </c>
      <c r="L623" s="74">
        <f t="shared" si="29"/>
        <v>1.557303249320348</v>
      </c>
    </row>
    <row r="624" spans="1:12" x14ac:dyDescent="0.2">
      <c r="A624" s="116" t="s">
        <v>2271</v>
      </c>
      <c r="B624" s="59" t="s">
        <v>67</v>
      </c>
      <c r="C624" s="59" t="s">
        <v>802</v>
      </c>
      <c r="D624" s="116" t="s">
        <v>208</v>
      </c>
      <c r="E624" s="116" t="s">
        <v>2791</v>
      </c>
      <c r="F624" s="117">
        <v>6.3135040299999998</v>
      </c>
      <c r="G624" s="117">
        <v>12.094657345</v>
      </c>
      <c r="H624" s="74">
        <f t="shared" si="27"/>
        <v>-0.47799231926069918</v>
      </c>
      <c r="I624" s="117">
        <v>0.87396750000000001</v>
      </c>
      <c r="J624" s="117">
        <v>62.376908</v>
      </c>
      <c r="K624" s="74">
        <f t="shared" si="28"/>
        <v>-0.98598892558124229</v>
      </c>
      <c r="L624" s="74">
        <f t="shared" si="29"/>
        <v>0.13842827942251271</v>
      </c>
    </row>
    <row r="625" spans="1:12" x14ac:dyDescent="0.2">
      <c r="A625" s="116" t="s">
        <v>1572</v>
      </c>
      <c r="B625" s="59" t="s">
        <v>1462</v>
      </c>
      <c r="C625" s="59" t="s">
        <v>629</v>
      </c>
      <c r="D625" s="116" t="s">
        <v>208</v>
      </c>
      <c r="E625" s="116" t="s">
        <v>929</v>
      </c>
      <c r="F625" s="117">
        <v>0.61388168099999996</v>
      </c>
      <c r="G625" s="117">
        <v>0.76244135000000002</v>
      </c>
      <c r="H625" s="74">
        <f t="shared" si="27"/>
        <v>-0.19484734006097659</v>
      </c>
      <c r="I625" s="117">
        <v>0.84749853000000008</v>
      </c>
      <c r="J625" s="117">
        <v>0.76244149999999999</v>
      </c>
      <c r="K625" s="74">
        <f t="shared" si="28"/>
        <v>0.11155876221323213</v>
      </c>
      <c r="L625" s="74">
        <f t="shared" si="29"/>
        <v>1.380556801466112</v>
      </c>
    </row>
    <row r="626" spans="1:12" x14ac:dyDescent="0.2">
      <c r="A626" s="116" t="s">
        <v>2601</v>
      </c>
      <c r="B626" s="59" t="s">
        <v>928</v>
      </c>
      <c r="C626" s="59" t="s">
        <v>629</v>
      </c>
      <c r="D626" s="116" t="s">
        <v>208</v>
      </c>
      <c r="E626" s="116" t="s">
        <v>929</v>
      </c>
      <c r="F626" s="117">
        <v>1.2116173240000001</v>
      </c>
      <c r="G626" s="117">
        <v>0.35630607000000003</v>
      </c>
      <c r="H626" s="74">
        <f t="shared" si="27"/>
        <v>2.4004958826550444</v>
      </c>
      <c r="I626" s="117">
        <v>0.83930097999999997</v>
      </c>
      <c r="J626" s="117">
        <v>0.22839000000000001</v>
      </c>
      <c r="K626" s="74">
        <f t="shared" si="28"/>
        <v>2.674858706598362</v>
      </c>
      <c r="L626" s="74">
        <f t="shared" si="29"/>
        <v>0.69271127391044129</v>
      </c>
    </row>
    <row r="627" spans="1:12" x14ac:dyDescent="0.2">
      <c r="A627" s="116" t="s">
        <v>1802</v>
      </c>
      <c r="B627" s="59" t="s">
        <v>1803</v>
      </c>
      <c r="C627" s="59" t="s">
        <v>807</v>
      </c>
      <c r="D627" s="116" t="s">
        <v>759</v>
      </c>
      <c r="E627" s="116" t="s">
        <v>210</v>
      </c>
      <c r="F627" s="117">
        <v>8.9174130000000004E-2</v>
      </c>
      <c r="G627" s="117">
        <v>0.26937144000000002</v>
      </c>
      <c r="H627" s="74">
        <f t="shared" si="27"/>
        <v>-0.66895477115168556</v>
      </c>
      <c r="I627" s="117">
        <v>0.81830201000000002</v>
      </c>
      <c r="J627" s="117">
        <v>6.7454999999999998E-3</v>
      </c>
      <c r="K627" s="74" t="str">
        <f t="shared" si="28"/>
        <v/>
      </c>
      <c r="L627" s="74">
        <f t="shared" si="29"/>
        <v>9.1764507262364088</v>
      </c>
    </row>
    <row r="628" spans="1:12" x14ac:dyDescent="0.2">
      <c r="A628" s="116" t="s">
        <v>2508</v>
      </c>
      <c r="B628" s="59" t="s">
        <v>334</v>
      </c>
      <c r="C628" s="59" t="s">
        <v>629</v>
      </c>
      <c r="D628" s="116" t="s">
        <v>209</v>
      </c>
      <c r="E628" s="116" t="s">
        <v>929</v>
      </c>
      <c r="F628" s="117">
        <v>1.5216717450000001</v>
      </c>
      <c r="G628" s="117">
        <v>2.9522740569999999</v>
      </c>
      <c r="H628" s="74">
        <f t="shared" si="27"/>
        <v>-0.48457639242805561</v>
      </c>
      <c r="I628" s="117">
        <v>0.79895740000000004</v>
      </c>
      <c r="J628" s="117">
        <v>9.8562089999999998</v>
      </c>
      <c r="K628" s="74">
        <f t="shared" si="28"/>
        <v>-0.91893867104482063</v>
      </c>
      <c r="L628" s="74">
        <f t="shared" si="29"/>
        <v>0.5250523988667477</v>
      </c>
    </row>
    <row r="629" spans="1:12" x14ac:dyDescent="0.2">
      <c r="A629" s="116" t="s">
        <v>2600</v>
      </c>
      <c r="B629" s="59" t="s">
        <v>922</v>
      </c>
      <c r="C629" s="59" t="s">
        <v>629</v>
      </c>
      <c r="D629" s="116" t="s">
        <v>208</v>
      </c>
      <c r="E629" s="116" t="s">
        <v>929</v>
      </c>
      <c r="F629" s="117">
        <v>0.69519279</v>
      </c>
      <c r="G629" s="117">
        <v>1.0855998</v>
      </c>
      <c r="H629" s="74">
        <f t="shared" si="27"/>
        <v>-0.35962332528064211</v>
      </c>
      <c r="I629" s="117">
        <v>0.79013818000000002</v>
      </c>
      <c r="J629" s="117">
        <v>3.0583805000000002</v>
      </c>
      <c r="K629" s="74">
        <f t="shared" si="28"/>
        <v>-0.74164817621613799</v>
      </c>
      <c r="L629" s="74">
        <f t="shared" si="29"/>
        <v>1.1365741868525421</v>
      </c>
    </row>
    <row r="630" spans="1:12" x14ac:dyDescent="0.2">
      <c r="A630" s="116" t="s">
        <v>2801</v>
      </c>
      <c r="B630" s="59" t="s">
        <v>2802</v>
      </c>
      <c r="C630" s="59" t="s">
        <v>807</v>
      </c>
      <c r="D630" s="116" t="s">
        <v>209</v>
      </c>
      <c r="E630" s="116" t="s">
        <v>210</v>
      </c>
      <c r="F630" s="117">
        <v>0.45219821999999998</v>
      </c>
      <c r="G630" s="117">
        <v>0.68772790000000006</v>
      </c>
      <c r="H630" s="74">
        <f t="shared" si="27"/>
        <v>-0.3424750980729443</v>
      </c>
      <c r="I630" s="117">
        <v>0.76806099999999999</v>
      </c>
      <c r="J630" s="117">
        <v>0.43147200000000002</v>
      </c>
      <c r="K630" s="74">
        <f t="shared" si="28"/>
        <v>0.78009465272369916</v>
      </c>
      <c r="L630" s="74">
        <f t="shared" si="29"/>
        <v>1.6985051378574645</v>
      </c>
    </row>
    <row r="631" spans="1:12" x14ac:dyDescent="0.2">
      <c r="A631" s="116" t="s">
        <v>2507</v>
      </c>
      <c r="B631" s="59" t="s">
        <v>459</v>
      </c>
      <c r="C631" s="59" t="s">
        <v>629</v>
      </c>
      <c r="D631" s="116" t="s">
        <v>209</v>
      </c>
      <c r="E631" s="116" t="s">
        <v>210</v>
      </c>
      <c r="F631" s="117">
        <v>1.7057768700000002</v>
      </c>
      <c r="G631" s="117">
        <v>1.8523979999999999E-2</v>
      </c>
      <c r="H631" s="74">
        <f t="shared" si="27"/>
        <v>91.084793332750323</v>
      </c>
      <c r="I631" s="117">
        <v>0.76620495</v>
      </c>
      <c r="J631" s="117">
        <v>4.1745245000000004</v>
      </c>
      <c r="K631" s="74">
        <f t="shared" si="28"/>
        <v>-0.81645695216305469</v>
      </c>
      <c r="L631" s="74">
        <f t="shared" si="29"/>
        <v>0.44918240097838819</v>
      </c>
    </row>
    <row r="632" spans="1:12" x14ac:dyDescent="0.2">
      <c r="A632" s="116" t="s">
        <v>1889</v>
      </c>
      <c r="B632" s="59" t="s">
        <v>1890</v>
      </c>
      <c r="C632" s="59" t="s">
        <v>883</v>
      </c>
      <c r="D632" s="116" t="s">
        <v>209</v>
      </c>
      <c r="E632" s="116" t="s">
        <v>929</v>
      </c>
      <c r="F632" s="117">
        <v>1.24974673</v>
      </c>
      <c r="G632" s="117">
        <v>1.31920847</v>
      </c>
      <c r="H632" s="74">
        <f t="shared" si="27"/>
        <v>-5.2654104017388459E-2</v>
      </c>
      <c r="I632" s="117">
        <v>0.75006510999999998</v>
      </c>
      <c r="J632" s="117">
        <v>2.5786885000000002</v>
      </c>
      <c r="K632" s="74">
        <f t="shared" si="28"/>
        <v>-0.70912922983912174</v>
      </c>
      <c r="L632" s="74">
        <f t="shared" si="29"/>
        <v>0.60017369279293886</v>
      </c>
    </row>
    <row r="633" spans="1:12" x14ac:dyDescent="0.2">
      <c r="A633" s="116" t="s">
        <v>2616</v>
      </c>
      <c r="B633" s="59" t="s">
        <v>2067</v>
      </c>
      <c r="C633" s="59" t="s">
        <v>1783</v>
      </c>
      <c r="D633" s="116" t="s">
        <v>208</v>
      </c>
      <c r="E633" s="116" t="s">
        <v>929</v>
      </c>
      <c r="F633" s="117">
        <v>0.36691200000000002</v>
      </c>
      <c r="G633" s="117">
        <v>1.6264508729999998</v>
      </c>
      <c r="H633" s="74">
        <f t="shared" si="27"/>
        <v>-0.77440941740636271</v>
      </c>
      <c r="I633" s="117">
        <v>0.74371806000000007</v>
      </c>
      <c r="J633" s="117">
        <v>2.8677575000000002</v>
      </c>
      <c r="K633" s="74">
        <f t="shared" si="28"/>
        <v>-0.74066215152431814</v>
      </c>
      <c r="L633" s="74">
        <f t="shared" si="29"/>
        <v>2.0269657574568289</v>
      </c>
    </row>
    <row r="634" spans="1:12" x14ac:dyDescent="0.2">
      <c r="A634" s="116" t="s">
        <v>2236</v>
      </c>
      <c r="B634" s="59" t="s">
        <v>490</v>
      </c>
      <c r="C634" s="59" t="s">
        <v>883</v>
      </c>
      <c r="D634" s="116" t="s">
        <v>208</v>
      </c>
      <c r="E634" s="116" t="s">
        <v>929</v>
      </c>
      <c r="F634" s="117">
        <v>0.53337154000000009</v>
      </c>
      <c r="G634" s="117">
        <v>0.7932633</v>
      </c>
      <c r="H634" s="74">
        <f t="shared" si="27"/>
        <v>-0.32762357719057456</v>
      </c>
      <c r="I634" s="117">
        <v>0.74290516000000006</v>
      </c>
      <c r="J634" s="117">
        <v>1.4504060000000001</v>
      </c>
      <c r="K634" s="74">
        <f t="shared" si="28"/>
        <v>-0.48779503118437184</v>
      </c>
      <c r="L634" s="74">
        <f t="shared" si="29"/>
        <v>1.3928473948947482</v>
      </c>
    </row>
    <row r="635" spans="1:12" x14ac:dyDescent="0.2">
      <c r="A635" s="116" t="s">
        <v>1559</v>
      </c>
      <c r="B635" s="59" t="s">
        <v>246</v>
      </c>
      <c r="C635" s="59" t="s">
        <v>629</v>
      </c>
      <c r="D635" s="116" t="s">
        <v>208</v>
      </c>
      <c r="E635" s="116" t="s">
        <v>929</v>
      </c>
      <c r="F635" s="117">
        <v>0.86831819999999993</v>
      </c>
      <c r="G635" s="117">
        <v>1.3833266599999998</v>
      </c>
      <c r="H635" s="74">
        <f t="shared" si="27"/>
        <v>-0.3722970682860981</v>
      </c>
      <c r="I635" s="117">
        <v>0.73049595999999994</v>
      </c>
      <c r="J635" s="117">
        <v>1.704369</v>
      </c>
      <c r="K635" s="74">
        <f t="shared" si="28"/>
        <v>-0.5713980012544233</v>
      </c>
      <c r="L635" s="74">
        <f t="shared" si="29"/>
        <v>0.84127680382606285</v>
      </c>
    </row>
    <row r="636" spans="1:12" x14ac:dyDescent="0.2">
      <c r="A636" s="116" t="s">
        <v>1814</v>
      </c>
      <c r="B636" s="59" t="s">
        <v>1815</v>
      </c>
      <c r="C636" s="59" t="s">
        <v>271</v>
      </c>
      <c r="D636" s="116" t="s">
        <v>759</v>
      </c>
      <c r="E636" s="116" t="s">
        <v>210</v>
      </c>
      <c r="F636" s="117">
        <v>0.89643236500000001</v>
      </c>
      <c r="G636" s="117">
        <v>1.322760283</v>
      </c>
      <c r="H636" s="74">
        <f t="shared" si="27"/>
        <v>-0.32230172275288982</v>
      </c>
      <c r="I636" s="117">
        <v>0.71875537</v>
      </c>
      <c r="J636" s="117">
        <v>2.0960415000000001</v>
      </c>
      <c r="K636" s="74">
        <f t="shared" si="28"/>
        <v>-0.65708915114514665</v>
      </c>
      <c r="L636" s="74">
        <f t="shared" si="29"/>
        <v>0.80179542602748399</v>
      </c>
    </row>
    <row r="637" spans="1:12" x14ac:dyDescent="0.2">
      <c r="A637" s="116" t="s">
        <v>2446</v>
      </c>
      <c r="B637" s="116" t="s">
        <v>206</v>
      </c>
      <c r="C637" s="116" t="s">
        <v>808</v>
      </c>
      <c r="D637" s="116" t="s">
        <v>209</v>
      </c>
      <c r="E637" s="116" t="s">
        <v>929</v>
      </c>
      <c r="F637" s="117">
        <v>0.58791499999999997</v>
      </c>
      <c r="G637" s="117">
        <v>2.9612984</v>
      </c>
      <c r="H637" s="74">
        <f t="shared" si="27"/>
        <v>-0.80146715373229527</v>
      </c>
      <c r="I637" s="117">
        <v>0.68577787000000001</v>
      </c>
      <c r="J637" s="117">
        <v>4.1525425</v>
      </c>
      <c r="K637" s="74">
        <f t="shared" si="28"/>
        <v>-0.83485349758611749</v>
      </c>
      <c r="L637" s="74">
        <f t="shared" si="29"/>
        <v>1.1664575151169814</v>
      </c>
    </row>
    <row r="638" spans="1:12" x14ac:dyDescent="0.2">
      <c r="A638" s="116" t="s">
        <v>1607</v>
      </c>
      <c r="B638" s="59" t="s">
        <v>1608</v>
      </c>
      <c r="C638" s="59" t="s">
        <v>146</v>
      </c>
      <c r="D638" s="116" t="s">
        <v>759</v>
      </c>
      <c r="E638" s="116" t="s">
        <v>210</v>
      </c>
      <c r="F638" s="117">
        <v>0.86359973000000001</v>
      </c>
      <c r="G638" s="117">
        <v>0.32743797999999996</v>
      </c>
      <c r="H638" s="74">
        <f t="shared" si="27"/>
        <v>1.6374452041269008</v>
      </c>
      <c r="I638" s="117">
        <v>0.67857898999999999</v>
      </c>
      <c r="J638" s="117">
        <v>0.15688099999999999</v>
      </c>
      <c r="K638" s="74">
        <f t="shared" si="28"/>
        <v>3.325437688439008</v>
      </c>
      <c r="L638" s="74">
        <f t="shared" si="29"/>
        <v>0.78575637118367325</v>
      </c>
    </row>
    <row r="639" spans="1:12" x14ac:dyDescent="0.2">
      <c r="A639" s="116" t="s">
        <v>1899</v>
      </c>
      <c r="B639" s="59" t="s">
        <v>1438</v>
      </c>
      <c r="C639" s="59" t="s">
        <v>883</v>
      </c>
      <c r="D639" s="116" t="s">
        <v>209</v>
      </c>
      <c r="E639" s="116" t="s">
        <v>210</v>
      </c>
      <c r="F639" s="117">
        <v>1.8882185600000001</v>
      </c>
      <c r="G639" s="117">
        <v>2.8951565399999999</v>
      </c>
      <c r="H639" s="74">
        <f t="shared" si="27"/>
        <v>-0.34780087573433938</v>
      </c>
      <c r="I639" s="117">
        <v>0.65484643000000009</v>
      </c>
      <c r="J639" s="117">
        <v>0.71072299999999999</v>
      </c>
      <c r="K639" s="74">
        <f t="shared" si="28"/>
        <v>-7.8619335521715072E-2</v>
      </c>
      <c r="L639" s="74">
        <f t="shared" si="29"/>
        <v>0.34680647880084392</v>
      </c>
    </row>
    <row r="640" spans="1:12" x14ac:dyDescent="0.2">
      <c r="A640" s="116" t="s">
        <v>2247</v>
      </c>
      <c r="B640" s="59" t="s">
        <v>311</v>
      </c>
      <c r="C640" s="59" t="s">
        <v>802</v>
      </c>
      <c r="D640" s="116" t="s">
        <v>208</v>
      </c>
      <c r="E640" s="116" t="s">
        <v>2791</v>
      </c>
      <c r="F640" s="117">
        <v>1.479121573</v>
      </c>
      <c r="G640" s="117">
        <v>0.230024165</v>
      </c>
      <c r="H640" s="74">
        <f t="shared" si="27"/>
        <v>5.4302877612880369</v>
      </c>
      <c r="I640" s="117">
        <v>0.65384423999999997</v>
      </c>
      <c r="J640" s="117">
        <v>0.99378500000000003</v>
      </c>
      <c r="K640" s="74">
        <f t="shared" si="28"/>
        <v>-0.34206670456889576</v>
      </c>
      <c r="L640" s="74">
        <f t="shared" si="29"/>
        <v>0.44204901877933733</v>
      </c>
    </row>
    <row r="641" spans="1:12" x14ac:dyDescent="0.2">
      <c r="A641" s="116" t="s">
        <v>2717</v>
      </c>
      <c r="B641" s="59" t="s">
        <v>72</v>
      </c>
      <c r="C641" s="59" t="s">
        <v>802</v>
      </c>
      <c r="D641" s="116" t="s">
        <v>208</v>
      </c>
      <c r="E641" s="116" t="s">
        <v>2791</v>
      </c>
      <c r="F641" s="117">
        <v>1.6622172099999999</v>
      </c>
      <c r="G641" s="117">
        <v>2.2103381979999996</v>
      </c>
      <c r="H641" s="74">
        <f t="shared" si="27"/>
        <v>-0.24798059794467697</v>
      </c>
      <c r="I641" s="117">
        <v>0.65213739000000004</v>
      </c>
      <c r="J641" s="117">
        <v>11.656682500000001</v>
      </c>
      <c r="K641" s="74">
        <f t="shared" si="28"/>
        <v>-0.94405463218201235</v>
      </c>
      <c r="L641" s="74">
        <f t="shared" si="29"/>
        <v>0.39232982673786665</v>
      </c>
    </row>
    <row r="642" spans="1:12" x14ac:dyDescent="0.2">
      <c r="A642" s="116" t="s">
        <v>3243</v>
      </c>
      <c r="B642" s="116" t="s">
        <v>3240</v>
      </c>
      <c r="C642" s="116" t="s">
        <v>1747</v>
      </c>
      <c r="D642" s="116" t="s">
        <v>209</v>
      </c>
      <c r="E642" s="116" t="s">
        <v>210</v>
      </c>
      <c r="F642" s="117">
        <v>3.9854569999999999E-2</v>
      </c>
      <c r="G642" s="117">
        <v>0.32046879</v>
      </c>
      <c r="H642" s="74">
        <f t="shared" si="27"/>
        <v>-0.87563665716090477</v>
      </c>
      <c r="I642" s="117">
        <v>0.65153000000000005</v>
      </c>
      <c r="J642" s="117">
        <v>0</v>
      </c>
      <c r="K642" s="74" t="str">
        <f t="shared" si="28"/>
        <v/>
      </c>
      <c r="L642" s="74">
        <f t="shared" si="29"/>
        <v>16.347686099737121</v>
      </c>
    </row>
    <row r="643" spans="1:12" x14ac:dyDescent="0.2">
      <c r="A643" s="116" t="s">
        <v>2062</v>
      </c>
      <c r="B643" s="116" t="s">
        <v>2063</v>
      </c>
      <c r="C643" s="59" t="s">
        <v>146</v>
      </c>
      <c r="D643" s="116" t="s">
        <v>759</v>
      </c>
      <c r="E643" s="116" t="s">
        <v>210</v>
      </c>
      <c r="F643" s="117">
        <v>5.5433940000000001E-2</v>
      </c>
      <c r="G643" s="117">
        <v>1.975310978</v>
      </c>
      <c r="H643" s="74">
        <f t="shared" si="27"/>
        <v>-0.9719366010631264</v>
      </c>
      <c r="I643" s="117">
        <v>0.65033030303030304</v>
      </c>
      <c r="J643" s="117">
        <v>0.91467600000000004</v>
      </c>
      <c r="K643" s="74">
        <f t="shared" si="28"/>
        <v>-0.28900473716342945</v>
      </c>
      <c r="L643" s="74">
        <f t="shared" si="29"/>
        <v>11.731626924413149</v>
      </c>
    </row>
    <row r="644" spans="1:12" x14ac:dyDescent="0.2">
      <c r="A644" s="116" t="s">
        <v>2737</v>
      </c>
      <c r="B644" s="59" t="s">
        <v>2738</v>
      </c>
      <c r="C644" s="59" t="s">
        <v>146</v>
      </c>
      <c r="D644" s="116" t="s">
        <v>759</v>
      </c>
      <c r="E644" s="116" t="s">
        <v>210</v>
      </c>
      <c r="F644" s="117">
        <v>0.75769845999999996</v>
      </c>
      <c r="G644" s="117">
        <v>0.55671016000000006</v>
      </c>
      <c r="H644" s="74">
        <f t="shared" si="27"/>
        <v>0.3610286185544016</v>
      </c>
      <c r="I644" s="117">
        <v>0.62860108999999997</v>
      </c>
      <c r="J644" s="117">
        <v>7.2055499999999995E-2</v>
      </c>
      <c r="K644" s="74">
        <f t="shared" si="28"/>
        <v>7.7238460631041352</v>
      </c>
      <c r="L644" s="74">
        <f t="shared" si="29"/>
        <v>0.82961906772253435</v>
      </c>
    </row>
    <row r="645" spans="1:12" x14ac:dyDescent="0.2">
      <c r="A645" s="116" t="s">
        <v>1963</v>
      </c>
      <c r="B645" s="59" t="s">
        <v>523</v>
      </c>
      <c r="C645" s="59" t="s">
        <v>803</v>
      </c>
      <c r="D645" s="116" t="s">
        <v>208</v>
      </c>
      <c r="E645" s="116" t="s">
        <v>929</v>
      </c>
      <c r="F645" s="117">
        <v>0.64109668500000005</v>
      </c>
      <c r="G645" s="117">
        <v>0.7634834399999999</v>
      </c>
      <c r="H645" s="74">
        <f t="shared" si="27"/>
        <v>-0.16030047095716948</v>
      </c>
      <c r="I645" s="117">
        <v>0.62794866999999999</v>
      </c>
      <c r="J645" s="117">
        <v>0.73395650000000001</v>
      </c>
      <c r="K645" s="74">
        <f t="shared" si="28"/>
        <v>-0.14443339625713514</v>
      </c>
      <c r="L645" s="74">
        <f t="shared" si="29"/>
        <v>0.97949136954280136</v>
      </c>
    </row>
    <row r="646" spans="1:12" x14ac:dyDescent="0.2">
      <c r="A646" s="116" t="s">
        <v>2125</v>
      </c>
      <c r="B646" s="59" t="s">
        <v>757</v>
      </c>
      <c r="C646" s="59" t="s">
        <v>471</v>
      </c>
      <c r="D646" s="116" t="s">
        <v>208</v>
      </c>
      <c r="E646" s="116" t="s">
        <v>929</v>
      </c>
      <c r="F646" s="117">
        <v>0.62688041999999999</v>
      </c>
      <c r="G646" s="117">
        <v>1.72736106</v>
      </c>
      <c r="H646" s="74">
        <f t="shared" si="27"/>
        <v>-0.63708778985674253</v>
      </c>
      <c r="I646" s="117">
        <v>0.62784182999999993</v>
      </c>
      <c r="J646" s="117">
        <v>3.3326500000000002E-2</v>
      </c>
      <c r="K646" s="74">
        <f t="shared" si="28"/>
        <v>17.839116918968386</v>
      </c>
      <c r="L646" s="74">
        <f t="shared" si="29"/>
        <v>1.0015336417749336</v>
      </c>
    </row>
    <row r="647" spans="1:12" x14ac:dyDescent="0.2">
      <c r="A647" s="116" t="s">
        <v>1897</v>
      </c>
      <c r="B647" s="59" t="s">
        <v>1435</v>
      </c>
      <c r="C647" s="59" t="s">
        <v>883</v>
      </c>
      <c r="D647" s="116" t="s">
        <v>209</v>
      </c>
      <c r="E647" s="116" t="s">
        <v>210</v>
      </c>
      <c r="F647" s="117">
        <v>1.17374896</v>
      </c>
      <c r="G647" s="117">
        <v>2.6555999999999997E-3</v>
      </c>
      <c r="H647" s="74" t="str">
        <f t="shared" ref="H647:H710" si="30">IF(ISERROR(F647/G647-1),"",IF((F647/G647-1)&gt;10000%,"",F647/G647-1))</f>
        <v/>
      </c>
      <c r="I647" s="117">
        <v>0.62588449999999995</v>
      </c>
      <c r="J647" s="117">
        <v>0</v>
      </c>
      <c r="K647" s="74" t="str">
        <f t="shared" ref="K647:K710" si="31">IF(ISERROR(I647/J647-1),"",IF((I647/J647-1)&gt;10000%,"",I647/J647-1))</f>
        <v/>
      </c>
      <c r="L647" s="74">
        <f t="shared" ref="L647:L710" si="32">IF(ISERROR(I647/F647),"",IF(I647/F647&gt;10000%,"",I647/F647))</f>
        <v>0.53323540325011232</v>
      </c>
    </row>
    <row r="648" spans="1:12" x14ac:dyDescent="0.2">
      <c r="A648" s="116" t="s">
        <v>1672</v>
      </c>
      <c r="B648" s="59" t="s">
        <v>172</v>
      </c>
      <c r="C648" s="59" t="s">
        <v>807</v>
      </c>
      <c r="D648" s="116" t="s">
        <v>209</v>
      </c>
      <c r="E648" s="116" t="s">
        <v>929</v>
      </c>
      <c r="F648" s="117">
        <v>10.491192154999998</v>
      </c>
      <c r="G648" s="117">
        <v>59.532501200000006</v>
      </c>
      <c r="H648" s="74">
        <f t="shared" si="30"/>
        <v>-0.82377370438788156</v>
      </c>
      <c r="I648" s="117">
        <v>0.62326797999999994</v>
      </c>
      <c r="J648" s="117">
        <v>34.504395500000001</v>
      </c>
      <c r="K648" s="74">
        <f t="shared" si="31"/>
        <v>-0.9819365628358856</v>
      </c>
      <c r="L648" s="74">
        <f t="shared" si="32"/>
        <v>5.9408689764866865E-2</v>
      </c>
    </row>
    <row r="649" spans="1:12" x14ac:dyDescent="0.2">
      <c r="A649" s="59" t="s">
        <v>2706</v>
      </c>
      <c r="B649" s="59" t="s">
        <v>2310</v>
      </c>
      <c r="C649" s="59" t="s">
        <v>802</v>
      </c>
      <c r="D649" s="116" t="s">
        <v>208</v>
      </c>
      <c r="E649" s="116" t="s">
        <v>2791</v>
      </c>
      <c r="F649" s="117">
        <v>3.0308182599999998</v>
      </c>
      <c r="G649" s="117">
        <v>0.43631058</v>
      </c>
      <c r="H649" s="74">
        <f t="shared" si="30"/>
        <v>5.9464697830614144</v>
      </c>
      <c r="I649" s="117">
        <v>0.61098324000000004</v>
      </c>
      <c r="J649" s="117">
        <v>0.15395349999999999</v>
      </c>
      <c r="K649" s="74">
        <f t="shared" si="31"/>
        <v>2.9686219540315748</v>
      </c>
      <c r="L649" s="74">
        <f t="shared" si="32"/>
        <v>0.2015901936660498</v>
      </c>
    </row>
    <row r="650" spans="1:12" x14ac:dyDescent="0.2">
      <c r="A650" s="116" t="s">
        <v>2396</v>
      </c>
      <c r="B650" s="59" t="s">
        <v>497</v>
      </c>
      <c r="C650" s="59" t="s">
        <v>808</v>
      </c>
      <c r="D650" s="116" t="s">
        <v>208</v>
      </c>
      <c r="E650" s="116" t="s">
        <v>929</v>
      </c>
      <c r="F650" s="117">
        <v>36.813171486000002</v>
      </c>
      <c r="G650" s="117">
        <v>21.265143793</v>
      </c>
      <c r="H650" s="74">
        <f t="shared" si="30"/>
        <v>0.73115083746191534</v>
      </c>
      <c r="I650" s="117">
        <v>0.60845698000000004</v>
      </c>
      <c r="J650" s="117">
        <v>202.2495175</v>
      </c>
      <c r="K650" s="74">
        <f t="shared" si="31"/>
        <v>-0.9969915528723079</v>
      </c>
      <c r="L650" s="74">
        <f t="shared" si="32"/>
        <v>1.6528241263630204E-2</v>
      </c>
    </row>
    <row r="651" spans="1:12" x14ac:dyDescent="0.2">
      <c r="A651" s="116" t="s">
        <v>1675</v>
      </c>
      <c r="B651" s="59" t="s">
        <v>315</v>
      </c>
      <c r="C651" s="59" t="s">
        <v>807</v>
      </c>
      <c r="D651" s="116" t="s">
        <v>209</v>
      </c>
      <c r="E651" s="116" t="s">
        <v>929</v>
      </c>
      <c r="F651" s="117">
        <v>1.1787130100000001</v>
      </c>
      <c r="G651" s="117">
        <v>0.38771184600000003</v>
      </c>
      <c r="H651" s="74">
        <f t="shared" si="30"/>
        <v>2.040177962475771</v>
      </c>
      <c r="I651" s="117">
        <v>0.59143983999999994</v>
      </c>
      <c r="J651" s="117">
        <v>1.6442715000000001</v>
      </c>
      <c r="K651" s="74">
        <f t="shared" si="31"/>
        <v>-0.64030280887310886</v>
      </c>
      <c r="L651" s="74">
        <f t="shared" si="32"/>
        <v>0.50176746585668031</v>
      </c>
    </row>
    <row r="652" spans="1:12" x14ac:dyDescent="0.2">
      <c r="A652" s="116" t="s">
        <v>1928</v>
      </c>
      <c r="B652" s="59" t="s">
        <v>527</v>
      </c>
      <c r="C652" s="59" t="s">
        <v>803</v>
      </c>
      <c r="D652" s="116" t="s">
        <v>208</v>
      </c>
      <c r="E652" s="116" t="s">
        <v>929</v>
      </c>
      <c r="F652" s="117">
        <v>30.642166816</v>
      </c>
      <c r="G652" s="117">
        <v>23.465266182999997</v>
      </c>
      <c r="H652" s="74">
        <f t="shared" si="30"/>
        <v>0.30585208695392896</v>
      </c>
      <c r="I652" s="117">
        <v>0.57057343999999999</v>
      </c>
      <c r="J652" s="117">
        <v>24.5528105</v>
      </c>
      <c r="K652" s="74">
        <f t="shared" si="31"/>
        <v>-0.97676137972066379</v>
      </c>
      <c r="L652" s="74">
        <f t="shared" si="32"/>
        <v>1.8620531747189351E-2</v>
      </c>
    </row>
    <row r="653" spans="1:12" x14ac:dyDescent="0.2">
      <c r="A653" s="116" t="s">
        <v>1588</v>
      </c>
      <c r="B653" s="116" t="s">
        <v>903</v>
      </c>
      <c r="C653" s="116" t="s">
        <v>629</v>
      </c>
      <c r="D653" s="116" t="s">
        <v>208</v>
      </c>
      <c r="E653" s="116" t="s">
        <v>929</v>
      </c>
      <c r="F653" s="117">
        <v>0.73089231900000007</v>
      </c>
      <c r="G653" s="117">
        <v>0.87103918000000002</v>
      </c>
      <c r="H653" s="74">
        <f t="shared" si="30"/>
        <v>-0.16089616198435519</v>
      </c>
      <c r="I653" s="117">
        <v>0.56668271999999997</v>
      </c>
      <c r="J653" s="117">
        <v>0</v>
      </c>
      <c r="K653" s="74" t="str">
        <f t="shared" si="31"/>
        <v/>
      </c>
      <c r="L653" s="74">
        <f t="shared" si="32"/>
        <v>0.77532997032357642</v>
      </c>
    </row>
    <row r="654" spans="1:12" x14ac:dyDescent="0.2">
      <c r="A654" s="116" t="s">
        <v>2606</v>
      </c>
      <c r="B654" s="59" t="s">
        <v>2066</v>
      </c>
      <c r="C654" s="59" t="s">
        <v>1783</v>
      </c>
      <c r="D654" s="116" t="s">
        <v>208</v>
      </c>
      <c r="E654" s="116" t="s">
        <v>929</v>
      </c>
      <c r="F654" s="117">
        <v>0.82070418000000001</v>
      </c>
      <c r="G654" s="117">
        <v>5.5967078899999994</v>
      </c>
      <c r="H654" s="74">
        <f t="shared" si="30"/>
        <v>-0.85335947558270719</v>
      </c>
      <c r="I654" s="117">
        <v>0.56339123999999996</v>
      </c>
      <c r="J654" s="117">
        <v>12.228944</v>
      </c>
      <c r="K654" s="74">
        <f t="shared" si="31"/>
        <v>-0.95392969008607775</v>
      </c>
      <c r="L654" s="74">
        <f t="shared" si="32"/>
        <v>0.68647297495182724</v>
      </c>
    </row>
    <row r="655" spans="1:12" x14ac:dyDescent="0.2">
      <c r="A655" s="116" t="s">
        <v>2012</v>
      </c>
      <c r="B655" s="59" t="s">
        <v>2013</v>
      </c>
      <c r="C655" s="59" t="s">
        <v>1783</v>
      </c>
      <c r="D655" s="116" t="s">
        <v>209</v>
      </c>
      <c r="E655" s="116" t="s">
        <v>210</v>
      </c>
      <c r="F655" s="117">
        <v>3.0912989500000001</v>
      </c>
      <c r="G655" s="117">
        <v>6.4501519999999993E-2</v>
      </c>
      <c r="H655" s="74">
        <f t="shared" si="30"/>
        <v>46.925986085289161</v>
      </c>
      <c r="I655" s="117">
        <v>0.55937698999999996</v>
      </c>
      <c r="J655" s="117">
        <v>2.8047464999999998</v>
      </c>
      <c r="K655" s="74">
        <f t="shared" si="31"/>
        <v>-0.80056058898727567</v>
      </c>
      <c r="L655" s="74">
        <f t="shared" si="32"/>
        <v>0.18095208488328182</v>
      </c>
    </row>
    <row r="656" spans="1:12" x14ac:dyDescent="0.2">
      <c r="A656" s="116" t="s">
        <v>2457</v>
      </c>
      <c r="B656" s="116" t="s">
        <v>214</v>
      </c>
      <c r="C656" s="116" t="s">
        <v>808</v>
      </c>
      <c r="D656" s="116" t="s">
        <v>208</v>
      </c>
      <c r="E656" s="116" t="s">
        <v>929</v>
      </c>
      <c r="F656" s="117">
        <v>0.95563187999999999</v>
      </c>
      <c r="G656" s="117">
        <v>7.689246000000001E-2</v>
      </c>
      <c r="H656" s="74">
        <f t="shared" si="30"/>
        <v>11.428161096679698</v>
      </c>
      <c r="I656" s="117">
        <v>0.55748101999999999</v>
      </c>
      <c r="J656" s="117">
        <v>1.1928209999999999</v>
      </c>
      <c r="K656" s="74">
        <f t="shared" si="31"/>
        <v>-0.53263648108140282</v>
      </c>
      <c r="L656" s="74">
        <f t="shared" si="32"/>
        <v>0.58336377392516459</v>
      </c>
    </row>
    <row r="657" spans="1:12" x14ac:dyDescent="0.2">
      <c r="A657" s="116" t="s">
        <v>2478</v>
      </c>
      <c r="B657" s="59" t="s">
        <v>201</v>
      </c>
      <c r="C657" s="59" t="s">
        <v>808</v>
      </c>
      <c r="D657" s="116" t="s">
        <v>208</v>
      </c>
      <c r="E657" s="116" t="s">
        <v>210</v>
      </c>
      <c r="F657" s="117">
        <v>0.283999485</v>
      </c>
      <c r="G657" s="117">
        <v>0.59635125</v>
      </c>
      <c r="H657" s="74">
        <f t="shared" si="30"/>
        <v>-0.52377146019229437</v>
      </c>
      <c r="I657" s="117">
        <v>0.53770428000000003</v>
      </c>
      <c r="J657" s="117">
        <v>0</v>
      </c>
      <c r="K657" s="74" t="str">
        <f t="shared" si="31"/>
        <v/>
      </c>
      <c r="L657" s="74">
        <f t="shared" si="32"/>
        <v>1.893328362901785</v>
      </c>
    </row>
    <row r="658" spans="1:12" x14ac:dyDescent="0.2">
      <c r="A658" s="116" t="s">
        <v>2107</v>
      </c>
      <c r="B658" s="59" t="s">
        <v>1272</v>
      </c>
      <c r="C658" s="59" t="s">
        <v>883</v>
      </c>
      <c r="D658" s="116" t="s">
        <v>208</v>
      </c>
      <c r="E658" s="116" t="s">
        <v>929</v>
      </c>
      <c r="F658" s="117">
        <v>2.4447077170539697</v>
      </c>
      <c r="G658" s="117">
        <v>2.3161025040000003</v>
      </c>
      <c r="H658" s="74">
        <f t="shared" si="30"/>
        <v>5.5526563626550729E-2</v>
      </c>
      <c r="I658" s="117">
        <v>0.5237178873970425</v>
      </c>
      <c r="J658" s="117">
        <v>5.7699490000000004</v>
      </c>
      <c r="K658" s="74">
        <f t="shared" si="31"/>
        <v>-0.90923353267125195</v>
      </c>
      <c r="L658" s="74">
        <f t="shared" si="32"/>
        <v>0.21422515409251308</v>
      </c>
    </row>
    <row r="659" spans="1:12" x14ac:dyDescent="0.2">
      <c r="A659" s="116" t="s">
        <v>2551</v>
      </c>
      <c r="B659" s="59" t="s">
        <v>2552</v>
      </c>
      <c r="C659" s="59" t="s">
        <v>629</v>
      </c>
      <c r="D659" s="116" t="s">
        <v>209</v>
      </c>
      <c r="E659" s="116" t="s">
        <v>929</v>
      </c>
      <c r="F659" s="117">
        <v>0.46505040999999997</v>
      </c>
      <c r="G659" s="117">
        <v>1.172939827</v>
      </c>
      <c r="H659" s="74">
        <f t="shared" si="30"/>
        <v>-0.60351724845983945</v>
      </c>
      <c r="I659" s="117">
        <v>0.51716684000000002</v>
      </c>
      <c r="J659" s="117">
        <v>6.202E-3</v>
      </c>
      <c r="K659" s="74">
        <f t="shared" si="31"/>
        <v>82.387107384714611</v>
      </c>
      <c r="L659" s="74">
        <f t="shared" si="32"/>
        <v>1.1120661951464574</v>
      </c>
    </row>
    <row r="660" spans="1:12" x14ac:dyDescent="0.2">
      <c r="A660" s="116" t="s">
        <v>2297</v>
      </c>
      <c r="B660" s="59" t="s">
        <v>873</v>
      </c>
      <c r="C660" s="59" t="s">
        <v>802</v>
      </c>
      <c r="D660" s="116" t="s">
        <v>208</v>
      </c>
      <c r="E660" s="116" t="s">
        <v>2791</v>
      </c>
      <c r="F660" s="117">
        <v>3.4639396329999999</v>
      </c>
      <c r="G660" s="117">
        <v>0.73957056999999993</v>
      </c>
      <c r="H660" s="74">
        <f t="shared" si="30"/>
        <v>3.6837175159633517</v>
      </c>
      <c r="I660" s="117">
        <v>0.50972660999999997</v>
      </c>
      <c r="J660" s="117">
        <v>20.303723000000002</v>
      </c>
      <c r="K660" s="74">
        <f t="shared" si="31"/>
        <v>-0.97489491902544179</v>
      </c>
      <c r="L660" s="74">
        <f t="shared" si="32"/>
        <v>0.14715227862055527</v>
      </c>
    </row>
    <row r="661" spans="1:12" x14ac:dyDescent="0.2">
      <c r="A661" s="116" t="s">
        <v>3225</v>
      </c>
      <c r="B661" s="59" t="s">
        <v>3206</v>
      </c>
      <c r="C661" s="59" t="s">
        <v>808</v>
      </c>
      <c r="D661" s="116" t="s">
        <v>208</v>
      </c>
      <c r="E661" s="116" t="s">
        <v>929</v>
      </c>
      <c r="F661" s="117">
        <v>2.97E-3</v>
      </c>
      <c r="G661" s="117">
        <v>0</v>
      </c>
      <c r="H661" s="74" t="str">
        <f t="shared" si="30"/>
        <v/>
      </c>
      <c r="I661" s="117">
        <v>0.50294629999999996</v>
      </c>
      <c r="J661" s="117">
        <v>0</v>
      </c>
      <c r="K661" s="74" t="str">
        <f t="shared" si="31"/>
        <v/>
      </c>
      <c r="L661" s="74" t="str">
        <f t="shared" si="32"/>
        <v/>
      </c>
    </row>
    <row r="662" spans="1:12" x14ac:dyDescent="0.2">
      <c r="A662" s="116" t="s">
        <v>2450</v>
      </c>
      <c r="B662" s="59" t="s">
        <v>827</v>
      </c>
      <c r="C662" s="59" t="s">
        <v>808</v>
      </c>
      <c r="D662" s="116" t="s">
        <v>208</v>
      </c>
      <c r="E662" s="116" t="s">
        <v>210</v>
      </c>
      <c r="F662" s="117">
        <v>0.30636065000000001</v>
      </c>
      <c r="G662" s="117">
        <v>1.2572371200000001</v>
      </c>
      <c r="H662" s="74">
        <f t="shared" si="30"/>
        <v>-0.75632229980610188</v>
      </c>
      <c r="I662" s="117">
        <v>0.49790729</v>
      </c>
      <c r="J662" s="117">
        <v>0.123006</v>
      </c>
      <c r="K662" s="74">
        <f t="shared" si="31"/>
        <v>3.0478292928800217</v>
      </c>
      <c r="L662" s="74">
        <f t="shared" si="32"/>
        <v>1.625232515990549</v>
      </c>
    </row>
    <row r="663" spans="1:12" x14ac:dyDescent="0.2">
      <c r="A663" s="116" t="s">
        <v>962</v>
      </c>
      <c r="B663" s="59" t="s">
        <v>963</v>
      </c>
      <c r="C663" s="59" t="s">
        <v>471</v>
      </c>
      <c r="D663" s="116" t="s">
        <v>208</v>
      </c>
      <c r="E663" s="116" t="s">
        <v>929</v>
      </c>
      <c r="F663" s="117">
        <v>0.45625985999999996</v>
      </c>
      <c r="G663" s="117">
        <v>9.3273999999999996E-3</v>
      </c>
      <c r="H663" s="74">
        <f t="shared" si="30"/>
        <v>47.916081651907284</v>
      </c>
      <c r="I663" s="117">
        <v>0.49451001</v>
      </c>
      <c r="J663" s="117">
        <v>2.0195500000000002E-2</v>
      </c>
      <c r="K663" s="74">
        <f t="shared" si="31"/>
        <v>23.486148399395901</v>
      </c>
      <c r="L663" s="74">
        <f t="shared" si="32"/>
        <v>1.0838341334694663</v>
      </c>
    </row>
    <row r="664" spans="1:12" x14ac:dyDescent="0.2">
      <c r="A664" s="116" t="s">
        <v>1991</v>
      </c>
      <c r="B664" s="59" t="s">
        <v>438</v>
      </c>
      <c r="C664" s="59" t="s">
        <v>803</v>
      </c>
      <c r="D664" s="116" t="s">
        <v>208</v>
      </c>
      <c r="E664" s="116" t="s">
        <v>929</v>
      </c>
      <c r="F664" s="117">
        <v>3.0506238900000002</v>
      </c>
      <c r="G664" s="117">
        <v>34.087545460000001</v>
      </c>
      <c r="H664" s="74">
        <f t="shared" si="30"/>
        <v>-0.91050620251963432</v>
      </c>
      <c r="I664" s="117">
        <v>0.48854763000000001</v>
      </c>
      <c r="J664" s="117">
        <v>46.298296000000001</v>
      </c>
      <c r="K664" s="74">
        <f t="shared" si="31"/>
        <v>-0.98944782697834066</v>
      </c>
      <c r="L664" s="74">
        <f t="shared" si="32"/>
        <v>0.1601467921370012</v>
      </c>
    </row>
    <row r="665" spans="1:12" x14ac:dyDescent="0.2">
      <c r="A665" s="116" t="s">
        <v>1841</v>
      </c>
      <c r="B665" s="59" t="s">
        <v>1264</v>
      </c>
      <c r="C665" s="59" t="s">
        <v>883</v>
      </c>
      <c r="D665" s="116" t="s">
        <v>209</v>
      </c>
      <c r="E665" s="116" t="s">
        <v>210</v>
      </c>
      <c r="F665" s="117">
        <v>0.89942031</v>
      </c>
      <c r="G665" s="117">
        <v>0.80673289999999998</v>
      </c>
      <c r="H665" s="74">
        <f t="shared" si="30"/>
        <v>0.11489231442029957</v>
      </c>
      <c r="I665" s="117">
        <v>0.48522853000000005</v>
      </c>
      <c r="J665" s="117">
        <v>8.9069499999999996E-2</v>
      </c>
      <c r="K665" s="74">
        <f t="shared" si="31"/>
        <v>4.4477518117874251</v>
      </c>
      <c r="L665" s="74">
        <f t="shared" si="32"/>
        <v>0.53949029681128735</v>
      </c>
    </row>
    <row r="666" spans="1:12" x14ac:dyDescent="0.2">
      <c r="A666" s="116" t="s">
        <v>3115</v>
      </c>
      <c r="B666" s="59" t="s">
        <v>3122</v>
      </c>
      <c r="C666" s="59" t="s">
        <v>629</v>
      </c>
      <c r="D666" s="116" t="s">
        <v>209</v>
      </c>
      <c r="E666" s="116" t="s">
        <v>929</v>
      </c>
      <c r="F666" s="117">
        <v>2.2013756600000001</v>
      </c>
      <c r="G666" s="117">
        <v>4.1006640599999997</v>
      </c>
      <c r="H666" s="74">
        <f t="shared" si="30"/>
        <v>-0.46316605608507222</v>
      </c>
      <c r="I666" s="117">
        <v>0.48363860999999997</v>
      </c>
      <c r="J666" s="117">
        <v>3.662792</v>
      </c>
      <c r="K666" s="74">
        <f t="shared" si="31"/>
        <v>-0.86795902961456728</v>
      </c>
      <c r="L666" s="74">
        <f t="shared" si="32"/>
        <v>0.21969835443715224</v>
      </c>
    </row>
    <row r="667" spans="1:12" x14ac:dyDescent="0.2">
      <c r="A667" s="116" t="s">
        <v>3156</v>
      </c>
      <c r="B667" s="59" t="s">
        <v>3160</v>
      </c>
      <c r="C667" s="59" t="s">
        <v>804</v>
      </c>
      <c r="D667" s="116" t="s">
        <v>208</v>
      </c>
      <c r="E667" s="116" t="s">
        <v>929</v>
      </c>
      <c r="F667" s="117">
        <v>0.59670497499999997</v>
      </c>
      <c r="G667" s="117">
        <v>0.14591202</v>
      </c>
      <c r="H667" s="74">
        <f t="shared" si="30"/>
        <v>3.0894847114034878</v>
      </c>
      <c r="I667" s="117">
        <v>0.48299715000000004</v>
      </c>
      <c r="J667" s="117">
        <v>0.126775</v>
      </c>
      <c r="K667" s="74">
        <f t="shared" si="31"/>
        <v>2.8098769473476635</v>
      </c>
      <c r="L667" s="74">
        <f t="shared" si="32"/>
        <v>0.80944046092459687</v>
      </c>
    </row>
    <row r="668" spans="1:12" x14ac:dyDescent="0.2">
      <c r="A668" s="116" t="s">
        <v>1860</v>
      </c>
      <c r="B668" s="59" t="s">
        <v>2</v>
      </c>
      <c r="C668" s="59" t="s">
        <v>883</v>
      </c>
      <c r="D668" s="116" t="s">
        <v>209</v>
      </c>
      <c r="E668" s="116" t="s">
        <v>210</v>
      </c>
      <c r="F668" s="117">
        <v>1.62331739</v>
      </c>
      <c r="G668" s="117">
        <v>4.6757130800000004</v>
      </c>
      <c r="H668" s="74">
        <f t="shared" si="30"/>
        <v>-0.6528192893307303</v>
      </c>
      <c r="I668" s="117">
        <v>0.47891105</v>
      </c>
      <c r="J668" s="117">
        <v>2.2513999999999999E-2</v>
      </c>
      <c r="K668" s="74">
        <f t="shared" si="31"/>
        <v>20.271699831216132</v>
      </c>
      <c r="L668" s="74">
        <f t="shared" si="32"/>
        <v>0.29501997141791231</v>
      </c>
    </row>
    <row r="669" spans="1:12" x14ac:dyDescent="0.2">
      <c r="A669" s="116" t="s">
        <v>2365</v>
      </c>
      <c r="B669" s="59" t="s">
        <v>585</v>
      </c>
      <c r="C669" s="59" t="s">
        <v>807</v>
      </c>
      <c r="D669" s="116" t="s">
        <v>209</v>
      </c>
      <c r="E669" s="116" t="s">
        <v>210</v>
      </c>
      <c r="F669" s="117">
        <v>5.4953393899999998</v>
      </c>
      <c r="G669" s="117">
        <v>0.94664811399999993</v>
      </c>
      <c r="H669" s="74">
        <f t="shared" si="30"/>
        <v>4.8050497420628675</v>
      </c>
      <c r="I669" s="117">
        <v>0.47014542999999998</v>
      </c>
      <c r="J669" s="117">
        <v>4.7167814999999997</v>
      </c>
      <c r="K669" s="74">
        <f t="shared" si="31"/>
        <v>-0.90032495039255056</v>
      </c>
      <c r="L669" s="74">
        <f t="shared" si="32"/>
        <v>8.5553483895013799E-2</v>
      </c>
    </row>
    <row r="670" spans="1:12" x14ac:dyDescent="0.2">
      <c r="A670" s="116" t="s">
        <v>2175</v>
      </c>
      <c r="B670" s="59" t="s">
        <v>887</v>
      </c>
      <c r="C670" s="59" t="s">
        <v>886</v>
      </c>
      <c r="D670" s="116" t="s">
        <v>208</v>
      </c>
      <c r="E670" s="116" t="s">
        <v>929</v>
      </c>
      <c r="F670" s="117">
        <v>1.9690058500000001</v>
      </c>
      <c r="G670" s="117">
        <v>2.9404572400000002</v>
      </c>
      <c r="H670" s="74">
        <f t="shared" si="30"/>
        <v>-0.33037426179338014</v>
      </c>
      <c r="I670" s="117">
        <v>0.46761445000000001</v>
      </c>
      <c r="J670" s="117">
        <v>0.79893999999999998</v>
      </c>
      <c r="K670" s="74">
        <f t="shared" si="31"/>
        <v>-0.41470642351115228</v>
      </c>
      <c r="L670" s="74">
        <f t="shared" si="32"/>
        <v>0.23748758796221961</v>
      </c>
    </row>
    <row r="671" spans="1:12" x14ac:dyDescent="0.2">
      <c r="A671" s="116" t="s">
        <v>961</v>
      </c>
      <c r="B671" s="59" t="s">
        <v>1093</v>
      </c>
      <c r="C671" s="59" t="s">
        <v>471</v>
      </c>
      <c r="D671" s="116" t="s">
        <v>208</v>
      </c>
      <c r="E671" s="116" t="s">
        <v>929</v>
      </c>
      <c r="F671" s="117">
        <v>0.24830234000000001</v>
      </c>
      <c r="G671" s="117">
        <v>0.23288620000000002</v>
      </c>
      <c r="H671" s="74">
        <f t="shared" si="30"/>
        <v>6.6196021919718628E-2</v>
      </c>
      <c r="I671" s="117">
        <v>0.45947958</v>
      </c>
      <c r="J671" s="117">
        <v>0</v>
      </c>
      <c r="K671" s="74" t="str">
        <f t="shared" si="31"/>
        <v/>
      </c>
      <c r="L671" s="74">
        <f t="shared" si="32"/>
        <v>1.8504842926570888</v>
      </c>
    </row>
    <row r="672" spans="1:12" x14ac:dyDescent="0.2">
      <c r="A672" s="116" t="s">
        <v>2817</v>
      </c>
      <c r="B672" s="59" t="s">
        <v>2824</v>
      </c>
      <c r="C672" s="59" t="s">
        <v>807</v>
      </c>
      <c r="D672" s="116" t="s">
        <v>759</v>
      </c>
      <c r="E672" s="116" t="s">
        <v>210</v>
      </c>
      <c r="F672" s="117">
        <v>1.0568526499999999</v>
      </c>
      <c r="G672" s="117">
        <v>0.68324732999999993</v>
      </c>
      <c r="H672" s="74">
        <f t="shared" si="30"/>
        <v>0.54680831317701606</v>
      </c>
      <c r="I672" s="117">
        <v>0.45311661999999997</v>
      </c>
      <c r="J672" s="117">
        <v>4.5511160000000004</v>
      </c>
      <c r="K672" s="74">
        <f t="shared" si="31"/>
        <v>-0.90043834962677294</v>
      </c>
      <c r="L672" s="74">
        <f t="shared" si="32"/>
        <v>0.42874152796986409</v>
      </c>
    </row>
    <row r="673" spans="1:12" x14ac:dyDescent="0.2">
      <c r="A673" s="116" t="s">
        <v>1979</v>
      </c>
      <c r="B673" s="59" t="s">
        <v>145</v>
      </c>
      <c r="C673" s="59" t="s">
        <v>803</v>
      </c>
      <c r="D673" s="116" t="s">
        <v>208</v>
      </c>
      <c r="E673" s="116" t="s">
        <v>929</v>
      </c>
      <c r="F673" s="117">
        <v>0.72526902500000001</v>
      </c>
      <c r="G673" s="117">
        <v>3.659794341</v>
      </c>
      <c r="H673" s="74">
        <f t="shared" si="30"/>
        <v>-0.80182792872404196</v>
      </c>
      <c r="I673" s="117">
        <v>0.44692662999999999</v>
      </c>
      <c r="J673" s="117">
        <v>3.5916285000000001</v>
      </c>
      <c r="K673" s="74">
        <f t="shared" si="31"/>
        <v>-0.8755643491524806</v>
      </c>
      <c r="L673" s="74">
        <f t="shared" si="32"/>
        <v>0.61622186332857654</v>
      </c>
    </row>
    <row r="674" spans="1:12" x14ac:dyDescent="0.2">
      <c r="A674" s="116" t="s">
        <v>2261</v>
      </c>
      <c r="B674" s="59" t="s">
        <v>182</v>
      </c>
      <c r="C674" s="59" t="s">
        <v>802</v>
      </c>
      <c r="D674" s="116" t="s">
        <v>208</v>
      </c>
      <c r="E674" s="116" t="s">
        <v>929</v>
      </c>
      <c r="F674" s="117">
        <v>3.1080357000000003</v>
      </c>
      <c r="G674" s="117">
        <v>18.797689039000002</v>
      </c>
      <c r="H674" s="74">
        <f t="shared" si="30"/>
        <v>-0.83465862779452904</v>
      </c>
      <c r="I674" s="117">
        <v>0.44314546000000005</v>
      </c>
      <c r="J674" s="117">
        <v>10.331111999999999</v>
      </c>
      <c r="K674" s="74">
        <f t="shared" si="31"/>
        <v>-0.95710573460049608</v>
      </c>
      <c r="L674" s="74">
        <f t="shared" si="32"/>
        <v>0.14258055658755786</v>
      </c>
    </row>
    <row r="675" spans="1:12" x14ac:dyDescent="0.2">
      <c r="A675" s="116" t="s">
        <v>1682</v>
      </c>
      <c r="B675" s="59" t="s">
        <v>488</v>
      </c>
      <c r="C675" s="59" t="s">
        <v>807</v>
      </c>
      <c r="D675" s="116" t="s">
        <v>209</v>
      </c>
      <c r="E675" s="116" t="s">
        <v>210</v>
      </c>
      <c r="F675" s="117">
        <v>1.287468981</v>
      </c>
      <c r="G675" s="117">
        <v>3.043949064</v>
      </c>
      <c r="H675" s="74">
        <f t="shared" si="30"/>
        <v>-0.57703990640757974</v>
      </c>
      <c r="I675" s="117">
        <v>0.44119734000000005</v>
      </c>
      <c r="J675" s="117">
        <v>7.4719379999999997</v>
      </c>
      <c r="K675" s="74">
        <f t="shared" si="31"/>
        <v>-0.9409527568349737</v>
      </c>
      <c r="L675" s="74">
        <f t="shared" si="32"/>
        <v>0.34268580176379415</v>
      </c>
    </row>
    <row r="676" spans="1:12" x14ac:dyDescent="0.2">
      <c r="A676" s="116" t="s">
        <v>2350</v>
      </c>
      <c r="B676" s="116" t="s">
        <v>2351</v>
      </c>
      <c r="C676" s="116" t="s">
        <v>883</v>
      </c>
      <c r="D676" s="116" t="s">
        <v>209</v>
      </c>
      <c r="E676" s="116" t="s">
        <v>210</v>
      </c>
      <c r="F676" s="117">
        <v>1.37553532</v>
      </c>
      <c r="G676" s="117">
        <v>3.8388241600000002</v>
      </c>
      <c r="H676" s="74">
        <f t="shared" si="30"/>
        <v>-0.64167795588740906</v>
      </c>
      <c r="I676" s="117">
        <v>0.43440000000000001</v>
      </c>
      <c r="J676" s="117">
        <v>0.34701850000000001</v>
      </c>
      <c r="K676" s="74">
        <f t="shared" si="31"/>
        <v>0.25180645988614447</v>
      </c>
      <c r="L676" s="74">
        <f t="shared" si="32"/>
        <v>0.31580432264000319</v>
      </c>
    </row>
    <row r="677" spans="1:12" x14ac:dyDescent="0.2">
      <c r="A677" s="116" t="s">
        <v>2395</v>
      </c>
      <c r="B677" s="59" t="s">
        <v>496</v>
      </c>
      <c r="C677" s="59" t="s">
        <v>808</v>
      </c>
      <c r="D677" s="116" t="s">
        <v>208</v>
      </c>
      <c r="E677" s="116" t="s">
        <v>929</v>
      </c>
      <c r="F677" s="117">
        <v>8.4322770270000014</v>
      </c>
      <c r="G677" s="117">
        <v>3.8312228399999997</v>
      </c>
      <c r="H677" s="74">
        <f t="shared" si="30"/>
        <v>1.2009361969140908</v>
      </c>
      <c r="I677" s="117">
        <v>0.41361858000000001</v>
      </c>
      <c r="J677" s="117">
        <v>10.3668865</v>
      </c>
      <c r="K677" s="74">
        <f t="shared" si="31"/>
        <v>-0.96010194767734747</v>
      </c>
      <c r="L677" s="74">
        <f t="shared" si="32"/>
        <v>4.9051825346297408E-2</v>
      </c>
    </row>
    <row r="678" spans="1:12" x14ac:dyDescent="0.2">
      <c r="A678" s="116" t="s">
        <v>2449</v>
      </c>
      <c r="B678" s="59" t="s">
        <v>884</v>
      </c>
      <c r="C678" s="59" t="s">
        <v>808</v>
      </c>
      <c r="D678" s="116" t="s">
        <v>208</v>
      </c>
      <c r="E678" s="116" t="s">
        <v>929</v>
      </c>
      <c r="F678" s="117">
        <v>5.9466023099999994</v>
      </c>
      <c r="G678" s="117">
        <v>4.9761016100000006</v>
      </c>
      <c r="H678" s="74">
        <f t="shared" si="30"/>
        <v>0.19503233174533152</v>
      </c>
      <c r="I678" s="117">
        <v>0.41062409999999999</v>
      </c>
      <c r="J678" s="117">
        <v>17.730033500000001</v>
      </c>
      <c r="K678" s="74">
        <f t="shared" si="31"/>
        <v>-0.97684019604362282</v>
      </c>
      <c r="L678" s="74">
        <f t="shared" si="32"/>
        <v>6.9051885193244081E-2</v>
      </c>
    </row>
    <row r="679" spans="1:12" x14ac:dyDescent="0.2">
      <c r="A679" s="116" t="s">
        <v>2784</v>
      </c>
      <c r="B679" s="59" t="s">
        <v>2785</v>
      </c>
      <c r="C679" s="59" t="s">
        <v>146</v>
      </c>
      <c r="D679" s="116" t="s">
        <v>759</v>
      </c>
      <c r="E679" s="116" t="s">
        <v>210</v>
      </c>
      <c r="F679" s="117">
        <v>0.70109546</v>
      </c>
      <c r="G679" s="117">
        <v>0.14417310500000002</v>
      </c>
      <c r="H679" s="74">
        <f t="shared" si="30"/>
        <v>3.862872725117489</v>
      </c>
      <c r="I679" s="117">
        <v>0.40897880999999997</v>
      </c>
      <c r="J679" s="117">
        <v>0.1524855</v>
      </c>
      <c r="K679" s="74">
        <f t="shared" si="31"/>
        <v>1.6820832800495782</v>
      </c>
      <c r="L679" s="74">
        <f t="shared" si="32"/>
        <v>0.58334254510790862</v>
      </c>
    </row>
    <row r="680" spans="1:12" x14ac:dyDescent="0.2">
      <c r="A680" s="116" t="s">
        <v>841</v>
      </c>
      <c r="B680" s="59" t="s">
        <v>339</v>
      </c>
      <c r="C680" s="59" t="s">
        <v>805</v>
      </c>
      <c r="D680" s="116" t="s">
        <v>208</v>
      </c>
      <c r="E680" s="116" t="s">
        <v>929</v>
      </c>
      <c r="F680" s="117">
        <v>1.6656113529999999</v>
      </c>
      <c r="G680" s="117">
        <v>3.6673872699999999</v>
      </c>
      <c r="H680" s="74">
        <f t="shared" si="30"/>
        <v>-0.54583161515963929</v>
      </c>
      <c r="I680" s="117">
        <v>0.40805595</v>
      </c>
      <c r="J680" s="117">
        <v>0.80432599999999999</v>
      </c>
      <c r="K680" s="74">
        <f t="shared" si="31"/>
        <v>-0.49267343092228777</v>
      </c>
      <c r="L680" s="74">
        <f t="shared" si="32"/>
        <v>0.24498869395014267</v>
      </c>
    </row>
    <row r="681" spans="1:12" x14ac:dyDescent="0.2">
      <c r="A681" s="116" t="s">
        <v>2833</v>
      </c>
      <c r="B681" s="59" t="s">
        <v>2834</v>
      </c>
      <c r="C681" s="59" t="s">
        <v>146</v>
      </c>
      <c r="D681" s="116" t="s">
        <v>759</v>
      </c>
      <c r="E681" s="116" t="s">
        <v>929</v>
      </c>
      <c r="F681" s="117">
        <v>0.43143045000000002</v>
      </c>
      <c r="G681" s="117">
        <v>1.720626325</v>
      </c>
      <c r="H681" s="74">
        <f t="shared" si="30"/>
        <v>-0.74925964822722335</v>
      </c>
      <c r="I681" s="117">
        <v>0.40085661</v>
      </c>
      <c r="J681" s="117">
        <v>5.5566499999999998E-2</v>
      </c>
      <c r="K681" s="74">
        <f t="shared" si="31"/>
        <v>6.2139978224289818</v>
      </c>
      <c r="L681" s="74">
        <f t="shared" si="32"/>
        <v>0.92913379201676649</v>
      </c>
    </row>
    <row r="682" spans="1:12" x14ac:dyDescent="0.2">
      <c r="A682" s="116" t="s">
        <v>2143</v>
      </c>
      <c r="B682" s="116" t="s">
        <v>43</v>
      </c>
      <c r="C682" s="116" t="s">
        <v>1747</v>
      </c>
      <c r="D682" s="116" t="s">
        <v>209</v>
      </c>
      <c r="E682" s="116" t="s">
        <v>210</v>
      </c>
      <c r="F682" s="117">
        <v>2.1761940589999997</v>
      </c>
      <c r="G682" s="117">
        <v>3.10995972</v>
      </c>
      <c r="H682" s="74">
        <f t="shared" si="30"/>
        <v>-0.30025008201713954</v>
      </c>
      <c r="I682" s="117">
        <v>0.39648809000000002</v>
      </c>
      <c r="J682" s="117">
        <v>22.361609999999999</v>
      </c>
      <c r="K682" s="74">
        <f t="shared" si="31"/>
        <v>-0.98226925118540209</v>
      </c>
      <c r="L682" s="74">
        <f t="shared" si="32"/>
        <v>0.18219335190272204</v>
      </c>
    </row>
    <row r="683" spans="1:12" x14ac:dyDescent="0.2">
      <c r="A683" s="116" t="s">
        <v>2328</v>
      </c>
      <c r="B683" s="59" t="s">
        <v>2322</v>
      </c>
      <c r="C683" s="59" t="s">
        <v>806</v>
      </c>
      <c r="D683" s="116" t="s">
        <v>759</v>
      </c>
      <c r="E683" s="116" t="s">
        <v>929</v>
      </c>
      <c r="F683" s="117">
        <v>1.46310232</v>
      </c>
      <c r="G683" s="117">
        <v>1.789273433</v>
      </c>
      <c r="H683" s="74">
        <f t="shared" si="30"/>
        <v>-0.18229249201622721</v>
      </c>
      <c r="I683" s="117">
        <v>0.38623247999999999</v>
      </c>
      <c r="J683" s="117">
        <v>5.4704724999999996</v>
      </c>
      <c r="K683" s="74">
        <f t="shared" si="31"/>
        <v>-0.92939687019722705</v>
      </c>
      <c r="L683" s="74">
        <f t="shared" si="32"/>
        <v>0.26398186560185344</v>
      </c>
    </row>
    <row r="684" spans="1:12" x14ac:dyDescent="0.2">
      <c r="A684" s="116" t="s">
        <v>2426</v>
      </c>
      <c r="B684" s="59" t="s">
        <v>555</v>
      </c>
      <c r="C684" s="59" t="s">
        <v>808</v>
      </c>
      <c r="D684" s="116" t="s">
        <v>209</v>
      </c>
      <c r="E684" s="116" t="s">
        <v>929</v>
      </c>
      <c r="F684" s="117">
        <v>2.7391741970000001</v>
      </c>
      <c r="G684" s="117">
        <v>6.338967266</v>
      </c>
      <c r="H684" s="74">
        <f t="shared" si="30"/>
        <v>-0.56788320840652218</v>
      </c>
      <c r="I684" s="117">
        <v>0.38496361000000001</v>
      </c>
      <c r="J684" s="117">
        <v>2.8282634999999998</v>
      </c>
      <c r="K684" s="74">
        <f t="shared" si="31"/>
        <v>-0.8638869362773306</v>
      </c>
      <c r="L684" s="74">
        <f t="shared" si="32"/>
        <v>0.14054002495409751</v>
      </c>
    </row>
    <row r="685" spans="1:12" x14ac:dyDescent="0.2">
      <c r="A685" s="116" t="s">
        <v>2262</v>
      </c>
      <c r="B685" s="59" t="s">
        <v>455</v>
      </c>
      <c r="C685" s="59" t="s">
        <v>802</v>
      </c>
      <c r="D685" s="116" t="s">
        <v>208</v>
      </c>
      <c r="E685" s="116" t="s">
        <v>929</v>
      </c>
      <c r="F685" s="117">
        <v>7.4473789649999995</v>
      </c>
      <c r="G685" s="117">
        <v>17.564399105</v>
      </c>
      <c r="H685" s="74">
        <f t="shared" si="30"/>
        <v>-0.57599580148005303</v>
      </c>
      <c r="I685" s="117">
        <v>0.38271361999999998</v>
      </c>
      <c r="J685" s="117">
        <v>34.541229999999999</v>
      </c>
      <c r="K685" s="74">
        <f t="shared" si="31"/>
        <v>-0.98892009288609584</v>
      </c>
      <c r="L685" s="74">
        <f t="shared" si="32"/>
        <v>5.1389035229523865E-2</v>
      </c>
    </row>
    <row r="686" spans="1:12" x14ac:dyDescent="0.2">
      <c r="A686" s="116" t="s">
        <v>1569</v>
      </c>
      <c r="B686" s="59" t="s">
        <v>1338</v>
      </c>
      <c r="C686" s="59" t="s">
        <v>629</v>
      </c>
      <c r="D686" s="116" t="s">
        <v>208</v>
      </c>
      <c r="E686" s="116" t="s">
        <v>929</v>
      </c>
      <c r="F686" s="117">
        <v>0.38378851899999999</v>
      </c>
      <c r="G686" s="117">
        <v>9.0977202599999991</v>
      </c>
      <c r="H686" s="74">
        <f t="shared" si="30"/>
        <v>-0.95781486921647774</v>
      </c>
      <c r="I686" s="117">
        <v>0.38062864000000002</v>
      </c>
      <c r="J686" s="117">
        <v>23.999838</v>
      </c>
      <c r="K686" s="74">
        <f t="shared" si="31"/>
        <v>-0.9841403662808057</v>
      </c>
      <c r="L686" s="74">
        <f t="shared" si="32"/>
        <v>0.991766614050276</v>
      </c>
    </row>
    <row r="687" spans="1:12" x14ac:dyDescent="0.2">
      <c r="A687" s="116" t="s">
        <v>2482</v>
      </c>
      <c r="B687" s="59" t="s">
        <v>2356</v>
      </c>
      <c r="C687" s="59" t="s">
        <v>808</v>
      </c>
      <c r="D687" s="116" t="s">
        <v>208</v>
      </c>
      <c r="E687" s="116" t="s">
        <v>210</v>
      </c>
      <c r="F687" s="117">
        <v>3.1723750699999997</v>
      </c>
      <c r="G687" s="117">
        <v>1.5111218280000001</v>
      </c>
      <c r="H687" s="74">
        <f t="shared" si="30"/>
        <v>1.0993509664265133</v>
      </c>
      <c r="I687" s="117">
        <v>0.36791171</v>
      </c>
      <c r="J687" s="117">
        <v>0.35835650000000002</v>
      </c>
      <c r="K687" s="74">
        <f t="shared" si="31"/>
        <v>2.6663978468368654E-2</v>
      </c>
      <c r="L687" s="74">
        <f t="shared" si="32"/>
        <v>0.11597358505279139</v>
      </c>
    </row>
    <row r="688" spans="1:12" x14ac:dyDescent="0.2">
      <c r="A688" s="116" t="s">
        <v>2682</v>
      </c>
      <c r="B688" s="59" t="s">
        <v>2687</v>
      </c>
      <c r="C688" s="59" t="s">
        <v>807</v>
      </c>
      <c r="D688" s="116" t="s">
        <v>209</v>
      </c>
      <c r="E688" s="116" t="s">
        <v>929</v>
      </c>
      <c r="F688" s="117">
        <v>1.7368003400000001</v>
      </c>
      <c r="G688" s="117">
        <v>0.86482664899999995</v>
      </c>
      <c r="H688" s="74">
        <f t="shared" si="30"/>
        <v>1.0082641324804968</v>
      </c>
      <c r="I688" s="117">
        <v>0.35843913999999999</v>
      </c>
      <c r="J688" s="117">
        <v>0.40991149999999998</v>
      </c>
      <c r="K688" s="74">
        <f t="shared" si="31"/>
        <v>-0.12556944608775311</v>
      </c>
      <c r="L688" s="74">
        <f t="shared" si="32"/>
        <v>0.20637901303036363</v>
      </c>
    </row>
    <row r="689" spans="1:12" x14ac:dyDescent="0.2">
      <c r="A689" s="116" t="s">
        <v>1950</v>
      </c>
      <c r="B689" s="59" t="s">
        <v>379</v>
      </c>
      <c r="C689" s="59" t="s">
        <v>803</v>
      </c>
      <c r="D689" s="116" t="s">
        <v>208</v>
      </c>
      <c r="E689" s="116" t="s">
        <v>929</v>
      </c>
      <c r="F689" s="117">
        <v>1.71652567</v>
      </c>
      <c r="G689" s="117">
        <v>7.4585220000000008E-2</v>
      </c>
      <c r="H689" s="74">
        <f t="shared" si="30"/>
        <v>22.01428714697094</v>
      </c>
      <c r="I689" s="117">
        <v>0.35843234000000002</v>
      </c>
      <c r="J689" s="117">
        <v>2.9093999999999998E-2</v>
      </c>
      <c r="K689" s="74">
        <f t="shared" si="31"/>
        <v>11.319802708462227</v>
      </c>
      <c r="L689" s="74">
        <f t="shared" si="32"/>
        <v>0.20881268848137879</v>
      </c>
    </row>
    <row r="690" spans="1:12" x14ac:dyDescent="0.2">
      <c r="A690" s="116" t="s">
        <v>2009</v>
      </c>
      <c r="B690" s="59" t="s">
        <v>2010</v>
      </c>
      <c r="C690" s="59" t="s">
        <v>883</v>
      </c>
      <c r="D690" s="116" t="s">
        <v>209</v>
      </c>
      <c r="E690" s="116" t="s">
        <v>929</v>
      </c>
      <c r="F690" s="117">
        <v>0.18464066000000001</v>
      </c>
      <c r="G690" s="117">
        <v>0.30562153000000003</v>
      </c>
      <c r="H690" s="74">
        <f t="shared" si="30"/>
        <v>-0.39585192181977491</v>
      </c>
      <c r="I690" s="117">
        <v>0.34764490000000003</v>
      </c>
      <c r="J690" s="117">
        <v>3.3119000000000003E-2</v>
      </c>
      <c r="K690" s="74">
        <f t="shared" si="31"/>
        <v>9.4968416920800749</v>
      </c>
      <c r="L690" s="74">
        <f t="shared" si="32"/>
        <v>1.8828187680871591</v>
      </c>
    </row>
    <row r="691" spans="1:12" x14ac:dyDescent="0.2">
      <c r="A691" s="116" t="s">
        <v>1898</v>
      </c>
      <c r="B691" s="59" t="s">
        <v>1437</v>
      </c>
      <c r="C691" s="59" t="s">
        <v>883</v>
      </c>
      <c r="D691" s="116" t="s">
        <v>209</v>
      </c>
      <c r="E691" s="116" t="s">
        <v>210</v>
      </c>
      <c r="F691" s="117">
        <v>0.75422425999999998</v>
      </c>
      <c r="G691" s="117">
        <v>0.12345524000000001</v>
      </c>
      <c r="H691" s="74">
        <f t="shared" si="30"/>
        <v>5.1092932142855982</v>
      </c>
      <c r="I691" s="117">
        <v>0.32860254999999999</v>
      </c>
      <c r="J691" s="117">
        <v>3.2549500000000002E-2</v>
      </c>
      <c r="K691" s="74">
        <f t="shared" si="31"/>
        <v>9.0954715126192411</v>
      </c>
      <c r="L691" s="74">
        <f t="shared" si="32"/>
        <v>0.43568281667312053</v>
      </c>
    </row>
    <row r="692" spans="1:12" x14ac:dyDescent="0.2">
      <c r="A692" s="116" t="s">
        <v>1920</v>
      </c>
      <c r="B692" s="59" t="s">
        <v>263</v>
      </c>
      <c r="C692" s="59" t="s">
        <v>803</v>
      </c>
      <c r="D692" s="116" t="s">
        <v>208</v>
      </c>
      <c r="E692" s="116" t="s">
        <v>929</v>
      </c>
      <c r="F692" s="117">
        <v>2.2623841230000004</v>
      </c>
      <c r="G692" s="117">
        <v>8.8357378440000005</v>
      </c>
      <c r="H692" s="74">
        <f t="shared" si="30"/>
        <v>-0.74395074152903984</v>
      </c>
      <c r="I692" s="117">
        <v>0.32503623999999998</v>
      </c>
      <c r="J692" s="117">
        <v>35.414458500000002</v>
      </c>
      <c r="K692" s="74">
        <f t="shared" si="31"/>
        <v>-0.99082193392848295</v>
      </c>
      <c r="L692" s="74">
        <f t="shared" si="32"/>
        <v>0.1436697847618337</v>
      </c>
    </row>
    <row r="693" spans="1:12" x14ac:dyDescent="0.2">
      <c r="A693" s="116" t="s">
        <v>1741</v>
      </c>
      <c r="B693" s="59" t="s">
        <v>1742</v>
      </c>
      <c r="C693" s="59" t="s">
        <v>807</v>
      </c>
      <c r="D693" s="116" t="s">
        <v>759</v>
      </c>
      <c r="E693" s="116" t="s">
        <v>210</v>
      </c>
      <c r="F693" s="117">
        <v>0.31901609000000003</v>
      </c>
      <c r="G693" s="117">
        <v>2.3715080400000002</v>
      </c>
      <c r="H693" s="74">
        <f t="shared" si="30"/>
        <v>-0.8654796506614415</v>
      </c>
      <c r="I693" s="117">
        <v>0.31904796000000002</v>
      </c>
      <c r="J693" s="117">
        <v>0</v>
      </c>
      <c r="K693" s="74" t="str">
        <f t="shared" si="31"/>
        <v/>
      </c>
      <c r="L693" s="74">
        <f t="shared" si="32"/>
        <v>1.0000999009172233</v>
      </c>
    </row>
    <row r="694" spans="1:12" x14ac:dyDescent="0.2">
      <c r="A694" s="116" t="s">
        <v>934</v>
      </c>
      <c r="B694" s="59" t="s">
        <v>54</v>
      </c>
      <c r="C694" s="59" t="s">
        <v>471</v>
      </c>
      <c r="D694" s="116" t="s">
        <v>208</v>
      </c>
      <c r="E694" s="116" t="s">
        <v>929</v>
      </c>
      <c r="F694" s="117">
        <v>0.18189197200000001</v>
      </c>
      <c r="G694" s="117">
        <v>0.93739139000000005</v>
      </c>
      <c r="H694" s="74">
        <f t="shared" si="30"/>
        <v>-0.80595941680240957</v>
      </c>
      <c r="I694" s="117">
        <v>0.31887082999999999</v>
      </c>
      <c r="J694" s="117">
        <v>0.94895600000000002</v>
      </c>
      <c r="K694" s="74">
        <f t="shared" si="31"/>
        <v>-0.66397722339075793</v>
      </c>
      <c r="L694" s="74">
        <f t="shared" si="32"/>
        <v>1.7530780852714047</v>
      </c>
    </row>
    <row r="695" spans="1:12" x14ac:dyDescent="0.2">
      <c r="A695" s="116" t="s">
        <v>2185</v>
      </c>
      <c r="B695" s="59" t="s">
        <v>81</v>
      </c>
      <c r="C695" s="59" t="s">
        <v>809</v>
      </c>
      <c r="D695" s="116" t="s">
        <v>209</v>
      </c>
      <c r="E695" s="116" t="s">
        <v>210</v>
      </c>
      <c r="F695" s="117">
        <v>0.52061648999999999</v>
      </c>
      <c r="G695" s="117">
        <v>1.8101464199999999</v>
      </c>
      <c r="H695" s="74">
        <f t="shared" si="30"/>
        <v>-0.71238984634182245</v>
      </c>
      <c r="I695" s="117">
        <v>0.31386881</v>
      </c>
      <c r="J695" s="117">
        <v>0</v>
      </c>
      <c r="K695" s="74" t="str">
        <f t="shared" si="31"/>
        <v/>
      </c>
      <c r="L695" s="74">
        <f t="shared" si="32"/>
        <v>0.602879117409439</v>
      </c>
    </row>
    <row r="696" spans="1:12" x14ac:dyDescent="0.2">
      <c r="A696" s="116" t="s">
        <v>2385</v>
      </c>
      <c r="B696" s="59" t="s">
        <v>499</v>
      </c>
      <c r="C696" s="59" t="s">
        <v>808</v>
      </c>
      <c r="D696" s="116" t="s">
        <v>208</v>
      </c>
      <c r="E696" s="116" t="s">
        <v>929</v>
      </c>
      <c r="F696" s="117">
        <v>0.79261486000000003</v>
      </c>
      <c r="G696" s="117">
        <v>2.6687496500000001</v>
      </c>
      <c r="H696" s="74">
        <f t="shared" si="30"/>
        <v>-0.70300141866060761</v>
      </c>
      <c r="I696" s="117">
        <v>0.31077778</v>
      </c>
      <c r="J696" s="117">
        <v>11.9516185</v>
      </c>
      <c r="K696" s="74">
        <f t="shared" si="31"/>
        <v>-0.9739970130405351</v>
      </c>
      <c r="L696" s="74">
        <f t="shared" si="32"/>
        <v>0.39209179096137559</v>
      </c>
    </row>
    <row r="697" spans="1:12" x14ac:dyDescent="0.2">
      <c r="A697" s="116" t="s">
        <v>2267</v>
      </c>
      <c r="B697" s="59" t="s">
        <v>65</v>
      </c>
      <c r="C697" s="59" t="s">
        <v>802</v>
      </c>
      <c r="D697" s="116" t="s">
        <v>208</v>
      </c>
      <c r="E697" s="116" t="s">
        <v>2791</v>
      </c>
      <c r="F697" s="117">
        <v>13.578190895999999</v>
      </c>
      <c r="G697" s="117">
        <v>5.5432237500000001</v>
      </c>
      <c r="H697" s="74">
        <f t="shared" si="30"/>
        <v>1.4495116034239097</v>
      </c>
      <c r="I697" s="117">
        <v>0.30887588999999999</v>
      </c>
      <c r="J697" s="117">
        <v>36.162596499999999</v>
      </c>
      <c r="K697" s="74">
        <f t="shared" si="31"/>
        <v>-0.99145869157929523</v>
      </c>
      <c r="L697" s="74">
        <f t="shared" si="32"/>
        <v>2.2747941339592726E-2</v>
      </c>
    </row>
    <row r="698" spans="1:12" x14ac:dyDescent="0.2">
      <c r="A698" s="116" t="s">
        <v>1708</v>
      </c>
      <c r="B698" s="59" t="s">
        <v>1475</v>
      </c>
      <c r="C698" s="59" t="s">
        <v>807</v>
      </c>
      <c r="D698" s="116" t="s">
        <v>759</v>
      </c>
      <c r="E698" s="116" t="s">
        <v>210</v>
      </c>
      <c r="F698" s="117">
        <v>2.3077914399999999</v>
      </c>
      <c r="G698" s="117">
        <v>6.9053146840000004</v>
      </c>
      <c r="H698" s="74">
        <f t="shared" si="30"/>
        <v>-0.66579489196237773</v>
      </c>
      <c r="I698" s="117">
        <v>0.30599468000000002</v>
      </c>
      <c r="J698" s="117">
        <v>3.6850499999999999</v>
      </c>
      <c r="K698" s="74">
        <f t="shared" si="31"/>
        <v>-0.91696322166592037</v>
      </c>
      <c r="L698" s="74">
        <f t="shared" si="32"/>
        <v>0.13259199886797399</v>
      </c>
    </row>
    <row r="699" spans="1:12" x14ac:dyDescent="0.2">
      <c r="A699" s="116" t="s">
        <v>1885</v>
      </c>
      <c r="B699" s="116" t="s">
        <v>1886</v>
      </c>
      <c r="C699" s="116" t="s">
        <v>1783</v>
      </c>
      <c r="D699" s="116" t="s">
        <v>208</v>
      </c>
      <c r="E699" s="116" t="s">
        <v>929</v>
      </c>
      <c r="F699" s="117">
        <v>0.15991633999999999</v>
      </c>
      <c r="G699" s="117">
        <v>2.6127914300000001</v>
      </c>
      <c r="H699" s="74">
        <f t="shared" si="30"/>
        <v>-0.93879483139609043</v>
      </c>
      <c r="I699" s="117">
        <v>0.30385559000000001</v>
      </c>
      <c r="J699" s="117">
        <v>0.31172050000000001</v>
      </c>
      <c r="K699" s="74">
        <f t="shared" si="31"/>
        <v>-2.5230647326691669E-2</v>
      </c>
      <c r="L699" s="74">
        <f t="shared" si="32"/>
        <v>1.9000909475542025</v>
      </c>
    </row>
    <row r="700" spans="1:12" x14ac:dyDescent="0.2">
      <c r="A700" s="116" t="s">
        <v>2140</v>
      </c>
      <c r="B700" s="59" t="s">
        <v>84</v>
      </c>
      <c r="C700" s="59" t="s">
        <v>809</v>
      </c>
      <c r="D700" s="116" t="s">
        <v>209</v>
      </c>
      <c r="E700" s="116" t="s">
        <v>210</v>
      </c>
      <c r="F700" s="117">
        <v>8.200359658</v>
      </c>
      <c r="G700" s="117">
        <v>2.98207403560659</v>
      </c>
      <c r="H700" s="74">
        <f t="shared" si="30"/>
        <v>1.7498846641920971</v>
      </c>
      <c r="I700" s="117">
        <v>0.30014571999999995</v>
      </c>
      <c r="J700" s="117">
        <v>1.9512715</v>
      </c>
      <c r="K700" s="74">
        <f t="shared" si="31"/>
        <v>-0.84617941685716214</v>
      </c>
      <c r="L700" s="74">
        <f t="shared" si="32"/>
        <v>3.6601531215425129E-2</v>
      </c>
    </row>
    <row r="701" spans="1:12" x14ac:dyDescent="0.2">
      <c r="A701" s="116" t="s">
        <v>1731</v>
      </c>
      <c r="B701" s="59" t="s">
        <v>13</v>
      </c>
      <c r="C701" s="59" t="s">
        <v>807</v>
      </c>
      <c r="D701" s="116" t="s">
        <v>759</v>
      </c>
      <c r="E701" s="116" t="s">
        <v>929</v>
      </c>
      <c r="F701" s="117">
        <v>3.1303801770000002</v>
      </c>
      <c r="G701" s="117">
        <v>2.4863583229999997</v>
      </c>
      <c r="H701" s="74">
        <f t="shared" si="30"/>
        <v>0.25902214014870317</v>
      </c>
      <c r="I701" s="117">
        <v>0.28886564000000003</v>
      </c>
      <c r="J701" s="117">
        <v>9.2798759999999998</v>
      </c>
      <c r="K701" s="74">
        <f t="shared" si="31"/>
        <v>-0.96887182113209269</v>
      </c>
      <c r="L701" s="74">
        <f t="shared" si="32"/>
        <v>9.227813353866636E-2</v>
      </c>
    </row>
    <row r="702" spans="1:12" x14ac:dyDescent="0.2">
      <c r="A702" s="116" t="s">
        <v>933</v>
      </c>
      <c r="B702" s="59" t="s">
        <v>53</v>
      </c>
      <c r="C702" s="59" t="s">
        <v>471</v>
      </c>
      <c r="D702" s="116" t="s">
        <v>208</v>
      </c>
      <c r="E702" s="116" t="s">
        <v>929</v>
      </c>
      <c r="F702" s="117">
        <v>0.28340332000000001</v>
      </c>
      <c r="G702" s="117">
        <v>0.31577526</v>
      </c>
      <c r="H702" s="74">
        <f t="shared" si="30"/>
        <v>-0.10251575756758136</v>
      </c>
      <c r="I702" s="117">
        <v>0.28145671999999999</v>
      </c>
      <c r="J702" s="117">
        <v>6.123E-3</v>
      </c>
      <c r="K702" s="74">
        <f t="shared" si="31"/>
        <v>44.967127225216394</v>
      </c>
      <c r="L702" s="74">
        <f t="shared" si="32"/>
        <v>0.99313134369773781</v>
      </c>
    </row>
    <row r="703" spans="1:12" x14ac:dyDescent="0.2">
      <c r="A703" s="116" t="s">
        <v>3232</v>
      </c>
      <c r="B703" s="59" t="s">
        <v>3213</v>
      </c>
      <c r="C703" s="59" t="s">
        <v>886</v>
      </c>
      <c r="D703" s="116" t="s">
        <v>208</v>
      </c>
      <c r="E703" s="116" t="s">
        <v>929</v>
      </c>
      <c r="F703" s="117">
        <v>0.20543817</v>
      </c>
      <c r="G703" s="117">
        <v>0.58454930000000005</v>
      </c>
      <c r="H703" s="74">
        <f t="shared" si="30"/>
        <v>-0.64855287654950577</v>
      </c>
      <c r="I703" s="117">
        <v>0.28032978000000003</v>
      </c>
      <c r="J703" s="117">
        <v>0</v>
      </c>
      <c r="K703" s="74" t="str">
        <f t="shared" si="31"/>
        <v/>
      </c>
      <c r="L703" s="74">
        <f t="shared" si="32"/>
        <v>1.3645457414267272</v>
      </c>
    </row>
    <row r="704" spans="1:12" x14ac:dyDescent="0.2">
      <c r="A704" s="116" t="s">
        <v>470</v>
      </c>
      <c r="B704" s="59" t="s">
        <v>57</v>
      </c>
      <c r="C704" s="59" t="s">
        <v>471</v>
      </c>
      <c r="D704" s="116" t="s">
        <v>208</v>
      </c>
      <c r="E704" s="116" t="s">
        <v>929</v>
      </c>
      <c r="F704" s="117">
        <v>3.1204570000000001E-2</v>
      </c>
      <c r="G704" s="117">
        <v>0.21257582</v>
      </c>
      <c r="H704" s="74">
        <f t="shared" si="30"/>
        <v>-0.85320734032685375</v>
      </c>
      <c r="I704" s="117">
        <v>0.27627414</v>
      </c>
      <c r="J704" s="117">
        <v>0</v>
      </c>
      <c r="K704" s="74" t="str">
        <f t="shared" si="31"/>
        <v/>
      </c>
      <c r="L704" s="74">
        <f t="shared" si="32"/>
        <v>8.853643552851393</v>
      </c>
    </row>
    <row r="705" spans="1:12" x14ac:dyDescent="0.2">
      <c r="A705" s="116" t="s">
        <v>1593</v>
      </c>
      <c r="B705" s="59" t="s">
        <v>460</v>
      </c>
      <c r="C705" s="59" t="s">
        <v>629</v>
      </c>
      <c r="D705" s="116" t="s">
        <v>209</v>
      </c>
      <c r="E705" s="116" t="s">
        <v>210</v>
      </c>
      <c r="F705" s="117">
        <v>0.29447089000000004</v>
      </c>
      <c r="G705" s="117">
        <v>1.0231565730000001</v>
      </c>
      <c r="H705" s="74">
        <f t="shared" si="30"/>
        <v>-0.71219371719757296</v>
      </c>
      <c r="I705" s="117">
        <v>0.26325190999999998</v>
      </c>
      <c r="J705" s="117">
        <v>0.56544050000000001</v>
      </c>
      <c r="K705" s="74">
        <f t="shared" si="31"/>
        <v>-0.53443039541737813</v>
      </c>
      <c r="L705" s="74">
        <f t="shared" si="32"/>
        <v>0.89398279741674957</v>
      </c>
    </row>
    <row r="706" spans="1:12" x14ac:dyDescent="0.2">
      <c r="A706" s="116" t="s">
        <v>2470</v>
      </c>
      <c r="B706" s="59" t="s">
        <v>317</v>
      </c>
      <c r="C706" s="59" t="s">
        <v>808</v>
      </c>
      <c r="D706" s="116" t="s">
        <v>208</v>
      </c>
      <c r="E706" s="116" t="s">
        <v>929</v>
      </c>
      <c r="F706" s="117">
        <v>1.126140505</v>
      </c>
      <c r="G706" s="117">
        <v>6.7381461199999997</v>
      </c>
      <c r="H706" s="74">
        <f t="shared" si="30"/>
        <v>-0.83287086908705987</v>
      </c>
      <c r="I706" s="117">
        <v>0.25052670999999999</v>
      </c>
      <c r="J706" s="117">
        <v>0.69776199999999999</v>
      </c>
      <c r="K706" s="74">
        <f t="shared" si="31"/>
        <v>-0.64095678755793517</v>
      </c>
      <c r="L706" s="74">
        <f t="shared" si="32"/>
        <v>0.22246487795055378</v>
      </c>
    </row>
    <row r="707" spans="1:12" x14ac:dyDescent="0.2">
      <c r="A707" s="116" t="s">
        <v>1842</v>
      </c>
      <c r="B707" s="59" t="s">
        <v>1265</v>
      </c>
      <c r="C707" s="59" t="s">
        <v>883</v>
      </c>
      <c r="D707" s="116" t="s">
        <v>209</v>
      </c>
      <c r="E707" s="116" t="s">
        <v>210</v>
      </c>
      <c r="F707" s="117">
        <v>0.83284267000000001</v>
      </c>
      <c r="G707" s="117">
        <v>4.1311819999999999E-2</v>
      </c>
      <c r="H707" s="74">
        <f t="shared" si="30"/>
        <v>19.159912344699411</v>
      </c>
      <c r="I707" s="117">
        <v>0.24700070000000002</v>
      </c>
      <c r="J707" s="117">
        <v>0</v>
      </c>
      <c r="K707" s="74" t="str">
        <f t="shared" si="31"/>
        <v/>
      </c>
      <c r="L707" s="74">
        <f t="shared" si="32"/>
        <v>0.29657546244598637</v>
      </c>
    </row>
    <row r="708" spans="1:12" x14ac:dyDescent="0.2">
      <c r="A708" s="116" t="s">
        <v>1787</v>
      </c>
      <c r="B708" s="59" t="s">
        <v>1788</v>
      </c>
      <c r="C708" s="59" t="s">
        <v>1783</v>
      </c>
      <c r="D708" s="116" t="s">
        <v>208</v>
      </c>
      <c r="E708" s="116" t="s">
        <v>929</v>
      </c>
      <c r="F708" s="117">
        <v>0.26021169</v>
      </c>
      <c r="G708" s="117">
        <v>0.16944082999999999</v>
      </c>
      <c r="H708" s="74">
        <f t="shared" si="30"/>
        <v>0.53570830596143804</v>
      </c>
      <c r="I708" s="117">
        <v>0.24466992999999998</v>
      </c>
      <c r="J708" s="117">
        <v>1.743563</v>
      </c>
      <c r="K708" s="74">
        <f t="shared" si="31"/>
        <v>-0.85967244659355591</v>
      </c>
      <c r="L708" s="74">
        <f t="shared" si="32"/>
        <v>0.94027262956556634</v>
      </c>
    </row>
    <row r="709" spans="1:12" x14ac:dyDescent="0.2">
      <c r="A709" s="116" t="s">
        <v>1958</v>
      </c>
      <c r="B709" s="59" t="s">
        <v>1262</v>
      </c>
      <c r="C709" s="59" t="s">
        <v>803</v>
      </c>
      <c r="D709" s="116" t="s">
        <v>208</v>
      </c>
      <c r="E709" s="116" t="s">
        <v>929</v>
      </c>
      <c r="F709" s="117">
        <v>4.9655651130000003</v>
      </c>
      <c r="G709" s="117">
        <v>6.564783502</v>
      </c>
      <c r="H709" s="74">
        <f t="shared" si="30"/>
        <v>-0.24360565561877079</v>
      </c>
      <c r="I709" s="117">
        <v>0.23930307000000001</v>
      </c>
      <c r="J709" s="117">
        <v>10.157968500000001</v>
      </c>
      <c r="K709" s="74">
        <f t="shared" si="31"/>
        <v>-0.97644183775525584</v>
      </c>
      <c r="L709" s="74">
        <f t="shared" si="32"/>
        <v>4.8192514760001297E-2</v>
      </c>
    </row>
    <row r="710" spans="1:12" x14ac:dyDescent="0.2">
      <c r="A710" s="116" t="s">
        <v>1698</v>
      </c>
      <c r="B710" s="59" t="s">
        <v>489</v>
      </c>
      <c r="C710" s="59" t="s">
        <v>807</v>
      </c>
      <c r="D710" s="116" t="s">
        <v>209</v>
      </c>
      <c r="E710" s="116" t="s">
        <v>210</v>
      </c>
      <c r="F710" s="117">
        <v>0.46383358500000005</v>
      </c>
      <c r="G710" s="117">
        <v>0.24485520999999999</v>
      </c>
      <c r="H710" s="74">
        <f t="shared" si="30"/>
        <v>0.89431780928819138</v>
      </c>
      <c r="I710" s="117">
        <v>0.23912667999999998</v>
      </c>
      <c r="J710" s="117">
        <v>0.18358350000000001</v>
      </c>
      <c r="K710" s="74">
        <f t="shared" si="31"/>
        <v>0.30254995683163233</v>
      </c>
      <c r="L710" s="74">
        <f t="shared" si="32"/>
        <v>0.51554412559409635</v>
      </c>
    </row>
    <row r="711" spans="1:12" x14ac:dyDescent="0.2">
      <c r="A711" s="116" t="s">
        <v>1804</v>
      </c>
      <c r="B711" s="59" t="s">
        <v>2681</v>
      </c>
      <c r="C711" s="59" t="s">
        <v>807</v>
      </c>
      <c r="D711" s="116" t="s">
        <v>759</v>
      </c>
      <c r="E711" s="116" t="s">
        <v>929</v>
      </c>
      <c r="F711" s="117">
        <v>0.81148192000000008</v>
      </c>
      <c r="G711" s="117">
        <v>0.94857014000000006</v>
      </c>
      <c r="H711" s="74">
        <f t="shared" ref="H711:H774" si="33">IF(ISERROR(F711/G711-1),"",IF((F711/G711-1)&gt;10000%,"",F711/G711-1))</f>
        <v>-0.14452091017750146</v>
      </c>
      <c r="I711" s="117">
        <v>0.23726753</v>
      </c>
      <c r="J711" s="117">
        <v>0.14589050000000001</v>
      </c>
      <c r="K711" s="74">
        <f t="shared" ref="K711:K774" si="34">IF(ISERROR(I711/J711-1),"",IF((I711/J711-1)&gt;10000%,"",I711/J711-1))</f>
        <v>0.62633982336067118</v>
      </c>
      <c r="L711" s="74">
        <f t="shared" ref="L711:L774" si="35">IF(ISERROR(I711/F711),"",IF(I711/F711&gt;10000%,"",I711/F711))</f>
        <v>0.29238794377575283</v>
      </c>
    </row>
    <row r="712" spans="1:12" x14ac:dyDescent="0.2">
      <c r="A712" s="116" t="s">
        <v>2511</v>
      </c>
      <c r="B712" s="59" t="s">
        <v>34</v>
      </c>
      <c r="C712" s="59" t="s">
        <v>806</v>
      </c>
      <c r="D712" s="116" t="s">
        <v>208</v>
      </c>
      <c r="E712" s="116" t="s">
        <v>929</v>
      </c>
      <c r="F712" s="117">
        <v>1.3294893300000001</v>
      </c>
      <c r="G712" s="117">
        <v>0.42375679999999999</v>
      </c>
      <c r="H712" s="74">
        <f t="shared" si="33"/>
        <v>2.1373876006237542</v>
      </c>
      <c r="I712" s="117">
        <v>0.23366254</v>
      </c>
      <c r="J712" s="117">
        <v>0.51316099999999998</v>
      </c>
      <c r="K712" s="74">
        <f t="shared" si="34"/>
        <v>-0.54466036974750609</v>
      </c>
      <c r="L712" s="74">
        <f t="shared" si="35"/>
        <v>0.17575360307705515</v>
      </c>
    </row>
    <row r="713" spans="1:12" x14ac:dyDescent="0.2">
      <c r="A713" s="116" t="s">
        <v>2359</v>
      </c>
      <c r="B713" s="59" t="s">
        <v>2360</v>
      </c>
      <c r="C713" s="59" t="s">
        <v>883</v>
      </c>
      <c r="D713" s="116" t="s">
        <v>209</v>
      </c>
      <c r="E713" s="116" t="s">
        <v>210</v>
      </c>
      <c r="F713" s="117">
        <v>0.32659756000000001</v>
      </c>
      <c r="G713" s="117">
        <v>1.44595E-2</v>
      </c>
      <c r="H713" s="74">
        <f t="shared" si="33"/>
        <v>21.587057643763615</v>
      </c>
      <c r="I713" s="117">
        <v>0.23024610000000001</v>
      </c>
      <c r="J713" s="117">
        <v>2.8875499999999998E-2</v>
      </c>
      <c r="K713" s="74">
        <f t="shared" si="34"/>
        <v>6.9737528354487379</v>
      </c>
      <c r="L713" s="74">
        <f t="shared" si="35"/>
        <v>0.70498414011421273</v>
      </c>
    </row>
    <row r="714" spans="1:12" x14ac:dyDescent="0.2">
      <c r="A714" s="116" t="s">
        <v>2803</v>
      </c>
      <c r="B714" s="59" t="s">
        <v>2804</v>
      </c>
      <c r="C714" s="59" t="s">
        <v>804</v>
      </c>
      <c r="D714" s="116" t="s">
        <v>208</v>
      </c>
      <c r="E714" s="116" t="s">
        <v>929</v>
      </c>
      <c r="F714" s="117">
        <v>0.37754746</v>
      </c>
      <c r="G714" s="117">
        <v>6.5449504110000003</v>
      </c>
      <c r="H714" s="74">
        <f t="shared" si="33"/>
        <v>-0.94231469510212607</v>
      </c>
      <c r="I714" s="117">
        <v>0.22894460999999999</v>
      </c>
      <c r="J714" s="117">
        <v>8.8415955000000004</v>
      </c>
      <c r="K714" s="74">
        <f t="shared" si="34"/>
        <v>-0.97410596198389754</v>
      </c>
      <c r="L714" s="74">
        <f t="shared" si="35"/>
        <v>0.60639955040354399</v>
      </c>
    </row>
    <row r="715" spans="1:12" x14ac:dyDescent="0.2">
      <c r="A715" s="116" t="s">
        <v>1840</v>
      </c>
      <c r="B715" s="59" t="s">
        <v>1263</v>
      </c>
      <c r="C715" s="59" t="s">
        <v>883</v>
      </c>
      <c r="D715" s="116" t="s">
        <v>209</v>
      </c>
      <c r="E715" s="116" t="s">
        <v>210</v>
      </c>
      <c r="F715" s="117">
        <v>0.12720248000000001</v>
      </c>
      <c r="G715" s="117">
        <v>0.98972115000000005</v>
      </c>
      <c r="H715" s="74">
        <f t="shared" si="33"/>
        <v>-0.87147644566350835</v>
      </c>
      <c r="I715" s="117">
        <v>0.22731999999999999</v>
      </c>
      <c r="J715" s="117">
        <v>2.7465074999999999</v>
      </c>
      <c r="K715" s="74">
        <f t="shared" si="34"/>
        <v>-0.91723306781430602</v>
      </c>
      <c r="L715" s="74">
        <f t="shared" si="35"/>
        <v>1.7870720759532359</v>
      </c>
    </row>
    <row r="716" spans="1:12" x14ac:dyDescent="0.2">
      <c r="A716" s="116" t="s">
        <v>2292</v>
      </c>
      <c r="B716" s="59" t="s">
        <v>300</v>
      </c>
      <c r="C716" s="59" t="s">
        <v>802</v>
      </c>
      <c r="D716" s="116" t="s">
        <v>208</v>
      </c>
      <c r="E716" s="116" t="s">
        <v>2791</v>
      </c>
      <c r="F716" s="117">
        <v>4.3288215509999999</v>
      </c>
      <c r="G716" s="117">
        <v>0.33798400000000001</v>
      </c>
      <c r="H716" s="74">
        <f t="shared" si="33"/>
        <v>11.807770637071577</v>
      </c>
      <c r="I716" s="117">
        <v>0.22625398999999999</v>
      </c>
      <c r="J716" s="117">
        <v>0.81524399999999997</v>
      </c>
      <c r="K716" s="74">
        <f t="shared" si="34"/>
        <v>-0.72247083081874874</v>
      </c>
      <c r="L716" s="74">
        <f t="shared" si="35"/>
        <v>5.2266878487456502E-2</v>
      </c>
    </row>
    <row r="717" spans="1:12" x14ac:dyDescent="0.2">
      <c r="A717" s="116" t="s">
        <v>1558</v>
      </c>
      <c r="B717" s="59" t="s">
        <v>366</v>
      </c>
      <c r="C717" s="59" t="s">
        <v>629</v>
      </c>
      <c r="D717" s="116" t="s">
        <v>208</v>
      </c>
      <c r="E717" s="116" t="s">
        <v>929</v>
      </c>
      <c r="F717" s="117">
        <v>3.2196351299999999</v>
      </c>
      <c r="G717" s="117">
        <v>0.21044599999999999</v>
      </c>
      <c r="H717" s="74">
        <f t="shared" si="33"/>
        <v>14.299103475475894</v>
      </c>
      <c r="I717" s="117">
        <v>0.22405667999999998</v>
      </c>
      <c r="J717" s="117">
        <v>9.5279500000000003E-2</v>
      </c>
      <c r="K717" s="74">
        <f t="shared" si="34"/>
        <v>1.3515727937279265</v>
      </c>
      <c r="L717" s="74">
        <f t="shared" si="35"/>
        <v>6.9590705453633189E-2</v>
      </c>
    </row>
    <row r="718" spans="1:12" x14ac:dyDescent="0.2">
      <c r="A718" s="116" t="s">
        <v>3158</v>
      </c>
      <c r="B718" s="59" t="s">
        <v>3162</v>
      </c>
      <c r="C718" s="59" t="s">
        <v>809</v>
      </c>
      <c r="D718" s="116" t="s">
        <v>209</v>
      </c>
      <c r="E718" s="116" t="s">
        <v>210</v>
      </c>
      <c r="F718" s="117">
        <v>4.94169E-2</v>
      </c>
      <c r="G718" s="117">
        <v>2.9368950000000001E-2</v>
      </c>
      <c r="H718" s="74">
        <f t="shared" si="33"/>
        <v>0.68262399575061417</v>
      </c>
      <c r="I718" s="117">
        <v>0.21920000000000001</v>
      </c>
      <c r="J718" s="117">
        <v>4.8500000000000003E-4</v>
      </c>
      <c r="K718" s="74" t="str">
        <f t="shared" si="34"/>
        <v/>
      </c>
      <c r="L718" s="74">
        <f t="shared" si="35"/>
        <v>4.4357294771626714</v>
      </c>
    </row>
    <row r="719" spans="1:12" x14ac:dyDescent="0.2">
      <c r="A719" s="116" t="s">
        <v>3226</v>
      </c>
      <c r="B719" s="59" t="s">
        <v>3207</v>
      </c>
      <c r="C719" s="59" t="s">
        <v>808</v>
      </c>
      <c r="D719" s="116" t="s">
        <v>208</v>
      </c>
      <c r="E719" s="116" t="s">
        <v>929</v>
      </c>
      <c r="F719" s="117">
        <v>0.10501453999999999</v>
      </c>
      <c r="G719" s="117">
        <v>4.2879924300000001</v>
      </c>
      <c r="H719" s="74">
        <f t="shared" si="33"/>
        <v>-0.97550962560817767</v>
      </c>
      <c r="I719" s="117">
        <v>0.20522277999999999</v>
      </c>
      <c r="J719" s="117">
        <v>0</v>
      </c>
      <c r="K719" s="74" t="str">
        <f t="shared" si="34"/>
        <v/>
      </c>
      <c r="L719" s="74">
        <f t="shared" si="35"/>
        <v>1.9542320520567915</v>
      </c>
    </row>
    <row r="720" spans="1:12" x14ac:dyDescent="0.2">
      <c r="A720" s="116" t="s">
        <v>2613</v>
      </c>
      <c r="B720" s="59" t="s">
        <v>1785</v>
      </c>
      <c r="C720" s="59" t="s">
        <v>1783</v>
      </c>
      <c r="D720" s="116" t="s">
        <v>208</v>
      </c>
      <c r="E720" s="116" t="s">
        <v>929</v>
      </c>
      <c r="F720" s="117">
        <v>0.14193631000000001</v>
      </c>
      <c r="G720" s="117">
        <v>8.2675606199999994</v>
      </c>
      <c r="H720" s="74">
        <f t="shared" si="33"/>
        <v>-0.98283214160454502</v>
      </c>
      <c r="I720" s="117">
        <v>0.20310691</v>
      </c>
      <c r="J720" s="117">
        <v>4.1146000000000002E-2</v>
      </c>
      <c r="K720" s="74">
        <f t="shared" si="34"/>
        <v>3.9362492101297812</v>
      </c>
      <c r="L720" s="74">
        <f t="shared" si="35"/>
        <v>1.4309721733642362</v>
      </c>
    </row>
    <row r="721" spans="1:12" x14ac:dyDescent="0.2">
      <c r="A721" s="116" t="s">
        <v>1692</v>
      </c>
      <c r="B721" s="59" t="s">
        <v>1477</v>
      </c>
      <c r="C721" s="59" t="s">
        <v>807</v>
      </c>
      <c r="D721" s="116" t="s">
        <v>759</v>
      </c>
      <c r="E721" s="116" t="s">
        <v>210</v>
      </c>
      <c r="F721" s="117">
        <v>3.4672017000000004</v>
      </c>
      <c r="G721" s="117">
        <v>0.20120542999999999</v>
      </c>
      <c r="H721" s="74">
        <f t="shared" si="33"/>
        <v>16.232147760624553</v>
      </c>
      <c r="I721" s="117">
        <v>0.20211208</v>
      </c>
      <c r="J721" s="117">
        <v>10.387544999999999</v>
      </c>
      <c r="K721" s="74">
        <f t="shared" si="34"/>
        <v>-0.9805428443390618</v>
      </c>
      <c r="L721" s="74">
        <f t="shared" si="35"/>
        <v>5.8292564865782104E-2</v>
      </c>
    </row>
    <row r="722" spans="1:12" x14ac:dyDescent="0.2">
      <c r="A722" s="59" t="s">
        <v>2308</v>
      </c>
      <c r="B722" s="59" t="s">
        <v>2309</v>
      </c>
      <c r="C722" s="59" t="s">
        <v>1783</v>
      </c>
      <c r="D722" s="116" t="s">
        <v>208</v>
      </c>
      <c r="E722" s="116" t="s">
        <v>929</v>
      </c>
      <c r="F722" s="117">
        <v>0.27998096</v>
      </c>
      <c r="G722" s="117">
        <v>0.120110675</v>
      </c>
      <c r="H722" s="74">
        <f t="shared" si="33"/>
        <v>1.3310247819354939</v>
      </c>
      <c r="I722" s="117">
        <v>0.20148095999999999</v>
      </c>
      <c r="J722" s="117">
        <v>7.2690000000000003E-3</v>
      </c>
      <c r="K722" s="74">
        <f t="shared" si="34"/>
        <v>26.717837391663224</v>
      </c>
      <c r="L722" s="74">
        <f t="shared" si="35"/>
        <v>0.71962379156068323</v>
      </c>
    </row>
    <row r="723" spans="1:12" x14ac:dyDescent="0.2">
      <c r="A723" s="116" t="s">
        <v>1989</v>
      </c>
      <c r="B723" s="59" t="s">
        <v>418</v>
      </c>
      <c r="C723" s="59" t="s">
        <v>803</v>
      </c>
      <c r="D723" s="116" t="s">
        <v>208</v>
      </c>
      <c r="E723" s="116" t="s">
        <v>929</v>
      </c>
      <c r="F723" s="117">
        <v>0.51321704000000001</v>
      </c>
      <c r="G723" s="117">
        <v>1.0794420000000001E-2</v>
      </c>
      <c r="H723" s="74">
        <f t="shared" si="33"/>
        <v>46.544661037832505</v>
      </c>
      <c r="I723" s="117">
        <v>0.20027800000000001</v>
      </c>
      <c r="J723" s="117">
        <v>6.5641000000000005E-2</v>
      </c>
      <c r="K723" s="74">
        <f t="shared" si="34"/>
        <v>2.0511113480903704</v>
      </c>
      <c r="L723" s="74">
        <f t="shared" si="35"/>
        <v>0.39024035523060574</v>
      </c>
    </row>
    <row r="724" spans="1:12" x14ac:dyDescent="0.2">
      <c r="A724" s="116" t="s">
        <v>2157</v>
      </c>
      <c r="B724" s="59" t="s">
        <v>337</v>
      </c>
      <c r="C724" s="59" t="s">
        <v>629</v>
      </c>
      <c r="D724" s="116" t="s">
        <v>208</v>
      </c>
      <c r="E724" s="116" t="s">
        <v>210</v>
      </c>
      <c r="F724" s="117">
        <v>1.441133829</v>
      </c>
      <c r="G724" s="117">
        <v>1.633183864</v>
      </c>
      <c r="H724" s="74">
        <f t="shared" si="33"/>
        <v>-0.11759241517953178</v>
      </c>
      <c r="I724" s="117">
        <v>0.19695409</v>
      </c>
      <c r="J724" s="117">
        <v>2.3991340000000001</v>
      </c>
      <c r="K724" s="74">
        <f t="shared" si="34"/>
        <v>-0.91790617364432336</v>
      </c>
      <c r="L724" s="74">
        <f t="shared" si="35"/>
        <v>0.13666606531377176</v>
      </c>
    </row>
    <row r="725" spans="1:12" x14ac:dyDescent="0.2">
      <c r="A725" s="116" t="s">
        <v>1914</v>
      </c>
      <c r="B725" s="59" t="s">
        <v>528</v>
      </c>
      <c r="C725" s="59" t="s">
        <v>803</v>
      </c>
      <c r="D725" s="116" t="s">
        <v>208</v>
      </c>
      <c r="E725" s="116" t="s">
        <v>929</v>
      </c>
      <c r="F725" s="117">
        <v>0.118275398</v>
      </c>
      <c r="G725" s="117">
        <v>2.90629823</v>
      </c>
      <c r="H725" s="74">
        <f t="shared" si="33"/>
        <v>-0.95930376422518759</v>
      </c>
      <c r="I725" s="117">
        <v>0.19605412999999999</v>
      </c>
      <c r="J725" s="117">
        <v>0.23210549999999999</v>
      </c>
      <c r="K725" s="74">
        <f t="shared" si="34"/>
        <v>-0.1553232043187257</v>
      </c>
      <c r="L725" s="74">
        <f t="shared" si="35"/>
        <v>1.6576070198470183</v>
      </c>
    </row>
    <row r="726" spans="1:12" x14ac:dyDescent="0.2">
      <c r="A726" s="116" t="s">
        <v>2559</v>
      </c>
      <c r="B726" s="59" t="s">
        <v>2560</v>
      </c>
      <c r="C726" s="59" t="s">
        <v>883</v>
      </c>
      <c r="D726" s="116" t="s">
        <v>209</v>
      </c>
      <c r="E726" s="116" t="s">
        <v>210</v>
      </c>
      <c r="F726" s="117">
        <v>0.19423006000000001</v>
      </c>
      <c r="G726" s="117">
        <v>7.3163999999999998E-3</v>
      </c>
      <c r="H726" s="74">
        <f t="shared" si="33"/>
        <v>25.54721721065005</v>
      </c>
      <c r="I726" s="117">
        <v>0.19141366000000001</v>
      </c>
      <c r="J726" s="117">
        <v>0</v>
      </c>
      <c r="K726" s="74" t="str">
        <f t="shared" si="34"/>
        <v/>
      </c>
      <c r="L726" s="74">
        <f t="shared" si="35"/>
        <v>0.98549966982453696</v>
      </c>
    </row>
    <row r="727" spans="1:12" x14ac:dyDescent="0.2">
      <c r="A727" s="116" t="s">
        <v>1695</v>
      </c>
      <c r="B727" s="59" t="s">
        <v>586</v>
      </c>
      <c r="C727" s="59" t="s">
        <v>807</v>
      </c>
      <c r="D727" s="116" t="s">
        <v>209</v>
      </c>
      <c r="E727" s="116" t="s">
        <v>210</v>
      </c>
      <c r="F727" s="117">
        <v>5.8392499309999994</v>
      </c>
      <c r="G727" s="117">
        <v>1.34693438</v>
      </c>
      <c r="H727" s="74">
        <f t="shared" si="33"/>
        <v>3.3352148535996236</v>
      </c>
      <c r="I727" s="117">
        <v>0.18840804999999999</v>
      </c>
      <c r="J727" s="117">
        <v>1.4812110000000001</v>
      </c>
      <c r="K727" s="74">
        <f t="shared" si="34"/>
        <v>-0.87280134295519007</v>
      </c>
      <c r="L727" s="74">
        <f t="shared" si="35"/>
        <v>3.2265796502348752E-2</v>
      </c>
    </row>
    <row r="728" spans="1:12" x14ac:dyDescent="0.2">
      <c r="A728" s="116" t="s">
        <v>1952</v>
      </c>
      <c r="B728" s="59" t="s">
        <v>385</v>
      </c>
      <c r="C728" s="59" t="s">
        <v>803</v>
      </c>
      <c r="D728" s="116" t="s">
        <v>208</v>
      </c>
      <c r="E728" s="116" t="s">
        <v>929</v>
      </c>
      <c r="F728" s="117">
        <v>0.21346577</v>
      </c>
      <c r="G728" s="117">
        <v>0.46264617499999999</v>
      </c>
      <c r="H728" s="74">
        <f t="shared" si="33"/>
        <v>-0.53859821709322464</v>
      </c>
      <c r="I728" s="117">
        <v>0.18093138</v>
      </c>
      <c r="J728" s="117">
        <v>0.13624149999999999</v>
      </c>
      <c r="K728" s="74">
        <f t="shared" si="34"/>
        <v>0.3280195828730601</v>
      </c>
      <c r="L728" s="74">
        <f t="shared" si="35"/>
        <v>0.84758966273609115</v>
      </c>
    </row>
    <row r="729" spans="1:12" x14ac:dyDescent="0.2">
      <c r="A729" s="116" t="s">
        <v>2192</v>
      </c>
      <c r="B729" s="116" t="s">
        <v>46</v>
      </c>
      <c r="C729" s="116" t="s">
        <v>1747</v>
      </c>
      <c r="D729" s="116" t="s">
        <v>209</v>
      </c>
      <c r="E729" s="116" t="s">
        <v>210</v>
      </c>
      <c r="F729" s="117">
        <v>24.567158774999999</v>
      </c>
      <c r="G729" s="117">
        <v>126.586651476</v>
      </c>
      <c r="H729" s="74">
        <f t="shared" si="33"/>
        <v>-0.80592615028087877</v>
      </c>
      <c r="I729" s="117">
        <v>0.18046718</v>
      </c>
      <c r="J729" s="117">
        <v>323.76835549999998</v>
      </c>
      <c r="K729" s="74">
        <f t="shared" si="34"/>
        <v>-0.99944260401940366</v>
      </c>
      <c r="L729" s="74">
        <f t="shared" si="35"/>
        <v>7.3458710326587207E-3</v>
      </c>
    </row>
    <row r="730" spans="1:12" x14ac:dyDescent="0.2">
      <c r="A730" s="116" t="s">
        <v>1763</v>
      </c>
      <c r="B730" s="59" t="s">
        <v>272</v>
      </c>
      <c r="C730" s="59" t="s">
        <v>1747</v>
      </c>
      <c r="D730" s="116" t="s">
        <v>209</v>
      </c>
      <c r="E730" s="116" t="s">
        <v>210</v>
      </c>
      <c r="F730" s="117">
        <v>1.83647154</v>
      </c>
      <c r="G730" s="117">
        <v>0.10763025999999999</v>
      </c>
      <c r="H730" s="74">
        <f t="shared" si="33"/>
        <v>16.062780857353687</v>
      </c>
      <c r="I730" s="117">
        <v>0.17844863</v>
      </c>
      <c r="J730" s="117">
        <v>5.1922999999999997E-2</v>
      </c>
      <c r="K730" s="74">
        <f t="shared" si="34"/>
        <v>2.4367935211755869</v>
      </c>
      <c r="L730" s="74">
        <f t="shared" si="35"/>
        <v>9.7169286925078077E-2</v>
      </c>
    </row>
    <row r="731" spans="1:12" x14ac:dyDescent="0.2">
      <c r="A731" s="116" t="s">
        <v>1977</v>
      </c>
      <c r="B731" s="59" t="s">
        <v>451</v>
      </c>
      <c r="C731" s="59" t="s">
        <v>803</v>
      </c>
      <c r="D731" s="116" t="s">
        <v>208</v>
      </c>
      <c r="E731" s="116" t="s">
        <v>929</v>
      </c>
      <c r="F731" s="117">
        <v>4.1542218450000004</v>
      </c>
      <c r="G731" s="117">
        <v>5.9260118729999993</v>
      </c>
      <c r="H731" s="74">
        <f t="shared" si="33"/>
        <v>-0.29898523087214868</v>
      </c>
      <c r="I731" s="117">
        <v>0.17538033</v>
      </c>
      <c r="J731" s="117">
        <v>5.4168925000000003</v>
      </c>
      <c r="K731" s="74">
        <f t="shared" si="34"/>
        <v>-0.96762344277646273</v>
      </c>
      <c r="L731" s="74">
        <f t="shared" si="35"/>
        <v>4.2217372240504404E-2</v>
      </c>
    </row>
    <row r="732" spans="1:12" x14ac:dyDescent="0.2">
      <c r="A732" s="116" t="s">
        <v>2418</v>
      </c>
      <c r="B732" s="59" t="s">
        <v>558</v>
      </c>
      <c r="C732" s="59" t="s">
        <v>808</v>
      </c>
      <c r="D732" s="116" t="s">
        <v>209</v>
      </c>
      <c r="E732" s="116" t="s">
        <v>929</v>
      </c>
      <c r="F732" s="117">
        <v>1.57736743</v>
      </c>
      <c r="G732" s="117">
        <v>11.19752319</v>
      </c>
      <c r="H732" s="74">
        <f t="shared" si="33"/>
        <v>-0.85913247034766804</v>
      </c>
      <c r="I732" s="117">
        <v>0.172213</v>
      </c>
      <c r="J732" s="117">
        <v>3.7163659999999998</v>
      </c>
      <c r="K732" s="74">
        <f t="shared" si="34"/>
        <v>-0.95366091499061179</v>
      </c>
      <c r="L732" s="74">
        <f t="shared" si="35"/>
        <v>0.10917747933973761</v>
      </c>
    </row>
    <row r="733" spans="1:12" x14ac:dyDescent="0.2">
      <c r="A733" s="116" t="s">
        <v>1700</v>
      </c>
      <c r="B733" s="59" t="s">
        <v>32</v>
      </c>
      <c r="C733" s="59" t="s">
        <v>807</v>
      </c>
      <c r="D733" s="116" t="s">
        <v>209</v>
      </c>
      <c r="E733" s="116" t="s">
        <v>210</v>
      </c>
      <c r="F733" s="117">
        <v>2.6183785400000001</v>
      </c>
      <c r="G733" s="117">
        <v>0.11743113000000001</v>
      </c>
      <c r="H733" s="74">
        <f t="shared" si="33"/>
        <v>21.29714165230293</v>
      </c>
      <c r="I733" s="117">
        <v>0.16743696999999999</v>
      </c>
      <c r="J733" s="117">
        <v>0.32081150000000003</v>
      </c>
      <c r="K733" s="74">
        <f t="shared" si="34"/>
        <v>-0.47808301759756122</v>
      </c>
      <c r="L733" s="74">
        <f t="shared" si="35"/>
        <v>6.3946815726651951E-2</v>
      </c>
    </row>
    <row r="734" spans="1:12" x14ac:dyDescent="0.2">
      <c r="A734" s="116" t="s">
        <v>2632</v>
      </c>
      <c r="B734" s="59" t="s">
        <v>1519</v>
      </c>
      <c r="C734" s="59" t="s">
        <v>629</v>
      </c>
      <c r="D734" s="116" t="s">
        <v>208</v>
      </c>
      <c r="E734" s="116" t="s">
        <v>929</v>
      </c>
      <c r="F734" s="117">
        <v>0.57509795999999991</v>
      </c>
      <c r="G734" s="117">
        <v>0.30421073999999998</v>
      </c>
      <c r="H734" s="74">
        <f t="shared" si="33"/>
        <v>0.89045909424499592</v>
      </c>
      <c r="I734" s="117">
        <v>0.16579083</v>
      </c>
      <c r="J734" s="117">
        <v>4.5268300000000004</v>
      </c>
      <c r="K734" s="74">
        <f t="shared" si="34"/>
        <v>-0.96337595403405918</v>
      </c>
      <c r="L734" s="74">
        <f t="shared" si="35"/>
        <v>0.28828276490495641</v>
      </c>
    </row>
    <row r="735" spans="1:12" x14ac:dyDescent="0.2">
      <c r="A735" s="116" t="s">
        <v>3109</v>
      </c>
      <c r="B735" s="59" t="s">
        <v>3116</v>
      </c>
      <c r="C735" s="59" t="s">
        <v>883</v>
      </c>
      <c r="D735" s="116" t="s">
        <v>209</v>
      </c>
      <c r="E735" s="116" t="s">
        <v>929</v>
      </c>
      <c r="F735" s="117">
        <v>0.25807226</v>
      </c>
      <c r="G735" s="117">
        <v>0.25334933399999998</v>
      </c>
      <c r="H735" s="74">
        <f t="shared" si="33"/>
        <v>1.8641951511899402E-2</v>
      </c>
      <c r="I735" s="117">
        <v>0.16473495000000002</v>
      </c>
      <c r="J735" s="117">
        <v>3.5785499999999998E-2</v>
      </c>
      <c r="K735" s="74">
        <f t="shared" si="34"/>
        <v>3.6033994215534229</v>
      </c>
      <c r="L735" s="74">
        <f t="shared" si="35"/>
        <v>0.63832877659923626</v>
      </c>
    </row>
    <row r="736" spans="1:12" x14ac:dyDescent="0.2">
      <c r="A736" s="116" t="s">
        <v>2604</v>
      </c>
      <c r="B736" s="59" t="s">
        <v>1792</v>
      </c>
      <c r="C736" s="59" t="s">
        <v>1783</v>
      </c>
      <c r="D736" s="116" t="s">
        <v>208</v>
      </c>
      <c r="E736" s="116" t="s">
        <v>210</v>
      </c>
      <c r="F736" s="117">
        <v>0.17103238000000001</v>
      </c>
      <c r="G736" s="117">
        <v>0.40471974999999999</v>
      </c>
      <c r="H736" s="74">
        <f t="shared" si="33"/>
        <v>-0.57740540213320446</v>
      </c>
      <c r="I736" s="117">
        <v>0.15815273000000002</v>
      </c>
      <c r="J736" s="117">
        <v>0</v>
      </c>
      <c r="K736" s="74" t="str">
        <f t="shared" si="34"/>
        <v/>
      </c>
      <c r="L736" s="74">
        <f t="shared" si="35"/>
        <v>0.9246946689276031</v>
      </c>
    </row>
    <row r="737" spans="1:12" x14ac:dyDescent="0.2">
      <c r="A737" s="116" t="s">
        <v>2428</v>
      </c>
      <c r="B737" s="59" t="s">
        <v>543</v>
      </c>
      <c r="C737" s="59" t="s">
        <v>808</v>
      </c>
      <c r="D737" s="116" t="s">
        <v>208</v>
      </c>
      <c r="E737" s="116" t="s">
        <v>929</v>
      </c>
      <c r="F737" s="117">
        <v>5.4578956999999999</v>
      </c>
      <c r="G737" s="117">
        <v>4.3090807619999998</v>
      </c>
      <c r="H737" s="74">
        <f t="shared" si="33"/>
        <v>0.26660325054265033</v>
      </c>
      <c r="I737" s="117">
        <v>0.1574623</v>
      </c>
      <c r="J737" s="117">
        <v>11.876771</v>
      </c>
      <c r="K737" s="74">
        <f t="shared" si="34"/>
        <v>-0.98674199409923791</v>
      </c>
      <c r="L737" s="74">
        <f t="shared" si="35"/>
        <v>2.8850368100658282E-2</v>
      </c>
    </row>
    <row r="738" spans="1:12" x14ac:dyDescent="0.2">
      <c r="A738" s="116" t="s">
        <v>2330</v>
      </c>
      <c r="B738" s="59" t="s">
        <v>2324</v>
      </c>
      <c r="C738" s="59" t="s">
        <v>804</v>
      </c>
      <c r="D738" s="116" t="s">
        <v>209</v>
      </c>
      <c r="E738" s="116" t="s">
        <v>929</v>
      </c>
      <c r="F738" s="117">
        <v>0.96504060000000003</v>
      </c>
      <c r="G738" s="117">
        <v>0.18577060000000001</v>
      </c>
      <c r="H738" s="74">
        <f t="shared" si="33"/>
        <v>4.1947972391756281</v>
      </c>
      <c r="I738" s="117">
        <v>0.15536223999999998</v>
      </c>
      <c r="J738" s="117">
        <v>1.3608020000000001</v>
      </c>
      <c r="K738" s="74">
        <f t="shared" si="34"/>
        <v>-0.88583038531689406</v>
      </c>
      <c r="L738" s="74">
        <f t="shared" si="35"/>
        <v>0.16099036662291719</v>
      </c>
    </row>
    <row r="739" spans="1:12" x14ac:dyDescent="0.2">
      <c r="A739" s="116" t="s">
        <v>1496</v>
      </c>
      <c r="B739" s="59" t="s">
        <v>1433</v>
      </c>
      <c r="C739" s="59" t="s">
        <v>146</v>
      </c>
      <c r="D739" s="116" t="s">
        <v>759</v>
      </c>
      <c r="E739" s="116" t="s">
        <v>210</v>
      </c>
      <c r="F739" s="117">
        <v>0.32164003999999996</v>
      </c>
      <c r="G739" s="117">
        <v>2.3234748399999998</v>
      </c>
      <c r="H739" s="74">
        <f t="shared" si="33"/>
        <v>-0.86156938975074082</v>
      </c>
      <c r="I739" s="117">
        <v>0.15425969</v>
      </c>
      <c r="J739" s="117">
        <v>1.770154</v>
      </c>
      <c r="K739" s="74">
        <f t="shared" si="34"/>
        <v>-0.91285521485701238</v>
      </c>
      <c r="L739" s="74">
        <f t="shared" si="35"/>
        <v>0.47960350334491947</v>
      </c>
    </row>
    <row r="740" spans="1:12" x14ac:dyDescent="0.2">
      <c r="A740" s="116" t="s">
        <v>2853</v>
      </c>
      <c r="B740" s="59" t="s">
        <v>2854</v>
      </c>
      <c r="C740" s="59" t="s">
        <v>2865</v>
      </c>
      <c r="D740" s="116" t="s">
        <v>209</v>
      </c>
      <c r="E740" s="116" t="s">
        <v>210</v>
      </c>
      <c r="F740" s="117">
        <v>0.28350150499999999</v>
      </c>
      <c r="G740" s="117">
        <v>0.54260316000000008</v>
      </c>
      <c r="H740" s="74">
        <f t="shared" si="33"/>
        <v>-0.47751593448147267</v>
      </c>
      <c r="I740" s="117">
        <v>0.14843063000000001</v>
      </c>
      <c r="J740" s="117">
        <v>0.15625349999999999</v>
      </c>
      <c r="K740" s="74">
        <f t="shared" si="34"/>
        <v>-5.0065246538477437E-2</v>
      </c>
      <c r="L740" s="74">
        <f t="shared" si="35"/>
        <v>0.52356205304800763</v>
      </c>
    </row>
    <row r="741" spans="1:12" x14ac:dyDescent="0.2">
      <c r="A741" s="116" t="s">
        <v>2278</v>
      </c>
      <c r="B741" s="59" t="s">
        <v>193</v>
      </c>
      <c r="C741" s="59" t="s">
        <v>802</v>
      </c>
      <c r="D741" s="116" t="s">
        <v>208</v>
      </c>
      <c r="E741" s="116" t="s">
        <v>2791</v>
      </c>
      <c r="F741" s="117">
        <v>1.1271469080000001</v>
      </c>
      <c r="G741" s="117">
        <v>0.83610099000000004</v>
      </c>
      <c r="H741" s="74">
        <f t="shared" si="33"/>
        <v>0.34809899938044575</v>
      </c>
      <c r="I741" s="117">
        <v>0.14724176999999999</v>
      </c>
      <c r="J741" s="117">
        <v>9.1315999999999994E-2</v>
      </c>
      <c r="K741" s="74">
        <f t="shared" si="34"/>
        <v>0.61244217880765706</v>
      </c>
      <c r="L741" s="74">
        <f t="shared" si="35"/>
        <v>0.13063227956794429</v>
      </c>
    </row>
    <row r="742" spans="1:12" x14ac:dyDescent="0.2">
      <c r="A742" s="116" t="s">
        <v>1591</v>
      </c>
      <c r="B742" s="59" t="s">
        <v>905</v>
      </c>
      <c r="C742" s="59" t="s">
        <v>629</v>
      </c>
      <c r="D742" s="116" t="s">
        <v>208</v>
      </c>
      <c r="E742" s="116" t="s">
        <v>929</v>
      </c>
      <c r="F742" s="117">
        <v>0.14927785500000001</v>
      </c>
      <c r="G742" s="117">
        <v>2.4961598220000001</v>
      </c>
      <c r="H742" s="74">
        <f t="shared" si="33"/>
        <v>-0.94019699632838649</v>
      </c>
      <c r="I742" s="117">
        <v>0.14557769000000001</v>
      </c>
      <c r="J742" s="117">
        <v>0</v>
      </c>
      <c r="K742" s="74" t="str">
        <f t="shared" si="34"/>
        <v/>
      </c>
      <c r="L742" s="74">
        <f t="shared" si="35"/>
        <v>0.97521290080166279</v>
      </c>
    </row>
    <row r="743" spans="1:12" x14ac:dyDescent="0.2">
      <c r="A743" s="116" t="s">
        <v>2863</v>
      </c>
      <c r="B743" s="59" t="s">
        <v>2864</v>
      </c>
      <c r="C743" s="59" t="s">
        <v>2865</v>
      </c>
      <c r="D743" s="116" t="s">
        <v>759</v>
      </c>
      <c r="E743" s="116" t="s">
        <v>210</v>
      </c>
      <c r="F743" s="117">
        <v>0.10473038999999999</v>
      </c>
      <c r="G743" s="117">
        <v>6.8307107650000001</v>
      </c>
      <c r="H743" s="74">
        <f t="shared" si="33"/>
        <v>-0.9846677170790733</v>
      </c>
      <c r="I743" s="117">
        <v>0.14007765999999999</v>
      </c>
      <c r="J743" s="117">
        <v>0</v>
      </c>
      <c r="K743" s="74" t="str">
        <f t="shared" si="34"/>
        <v/>
      </c>
      <c r="L743" s="74">
        <f t="shared" si="35"/>
        <v>1.3375072889540467</v>
      </c>
    </row>
    <row r="744" spans="1:12" x14ac:dyDescent="0.2">
      <c r="A744" s="116" t="s">
        <v>1776</v>
      </c>
      <c r="B744" s="59" t="s">
        <v>1777</v>
      </c>
      <c r="C744" s="59" t="s">
        <v>146</v>
      </c>
      <c r="D744" s="116" t="s">
        <v>759</v>
      </c>
      <c r="E744" s="116" t="s">
        <v>210</v>
      </c>
      <c r="F744" s="117">
        <v>0.55004354</v>
      </c>
      <c r="G744" s="117">
        <v>0.20040659</v>
      </c>
      <c r="H744" s="74">
        <f t="shared" si="33"/>
        <v>1.7446379882018852</v>
      </c>
      <c r="I744" s="117">
        <v>0.13612570000000002</v>
      </c>
      <c r="J744" s="117">
        <v>0.62221599999999999</v>
      </c>
      <c r="K744" s="74">
        <f t="shared" si="34"/>
        <v>-0.7812243658150867</v>
      </c>
      <c r="L744" s="74">
        <f t="shared" si="35"/>
        <v>0.24748168117745736</v>
      </c>
    </row>
    <row r="745" spans="1:12" x14ac:dyDescent="0.2">
      <c r="A745" s="116" t="s">
        <v>1503</v>
      </c>
      <c r="B745" s="59" t="s">
        <v>773</v>
      </c>
      <c r="C745" s="59" t="s">
        <v>146</v>
      </c>
      <c r="D745" s="116" t="s">
        <v>759</v>
      </c>
      <c r="E745" s="116" t="s">
        <v>929</v>
      </c>
      <c r="F745" s="117">
        <v>0.508532019</v>
      </c>
      <c r="G745" s="117">
        <v>0.44775115000000004</v>
      </c>
      <c r="H745" s="74">
        <f t="shared" si="33"/>
        <v>0.13574698579780309</v>
      </c>
      <c r="I745" s="117">
        <v>0.13331289000000002</v>
      </c>
      <c r="J745" s="117">
        <v>0.54057999999999995</v>
      </c>
      <c r="K745" s="74">
        <f t="shared" si="34"/>
        <v>-0.75338915609160528</v>
      </c>
      <c r="L745" s="74">
        <f t="shared" si="35"/>
        <v>0.26215240145970042</v>
      </c>
    </row>
    <row r="746" spans="1:12" x14ac:dyDescent="0.2">
      <c r="A746" s="116" t="s">
        <v>3127</v>
      </c>
      <c r="B746" s="59" t="s">
        <v>3128</v>
      </c>
      <c r="C746" s="59" t="s">
        <v>146</v>
      </c>
      <c r="D746" s="116" t="s">
        <v>759</v>
      </c>
      <c r="E746" s="116" t="s">
        <v>210</v>
      </c>
      <c r="F746" s="117">
        <v>0.18906323</v>
      </c>
      <c r="G746" s="117">
        <v>0</v>
      </c>
      <c r="H746" s="74" t="str">
        <f t="shared" si="33"/>
        <v/>
      </c>
      <c r="I746" s="117">
        <v>0.13115844000000002</v>
      </c>
      <c r="J746" s="117">
        <v>0</v>
      </c>
      <c r="K746" s="74" t="str">
        <f t="shared" si="34"/>
        <v/>
      </c>
      <c r="L746" s="74">
        <f t="shared" si="35"/>
        <v>0.69372791314313209</v>
      </c>
    </row>
    <row r="747" spans="1:12" x14ac:dyDescent="0.2">
      <c r="A747" s="116" t="s">
        <v>1936</v>
      </c>
      <c r="B747" s="59" t="s">
        <v>1870</v>
      </c>
      <c r="C747" s="59" t="s">
        <v>803</v>
      </c>
      <c r="D747" s="116" t="s">
        <v>208</v>
      </c>
      <c r="E747" s="116" t="s">
        <v>929</v>
      </c>
      <c r="F747" s="117">
        <v>0.81544136999999994</v>
      </c>
      <c r="G747" s="117">
        <v>20.239606951000003</v>
      </c>
      <c r="H747" s="74">
        <f t="shared" si="33"/>
        <v>-0.95971061236642685</v>
      </c>
      <c r="I747" s="117">
        <v>0.11875875</v>
      </c>
      <c r="J747" s="117">
        <v>1.48397</v>
      </c>
      <c r="K747" s="74">
        <f t="shared" si="34"/>
        <v>-0.91997227032891504</v>
      </c>
      <c r="L747" s="74">
        <f t="shared" si="35"/>
        <v>0.14563738653583397</v>
      </c>
    </row>
    <row r="748" spans="1:12" x14ac:dyDescent="0.2">
      <c r="A748" s="116" t="s">
        <v>2281</v>
      </c>
      <c r="B748" s="59" t="s">
        <v>198</v>
      </c>
      <c r="C748" s="59" t="s">
        <v>802</v>
      </c>
      <c r="D748" s="116" t="s">
        <v>208</v>
      </c>
      <c r="E748" s="116" t="s">
        <v>2791</v>
      </c>
      <c r="F748" s="117">
        <v>3.51521566</v>
      </c>
      <c r="G748" s="117">
        <v>0.75451432299999999</v>
      </c>
      <c r="H748" s="74">
        <f t="shared" si="33"/>
        <v>3.6589117699227565</v>
      </c>
      <c r="I748" s="117">
        <v>0.11366646000000001</v>
      </c>
      <c r="J748" s="117">
        <v>5.3814500000000001E-2</v>
      </c>
      <c r="K748" s="74">
        <f t="shared" si="34"/>
        <v>1.1121902089585523</v>
      </c>
      <c r="L748" s="74">
        <f t="shared" si="35"/>
        <v>3.2335558040840096E-2</v>
      </c>
    </row>
    <row r="749" spans="1:12" x14ac:dyDescent="0.2">
      <c r="A749" s="116" t="s">
        <v>1573</v>
      </c>
      <c r="B749" s="59" t="s">
        <v>1461</v>
      </c>
      <c r="C749" s="59" t="s">
        <v>629</v>
      </c>
      <c r="D749" s="116" t="s">
        <v>208</v>
      </c>
      <c r="E749" s="116" t="s">
        <v>929</v>
      </c>
      <c r="F749" s="117">
        <v>0.28709412900000003</v>
      </c>
      <c r="G749" s="117">
        <v>5.926141E-2</v>
      </c>
      <c r="H749" s="74">
        <f t="shared" si="33"/>
        <v>3.8445376004384642</v>
      </c>
      <c r="I749" s="117">
        <v>0.11084280000000001</v>
      </c>
      <c r="J749" s="117">
        <v>7.6924500000000007E-2</v>
      </c>
      <c r="K749" s="74">
        <f t="shared" si="34"/>
        <v>0.44092974279975805</v>
      </c>
      <c r="L749" s="74">
        <f t="shared" si="35"/>
        <v>0.3860852201543975</v>
      </c>
    </row>
    <row r="750" spans="1:12" x14ac:dyDescent="0.2">
      <c r="A750" s="116" t="s">
        <v>1972</v>
      </c>
      <c r="B750" s="59" t="s">
        <v>519</v>
      </c>
      <c r="C750" s="59" t="s">
        <v>803</v>
      </c>
      <c r="D750" s="116" t="s">
        <v>208</v>
      </c>
      <c r="E750" s="116" t="s">
        <v>929</v>
      </c>
      <c r="F750" s="117">
        <v>16.20322492</v>
      </c>
      <c r="G750" s="117">
        <v>0.20506827</v>
      </c>
      <c r="H750" s="74">
        <f t="shared" si="33"/>
        <v>78.013808035733661</v>
      </c>
      <c r="I750" s="117">
        <v>0.10985992999999999</v>
      </c>
      <c r="J750" s="117">
        <v>1.1546499999999999E-2</v>
      </c>
      <c r="K750" s="74">
        <f t="shared" si="34"/>
        <v>8.514565452734594</v>
      </c>
      <c r="L750" s="74">
        <f t="shared" si="35"/>
        <v>6.7801274463824444E-3</v>
      </c>
    </row>
    <row r="751" spans="1:12" x14ac:dyDescent="0.2">
      <c r="A751" s="116" t="s">
        <v>1507</v>
      </c>
      <c r="B751" s="59" t="s">
        <v>764</v>
      </c>
      <c r="C751" s="59" t="s">
        <v>146</v>
      </c>
      <c r="D751" s="116" t="s">
        <v>759</v>
      </c>
      <c r="E751" s="116" t="s">
        <v>929</v>
      </c>
      <c r="F751" s="117">
        <v>1.3114382</v>
      </c>
      <c r="G751" s="117">
        <v>0.19242745999999999</v>
      </c>
      <c r="H751" s="74">
        <f t="shared" si="33"/>
        <v>5.8152341666828633</v>
      </c>
      <c r="I751" s="117">
        <v>0.10800039144895231</v>
      </c>
      <c r="J751" s="117">
        <v>0.1941775</v>
      </c>
      <c r="K751" s="74">
        <f t="shared" si="34"/>
        <v>-0.44380584028040171</v>
      </c>
      <c r="L751" s="74">
        <f t="shared" si="35"/>
        <v>8.2352635029963525E-2</v>
      </c>
    </row>
    <row r="752" spans="1:12" x14ac:dyDescent="0.2">
      <c r="A752" s="116" t="s">
        <v>2250</v>
      </c>
      <c r="B752" s="59" t="s">
        <v>893</v>
      </c>
      <c r="C752" s="59" t="s">
        <v>802</v>
      </c>
      <c r="D752" s="116" t="s">
        <v>208</v>
      </c>
      <c r="E752" s="116" t="s">
        <v>929</v>
      </c>
      <c r="F752" s="117">
        <v>0.61366771400000009</v>
      </c>
      <c r="G752" s="117">
        <v>5.5804660300000002</v>
      </c>
      <c r="H752" s="74">
        <f t="shared" si="33"/>
        <v>-0.8900328913927642</v>
      </c>
      <c r="I752" s="117">
        <v>0.10598078</v>
      </c>
      <c r="J752" s="117">
        <v>7.3010809999999999</v>
      </c>
      <c r="K752" s="74">
        <f t="shared" si="34"/>
        <v>-0.98548423445788369</v>
      </c>
      <c r="L752" s="74">
        <f t="shared" si="35"/>
        <v>0.17270059607535421</v>
      </c>
    </row>
    <row r="753" spans="1:12" x14ac:dyDescent="0.2">
      <c r="A753" s="116" t="s">
        <v>1955</v>
      </c>
      <c r="B753" s="59" t="s">
        <v>384</v>
      </c>
      <c r="C753" s="59" t="s">
        <v>803</v>
      </c>
      <c r="D753" s="116" t="s">
        <v>208</v>
      </c>
      <c r="E753" s="116" t="s">
        <v>929</v>
      </c>
      <c r="F753" s="117">
        <v>0.1276986</v>
      </c>
      <c r="G753" s="117"/>
      <c r="H753" s="74" t="str">
        <f t="shared" si="33"/>
        <v/>
      </c>
      <c r="I753" s="117">
        <v>0.10454047999999999</v>
      </c>
      <c r="J753" s="117">
        <v>0</v>
      </c>
      <c r="K753" s="74" t="str">
        <f t="shared" si="34"/>
        <v/>
      </c>
      <c r="L753" s="74">
        <f t="shared" si="35"/>
        <v>0.818650165311131</v>
      </c>
    </row>
    <row r="754" spans="1:12" x14ac:dyDescent="0.2">
      <c r="A754" s="116" t="s">
        <v>2837</v>
      </c>
      <c r="B754" s="59" t="s">
        <v>2838</v>
      </c>
      <c r="C754" s="59" t="s">
        <v>146</v>
      </c>
      <c r="D754" s="116" t="s">
        <v>759</v>
      </c>
      <c r="E754" s="116" t="s">
        <v>929</v>
      </c>
      <c r="F754" s="117">
        <v>0.96472912</v>
      </c>
      <c r="G754" s="117">
        <v>0.1989407</v>
      </c>
      <c r="H754" s="74">
        <f t="shared" si="33"/>
        <v>3.8493300767515146</v>
      </c>
      <c r="I754" s="117">
        <v>0.10407011000000001</v>
      </c>
      <c r="J754" s="117">
        <v>0</v>
      </c>
      <c r="K754" s="74" t="str">
        <f t="shared" si="34"/>
        <v/>
      </c>
      <c r="L754" s="74">
        <f t="shared" si="35"/>
        <v>0.1078749545779234</v>
      </c>
    </row>
    <row r="755" spans="1:12" x14ac:dyDescent="0.2">
      <c r="A755" s="116" t="s">
        <v>1866</v>
      </c>
      <c r="B755" s="59" t="s">
        <v>1012</v>
      </c>
      <c r="C755" s="59" t="s">
        <v>883</v>
      </c>
      <c r="D755" s="116" t="s">
        <v>209</v>
      </c>
      <c r="E755" s="116" t="s">
        <v>210</v>
      </c>
      <c r="F755" s="117">
        <v>0.22940164600000001</v>
      </c>
      <c r="G755" s="117">
        <v>2.690757793</v>
      </c>
      <c r="H755" s="74">
        <f t="shared" si="33"/>
        <v>-0.9147445947766879</v>
      </c>
      <c r="I755" s="117">
        <v>0.10132674999999999</v>
      </c>
      <c r="J755" s="117">
        <v>4.4095000000000002E-3</v>
      </c>
      <c r="K755" s="74">
        <f t="shared" si="34"/>
        <v>21.979192652228139</v>
      </c>
      <c r="L755" s="74">
        <f t="shared" si="35"/>
        <v>0.44170018727764487</v>
      </c>
    </row>
    <row r="756" spans="1:12" x14ac:dyDescent="0.2">
      <c r="A756" s="116" t="s">
        <v>1934</v>
      </c>
      <c r="B756" s="59" t="s">
        <v>597</v>
      </c>
      <c r="C756" s="59" t="s">
        <v>803</v>
      </c>
      <c r="D756" s="116" t="s">
        <v>209</v>
      </c>
      <c r="E756" s="116" t="s">
        <v>210</v>
      </c>
      <c r="F756" s="117">
        <v>3.3415140249999999</v>
      </c>
      <c r="G756" s="117">
        <v>7.8889921300000001</v>
      </c>
      <c r="H756" s="74">
        <f t="shared" si="33"/>
        <v>-0.57643334282296976</v>
      </c>
      <c r="I756" s="117">
        <v>9.9943690000000002E-2</v>
      </c>
      <c r="J756" s="117">
        <v>62.8261465</v>
      </c>
      <c r="K756" s="74">
        <f t="shared" si="34"/>
        <v>-0.99840920228968688</v>
      </c>
      <c r="L756" s="74">
        <f t="shared" si="35"/>
        <v>2.9909702384086207E-2</v>
      </c>
    </row>
    <row r="757" spans="1:12" x14ac:dyDescent="0.2">
      <c r="A757" s="116" t="s">
        <v>2599</v>
      </c>
      <c r="B757" s="59" t="s">
        <v>923</v>
      </c>
      <c r="C757" s="59" t="s">
        <v>629</v>
      </c>
      <c r="D757" s="116" t="s">
        <v>208</v>
      </c>
      <c r="E757" s="116" t="s">
        <v>929</v>
      </c>
      <c r="F757" s="117">
        <v>12.566845017999999</v>
      </c>
      <c r="G757" s="117">
        <v>4.3916425229999998</v>
      </c>
      <c r="H757" s="74">
        <f t="shared" si="33"/>
        <v>1.8615364188193055</v>
      </c>
      <c r="I757" s="117">
        <v>9.5216559999999992E-2</v>
      </c>
      <c r="J757" s="117">
        <v>16.348929500000001</v>
      </c>
      <c r="K757" s="74">
        <f t="shared" si="34"/>
        <v>-0.99417597586435247</v>
      </c>
      <c r="L757" s="74">
        <f t="shared" si="35"/>
        <v>7.5768070556784519E-3</v>
      </c>
    </row>
    <row r="758" spans="1:12" x14ac:dyDescent="0.2">
      <c r="A758" s="116" t="s">
        <v>1678</v>
      </c>
      <c r="B758" s="59" t="s">
        <v>846</v>
      </c>
      <c r="C758" s="59" t="s">
        <v>807</v>
      </c>
      <c r="D758" s="116" t="s">
        <v>209</v>
      </c>
      <c r="E758" s="116" t="s">
        <v>210</v>
      </c>
      <c r="F758" s="117">
        <v>2.00494029</v>
      </c>
      <c r="G758" s="117">
        <v>2.9002763599999999</v>
      </c>
      <c r="H758" s="74">
        <f t="shared" si="33"/>
        <v>-0.30870715713450148</v>
      </c>
      <c r="I758" s="117">
        <v>9.4229960000000001E-2</v>
      </c>
      <c r="J758" s="117">
        <v>0.93003650000000004</v>
      </c>
      <c r="K758" s="74">
        <f t="shared" si="34"/>
        <v>-0.898681438846755</v>
      </c>
      <c r="L758" s="74">
        <f t="shared" si="35"/>
        <v>4.6998885936897404E-2</v>
      </c>
    </row>
    <row r="759" spans="1:12" x14ac:dyDescent="0.2">
      <c r="A759" s="116" t="s">
        <v>1570</v>
      </c>
      <c r="B759" s="59" t="s">
        <v>270</v>
      </c>
      <c r="C759" s="59" t="s">
        <v>629</v>
      </c>
      <c r="D759" s="116" t="s">
        <v>208</v>
      </c>
      <c r="E759" s="116" t="s">
        <v>929</v>
      </c>
      <c r="F759" s="117">
        <v>7.1652144000000001E-2</v>
      </c>
      <c r="G759" s="117">
        <v>11.16031967</v>
      </c>
      <c r="H759" s="74">
        <f t="shared" si="33"/>
        <v>-0.99357974089285206</v>
      </c>
      <c r="I759" s="117">
        <v>9.1608369999999995E-2</v>
      </c>
      <c r="J759" s="117">
        <v>0</v>
      </c>
      <c r="K759" s="74" t="str">
        <f t="shared" si="34"/>
        <v/>
      </c>
      <c r="L759" s="74">
        <f t="shared" si="35"/>
        <v>1.2785154063219657</v>
      </c>
    </row>
    <row r="760" spans="1:12" x14ac:dyDescent="0.2">
      <c r="A760" s="116" t="s">
        <v>2630</v>
      </c>
      <c r="B760" s="59" t="s">
        <v>1521</v>
      </c>
      <c r="C760" s="59" t="s">
        <v>629</v>
      </c>
      <c r="D760" s="116" t="s">
        <v>208</v>
      </c>
      <c r="E760" s="116" t="s">
        <v>929</v>
      </c>
      <c r="F760" s="117">
        <v>0.80021280000000006</v>
      </c>
      <c r="G760" s="117">
        <v>3.0680700000000001</v>
      </c>
      <c r="H760" s="74">
        <f t="shared" si="33"/>
        <v>-0.73918039679668324</v>
      </c>
      <c r="I760" s="117">
        <v>8.9787339999999993E-2</v>
      </c>
      <c r="J760" s="117">
        <v>7.0058870000000004</v>
      </c>
      <c r="K760" s="74">
        <f t="shared" si="34"/>
        <v>-0.9871840153859176</v>
      </c>
      <c r="L760" s="74">
        <f t="shared" si="35"/>
        <v>0.11220432864857946</v>
      </c>
    </row>
    <row r="761" spans="1:12" x14ac:dyDescent="0.2">
      <c r="A761" s="116" t="s">
        <v>2488</v>
      </c>
      <c r="B761" s="59" t="s">
        <v>826</v>
      </c>
      <c r="C761" s="59" t="s">
        <v>808</v>
      </c>
      <c r="D761" s="116" t="s">
        <v>208</v>
      </c>
      <c r="E761" s="116" t="s">
        <v>210</v>
      </c>
      <c r="F761" s="117">
        <v>0.10156586999999999</v>
      </c>
      <c r="G761" s="117">
        <v>0.97889940200000003</v>
      </c>
      <c r="H761" s="74">
        <f t="shared" si="33"/>
        <v>-0.89624483395077204</v>
      </c>
      <c r="I761" s="117">
        <v>8.6581339999999993E-2</v>
      </c>
      <c r="J761" s="117">
        <v>0.22768949999999999</v>
      </c>
      <c r="K761" s="74">
        <f t="shared" si="34"/>
        <v>-0.61973942584089303</v>
      </c>
      <c r="L761" s="74">
        <f t="shared" si="35"/>
        <v>0.85246490774903028</v>
      </c>
    </row>
    <row r="762" spans="1:12" x14ac:dyDescent="0.2">
      <c r="A762" s="116" t="s">
        <v>1932</v>
      </c>
      <c r="B762" s="59" t="s">
        <v>1006</v>
      </c>
      <c r="C762" s="59" t="s">
        <v>803</v>
      </c>
      <c r="D762" s="116" t="s">
        <v>208</v>
      </c>
      <c r="E762" s="116" t="s">
        <v>929</v>
      </c>
      <c r="F762" s="117">
        <v>1.5346291200000002</v>
      </c>
      <c r="G762" s="117">
        <v>8.0272759999999999E-2</v>
      </c>
      <c r="H762" s="74">
        <f t="shared" si="33"/>
        <v>18.1176822623266</v>
      </c>
      <c r="I762" s="117">
        <v>7.8008570000000013E-2</v>
      </c>
      <c r="J762" s="117">
        <v>0.94445650000000003</v>
      </c>
      <c r="K762" s="74">
        <f t="shared" si="34"/>
        <v>-0.91740374490513854</v>
      </c>
      <c r="L762" s="74">
        <f t="shared" si="35"/>
        <v>5.083219716305136E-2</v>
      </c>
    </row>
    <row r="763" spans="1:12" x14ac:dyDescent="0.2">
      <c r="A763" s="116" t="s">
        <v>1688</v>
      </c>
      <c r="B763" s="59" t="s">
        <v>885</v>
      </c>
      <c r="C763" s="59" t="s">
        <v>886</v>
      </c>
      <c r="D763" s="116" t="s">
        <v>208</v>
      </c>
      <c r="E763" s="116" t="s">
        <v>929</v>
      </c>
      <c r="F763" s="117">
        <v>1.4210091200000001</v>
      </c>
      <c r="G763" s="117">
        <v>0.93492324000000004</v>
      </c>
      <c r="H763" s="74">
        <f t="shared" si="33"/>
        <v>0.5199206300615653</v>
      </c>
      <c r="I763" s="117">
        <v>7.6198420000000003E-2</v>
      </c>
      <c r="J763" s="117">
        <v>0.70223000000000002</v>
      </c>
      <c r="K763" s="74">
        <f t="shared" si="34"/>
        <v>-0.89149079361462769</v>
      </c>
      <c r="L763" s="74">
        <f t="shared" si="35"/>
        <v>5.3622752259323989E-2</v>
      </c>
    </row>
    <row r="764" spans="1:12" x14ac:dyDescent="0.2">
      <c r="A764" s="116" t="s">
        <v>3130</v>
      </c>
      <c r="B764" s="59" t="s">
        <v>3132</v>
      </c>
      <c r="C764" s="59" t="s">
        <v>629</v>
      </c>
      <c r="D764" s="116" t="s">
        <v>209</v>
      </c>
      <c r="E764" s="116" t="s">
        <v>210</v>
      </c>
      <c r="F764" s="117">
        <v>0.18745703</v>
      </c>
      <c r="G764" s="117">
        <v>1.3399139600000001</v>
      </c>
      <c r="H764" s="74">
        <f t="shared" si="33"/>
        <v>-0.86009771105004384</v>
      </c>
      <c r="I764" s="117">
        <v>7.4965740000000003E-2</v>
      </c>
      <c r="J764" s="117">
        <v>1.7355910000000001</v>
      </c>
      <c r="K764" s="74">
        <f t="shared" si="34"/>
        <v>-0.95680679376650379</v>
      </c>
      <c r="L764" s="74">
        <f t="shared" si="35"/>
        <v>0.39990892846216547</v>
      </c>
    </row>
    <row r="765" spans="1:12" x14ac:dyDescent="0.2">
      <c r="A765" s="116" t="s">
        <v>1822</v>
      </c>
      <c r="B765" s="59" t="s">
        <v>1823</v>
      </c>
      <c r="C765" s="59" t="s">
        <v>271</v>
      </c>
      <c r="D765" s="116" t="s">
        <v>209</v>
      </c>
      <c r="E765" s="116" t="s">
        <v>210</v>
      </c>
      <c r="F765" s="117">
        <v>1.3835534899999999</v>
      </c>
      <c r="G765" s="117">
        <v>0.27750258</v>
      </c>
      <c r="H765" s="74">
        <f t="shared" si="33"/>
        <v>3.9857319885098006</v>
      </c>
      <c r="I765" s="117">
        <v>7.3870630000000007E-2</v>
      </c>
      <c r="J765" s="117">
        <v>8.5015000000000004E-3</v>
      </c>
      <c r="K765" s="74">
        <f t="shared" si="34"/>
        <v>7.6891289772393119</v>
      </c>
      <c r="L765" s="74">
        <f t="shared" si="35"/>
        <v>5.3391958123715194E-2</v>
      </c>
    </row>
    <row r="766" spans="1:12" x14ac:dyDescent="0.2">
      <c r="A766" s="116" t="s">
        <v>1578</v>
      </c>
      <c r="B766" s="59" t="s">
        <v>1402</v>
      </c>
      <c r="C766" s="59" t="s">
        <v>629</v>
      </c>
      <c r="D766" s="116" t="s">
        <v>208</v>
      </c>
      <c r="E766" s="116" t="s">
        <v>929</v>
      </c>
      <c r="F766" s="117">
        <v>0.40561009000000003</v>
      </c>
      <c r="G766" s="117">
        <v>9.7736000000000003E-4</v>
      </c>
      <c r="H766" s="74" t="str">
        <f t="shared" si="33"/>
        <v/>
      </c>
      <c r="I766" s="117">
        <v>7.3445300000000005E-2</v>
      </c>
      <c r="J766" s="117">
        <v>9.6650000000000002E-4</v>
      </c>
      <c r="K766" s="74">
        <f t="shared" si="34"/>
        <v>74.990998448008284</v>
      </c>
      <c r="L766" s="74">
        <f t="shared" si="35"/>
        <v>0.18107365129896053</v>
      </c>
    </row>
    <row r="767" spans="1:12" x14ac:dyDescent="0.2">
      <c r="A767" s="116" t="s">
        <v>2612</v>
      </c>
      <c r="B767" s="59" t="s">
        <v>1912</v>
      </c>
      <c r="C767" s="59" t="s">
        <v>1783</v>
      </c>
      <c r="D767" s="116" t="s">
        <v>208</v>
      </c>
      <c r="E767" s="116" t="s">
        <v>210</v>
      </c>
      <c r="F767" s="117">
        <v>8.2602070000000014E-2</v>
      </c>
      <c r="G767" s="117">
        <v>1.5070200000000001E-2</v>
      </c>
      <c r="H767" s="74">
        <f t="shared" si="33"/>
        <v>4.4811528712293143</v>
      </c>
      <c r="I767" s="117">
        <v>7.3212820000000012E-2</v>
      </c>
      <c r="J767" s="117">
        <v>0</v>
      </c>
      <c r="K767" s="74" t="str">
        <f t="shared" si="34"/>
        <v/>
      </c>
      <c r="L767" s="74">
        <f t="shared" si="35"/>
        <v>0.88633154108607692</v>
      </c>
    </row>
    <row r="768" spans="1:12" x14ac:dyDescent="0.2">
      <c r="A768" s="116" t="s">
        <v>2587</v>
      </c>
      <c r="B768" s="59" t="s">
        <v>921</v>
      </c>
      <c r="C768" s="59" t="s">
        <v>629</v>
      </c>
      <c r="D768" s="116" t="s">
        <v>208</v>
      </c>
      <c r="E768" s="116" t="s">
        <v>929</v>
      </c>
      <c r="F768" s="117">
        <v>3.9442784000000002E-2</v>
      </c>
      <c r="G768" s="117">
        <v>0</v>
      </c>
      <c r="H768" s="74" t="str">
        <f t="shared" si="33"/>
        <v/>
      </c>
      <c r="I768" s="117">
        <v>7.261775999999999E-2</v>
      </c>
      <c r="J768" s="117">
        <v>0</v>
      </c>
      <c r="K768" s="74" t="str">
        <f t="shared" si="34"/>
        <v/>
      </c>
      <c r="L768" s="74">
        <f t="shared" si="35"/>
        <v>1.8410911359603821</v>
      </c>
    </row>
    <row r="769" spans="1:12" x14ac:dyDescent="0.2">
      <c r="A769" s="116" t="s">
        <v>1515</v>
      </c>
      <c r="B769" s="59" t="s">
        <v>1276</v>
      </c>
      <c r="C769" s="59" t="s">
        <v>146</v>
      </c>
      <c r="D769" s="116" t="s">
        <v>209</v>
      </c>
      <c r="E769" s="116" t="s">
        <v>210</v>
      </c>
      <c r="F769" s="117">
        <v>2.3891560200000002</v>
      </c>
      <c r="G769" s="117">
        <v>0.22171756000000001</v>
      </c>
      <c r="H769" s="74">
        <f t="shared" si="33"/>
        <v>9.7756734288434348</v>
      </c>
      <c r="I769" s="117">
        <v>7.0516880000000004E-2</v>
      </c>
      <c r="J769" s="117">
        <v>0.20738400000000001</v>
      </c>
      <c r="K769" s="74">
        <f t="shared" si="34"/>
        <v>-0.65996952513212204</v>
      </c>
      <c r="L769" s="74">
        <f t="shared" si="35"/>
        <v>2.9515393473549711E-2</v>
      </c>
    </row>
    <row r="770" spans="1:12" x14ac:dyDescent="0.2">
      <c r="A770" s="116" t="s">
        <v>2561</v>
      </c>
      <c r="B770" s="59" t="s">
        <v>2562</v>
      </c>
      <c r="C770" s="59" t="s">
        <v>883</v>
      </c>
      <c r="D770" s="116" t="s">
        <v>209</v>
      </c>
      <c r="E770" s="116" t="s">
        <v>210</v>
      </c>
      <c r="F770" s="117">
        <v>9.2426999999999995E-2</v>
      </c>
      <c r="G770" s="117">
        <v>0.428636242</v>
      </c>
      <c r="H770" s="74">
        <f t="shared" si="33"/>
        <v>-0.78436961007137607</v>
      </c>
      <c r="I770" s="117">
        <v>6.8671800000000005E-2</v>
      </c>
      <c r="J770" s="117">
        <v>0</v>
      </c>
      <c r="K770" s="74" t="str">
        <f t="shared" si="34"/>
        <v/>
      </c>
      <c r="L770" s="74">
        <f t="shared" si="35"/>
        <v>0.74298419293063722</v>
      </c>
    </row>
    <row r="771" spans="1:12" x14ac:dyDescent="0.2">
      <c r="A771" s="116" t="s">
        <v>1765</v>
      </c>
      <c r="B771" s="59" t="s">
        <v>26</v>
      </c>
      <c r="C771" s="59" t="s">
        <v>1747</v>
      </c>
      <c r="D771" s="116" t="s">
        <v>209</v>
      </c>
      <c r="E771" s="116" t="s">
        <v>210</v>
      </c>
      <c r="F771" s="117">
        <v>2.733275871</v>
      </c>
      <c r="G771" s="117">
        <v>4.8712294999999996E-2</v>
      </c>
      <c r="H771" s="74">
        <f t="shared" si="33"/>
        <v>55.110595302479595</v>
      </c>
      <c r="I771" s="117">
        <v>6.7388530000000002E-2</v>
      </c>
      <c r="J771" s="117">
        <v>4.2319999999999997E-3</v>
      </c>
      <c r="K771" s="74">
        <f t="shared" si="34"/>
        <v>14.923565689981098</v>
      </c>
      <c r="L771" s="74">
        <f t="shared" si="35"/>
        <v>2.4654858558183203E-2</v>
      </c>
    </row>
    <row r="772" spans="1:12" x14ac:dyDescent="0.2">
      <c r="A772" s="116" t="s">
        <v>2329</v>
      </c>
      <c r="B772" s="59" t="s">
        <v>2323</v>
      </c>
      <c r="C772" s="59" t="s">
        <v>806</v>
      </c>
      <c r="D772" s="116" t="s">
        <v>208</v>
      </c>
      <c r="E772" s="116" t="s">
        <v>210</v>
      </c>
      <c r="F772" s="117">
        <v>0.21846226999999999</v>
      </c>
      <c r="G772" s="117">
        <v>4.4740049280000003</v>
      </c>
      <c r="H772" s="74">
        <f t="shared" si="33"/>
        <v>-0.95117075785214689</v>
      </c>
      <c r="I772" s="117">
        <v>6.6988279999999997E-2</v>
      </c>
      <c r="J772" s="117">
        <v>11.2830765</v>
      </c>
      <c r="K772" s="74">
        <f t="shared" si="34"/>
        <v>-0.99406294196445444</v>
      </c>
      <c r="L772" s="74">
        <f t="shared" si="35"/>
        <v>0.30663546616081577</v>
      </c>
    </row>
    <row r="773" spans="1:12" x14ac:dyDescent="0.2">
      <c r="A773" s="116" t="s">
        <v>1754</v>
      </c>
      <c r="B773" s="59" t="s">
        <v>37</v>
      </c>
      <c r="C773" s="59" t="s">
        <v>1747</v>
      </c>
      <c r="D773" s="116" t="s">
        <v>209</v>
      </c>
      <c r="E773" s="116" t="s">
        <v>210</v>
      </c>
      <c r="F773" s="117">
        <v>0.30517101499999999</v>
      </c>
      <c r="G773" s="117">
        <v>1.0211385509999999</v>
      </c>
      <c r="H773" s="74">
        <f t="shared" si="33"/>
        <v>-0.70114631878196509</v>
      </c>
      <c r="I773" s="117">
        <v>6.660547E-2</v>
      </c>
      <c r="J773" s="117">
        <v>1.7607349999999999</v>
      </c>
      <c r="K773" s="74">
        <f t="shared" si="34"/>
        <v>-0.96217178053483343</v>
      </c>
      <c r="L773" s="74">
        <f t="shared" si="35"/>
        <v>0.21825621283200833</v>
      </c>
    </row>
    <row r="774" spans="1:12" x14ac:dyDescent="0.2">
      <c r="A774" s="116" t="s">
        <v>2807</v>
      </c>
      <c r="B774" s="59" t="s">
        <v>2808</v>
      </c>
      <c r="C774" s="59" t="s">
        <v>807</v>
      </c>
      <c r="D774" s="116" t="s">
        <v>759</v>
      </c>
      <c r="E774" s="116" t="s">
        <v>929</v>
      </c>
      <c r="F774" s="117">
        <v>0.28894096000000002</v>
      </c>
      <c r="G774" s="117">
        <v>0.62278020999999995</v>
      </c>
      <c r="H774" s="74">
        <f t="shared" si="33"/>
        <v>-0.53604665761617554</v>
      </c>
      <c r="I774" s="117">
        <v>6.6172899999999993E-2</v>
      </c>
      <c r="J774" s="117">
        <v>0.1494355</v>
      </c>
      <c r="K774" s="74">
        <f t="shared" si="34"/>
        <v>-0.55718085729294575</v>
      </c>
      <c r="L774" s="74">
        <f t="shared" si="35"/>
        <v>0.22901875871112212</v>
      </c>
    </row>
    <row r="775" spans="1:12" x14ac:dyDescent="0.2">
      <c r="A775" s="116" t="s">
        <v>2463</v>
      </c>
      <c r="B775" s="59" t="s">
        <v>204</v>
      </c>
      <c r="C775" s="59" t="s">
        <v>808</v>
      </c>
      <c r="D775" s="116" t="s">
        <v>208</v>
      </c>
      <c r="E775" s="116" t="s">
        <v>210</v>
      </c>
      <c r="F775" s="117">
        <v>0.15814979800000001</v>
      </c>
      <c r="G775" s="117">
        <v>0.21100017999999998</v>
      </c>
      <c r="H775" s="74">
        <f t="shared" ref="H775:H838" si="36">IF(ISERROR(F775/G775-1),"",IF((F775/G775-1)&gt;10000%,"",F775/G775-1))</f>
        <v>-0.25047553040002135</v>
      </c>
      <c r="I775" s="117">
        <v>6.576802000000001E-2</v>
      </c>
      <c r="J775" s="117">
        <v>0.20402400000000001</v>
      </c>
      <c r="K775" s="74">
        <f t="shared" ref="K775:K838" si="37">IF(ISERROR(I775/J775-1),"",IF((I775/J775-1)&gt;10000%,"",I775/J775-1))</f>
        <v>-0.67764566913696422</v>
      </c>
      <c r="L775" s="74">
        <f t="shared" ref="L775:L838" si="38">IF(ISERROR(I775/F775),"",IF(I775/F775&gt;10000%,"",I775/F775))</f>
        <v>0.4158590199400698</v>
      </c>
    </row>
    <row r="776" spans="1:12" x14ac:dyDescent="0.2">
      <c r="A776" s="116" t="s">
        <v>2420</v>
      </c>
      <c r="B776" s="59" t="s">
        <v>532</v>
      </c>
      <c r="C776" s="59" t="s">
        <v>808</v>
      </c>
      <c r="D776" s="116" t="s">
        <v>208</v>
      </c>
      <c r="E776" s="116" t="s">
        <v>929</v>
      </c>
      <c r="F776" s="117">
        <v>0.67910119999999996</v>
      </c>
      <c r="G776" s="117">
        <v>1.62270278</v>
      </c>
      <c r="H776" s="74">
        <f t="shared" si="36"/>
        <v>-0.58149994665073534</v>
      </c>
      <c r="I776" s="117">
        <v>6.3195749999999995E-2</v>
      </c>
      <c r="J776" s="117">
        <v>3.325E-4</v>
      </c>
      <c r="K776" s="74" t="str">
        <f t="shared" si="37"/>
        <v/>
      </c>
      <c r="L776" s="74">
        <f t="shared" si="38"/>
        <v>9.305792715430336E-2</v>
      </c>
    </row>
    <row r="777" spans="1:12" x14ac:dyDescent="0.2">
      <c r="A777" s="116" t="s">
        <v>2460</v>
      </c>
      <c r="B777" s="59" t="s">
        <v>1218</v>
      </c>
      <c r="C777" s="59" t="s">
        <v>808</v>
      </c>
      <c r="D777" s="116" t="s">
        <v>208</v>
      </c>
      <c r="E777" s="116" t="s">
        <v>929</v>
      </c>
      <c r="F777" s="117">
        <v>0.94066147999999994</v>
      </c>
      <c r="G777" s="117">
        <v>0.26406849800000004</v>
      </c>
      <c r="H777" s="74">
        <f t="shared" si="36"/>
        <v>2.5621874139640837</v>
      </c>
      <c r="I777" s="117">
        <v>5.8251080000000004E-2</v>
      </c>
      <c r="J777" s="117">
        <v>0.117719</v>
      </c>
      <c r="K777" s="74">
        <f t="shared" si="37"/>
        <v>-0.50516840951757991</v>
      </c>
      <c r="L777" s="74">
        <f t="shared" si="38"/>
        <v>6.1925656826087964E-2</v>
      </c>
    </row>
    <row r="778" spans="1:12" x14ac:dyDescent="0.2">
      <c r="A778" s="116" t="s">
        <v>2168</v>
      </c>
      <c r="B778" s="59" t="s">
        <v>562</v>
      </c>
      <c r="C778" s="59" t="s">
        <v>629</v>
      </c>
      <c r="D778" s="116" t="s">
        <v>208</v>
      </c>
      <c r="E778" s="116" t="s">
        <v>929</v>
      </c>
      <c r="F778" s="117">
        <v>0.13303545999999999</v>
      </c>
      <c r="G778" s="117">
        <v>2.4817769690000002</v>
      </c>
      <c r="H778" s="74">
        <f t="shared" si="36"/>
        <v>-0.94639507834033731</v>
      </c>
      <c r="I778" s="117">
        <v>5.6350600000000001E-2</v>
      </c>
      <c r="J778" s="117">
        <v>1.0906290000000001</v>
      </c>
      <c r="K778" s="74">
        <f t="shared" si="37"/>
        <v>-0.94833201757884666</v>
      </c>
      <c r="L778" s="74">
        <f t="shared" si="38"/>
        <v>0.42357578949251579</v>
      </c>
    </row>
    <row r="779" spans="1:12" x14ac:dyDescent="0.2">
      <c r="A779" s="116" t="s">
        <v>2629</v>
      </c>
      <c r="B779" s="59" t="s">
        <v>1522</v>
      </c>
      <c r="C779" s="59" t="s">
        <v>629</v>
      </c>
      <c r="D779" s="116" t="s">
        <v>208</v>
      </c>
      <c r="E779" s="116" t="s">
        <v>929</v>
      </c>
      <c r="F779" s="117">
        <v>0.21797872000000001</v>
      </c>
      <c r="G779" s="117">
        <v>2.7702928180000002</v>
      </c>
      <c r="H779" s="74">
        <f t="shared" si="36"/>
        <v>-0.92131563906036162</v>
      </c>
      <c r="I779" s="117">
        <v>5.6009120000000003E-2</v>
      </c>
      <c r="J779" s="117">
        <v>1.3158749999999999</v>
      </c>
      <c r="K779" s="74">
        <f t="shared" si="37"/>
        <v>-0.95743583547069444</v>
      </c>
      <c r="L779" s="74">
        <f t="shared" si="38"/>
        <v>0.25694765066975345</v>
      </c>
    </row>
    <row r="780" spans="1:12" x14ac:dyDescent="0.2">
      <c r="A780" s="116" t="s">
        <v>1998</v>
      </c>
      <c r="B780" s="59" t="s">
        <v>386</v>
      </c>
      <c r="C780" s="59" t="s">
        <v>803</v>
      </c>
      <c r="D780" s="116" t="s">
        <v>208</v>
      </c>
      <c r="E780" s="116" t="s">
        <v>929</v>
      </c>
      <c r="F780" s="117">
        <v>0.61319277000000005</v>
      </c>
      <c r="G780" s="117">
        <v>0.38438208000000001</v>
      </c>
      <c r="H780" s="74">
        <f t="shared" si="36"/>
        <v>0.59526887934005668</v>
      </c>
      <c r="I780" s="117">
        <v>5.3264819999999997E-2</v>
      </c>
      <c r="J780" s="117">
        <v>5.4765544999999998</v>
      </c>
      <c r="K780" s="74">
        <f t="shared" si="37"/>
        <v>-0.99027402721912106</v>
      </c>
      <c r="L780" s="74">
        <f t="shared" si="38"/>
        <v>8.6864722817915796E-2</v>
      </c>
    </row>
    <row r="781" spans="1:12" x14ac:dyDescent="0.2">
      <c r="A781" s="116" t="s">
        <v>2279</v>
      </c>
      <c r="B781" s="59" t="s">
        <v>194</v>
      </c>
      <c r="C781" s="59" t="s">
        <v>802</v>
      </c>
      <c r="D781" s="116" t="s">
        <v>208</v>
      </c>
      <c r="E781" s="116" t="s">
        <v>2791</v>
      </c>
      <c r="F781" s="117">
        <v>0.79531441000000003</v>
      </c>
      <c r="G781" s="117">
        <v>1.4069091200000001</v>
      </c>
      <c r="H781" s="74">
        <f t="shared" si="36"/>
        <v>-0.43470804283364095</v>
      </c>
      <c r="I781" s="117">
        <v>5.323924E-2</v>
      </c>
      <c r="J781" s="117">
        <v>3.9200645000000001</v>
      </c>
      <c r="K781" s="74">
        <f t="shared" si="37"/>
        <v>-0.98641878469091515</v>
      </c>
      <c r="L781" s="74">
        <f t="shared" si="38"/>
        <v>6.6941123322536045E-2</v>
      </c>
    </row>
    <row r="782" spans="1:12" x14ac:dyDescent="0.2">
      <c r="A782" s="116" t="s">
        <v>2684</v>
      </c>
      <c r="B782" s="59" t="s">
        <v>2691</v>
      </c>
      <c r="C782" s="59" t="s">
        <v>807</v>
      </c>
      <c r="D782" s="116" t="s">
        <v>209</v>
      </c>
      <c r="E782" s="116" t="s">
        <v>929</v>
      </c>
      <c r="F782" s="117">
        <v>4.9894296300000001</v>
      </c>
      <c r="G782" s="117">
        <v>0.61836011000000002</v>
      </c>
      <c r="H782" s="74">
        <f t="shared" si="36"/>
        <v>7.0688090148635236</v>
      </c>
      <c r="I782" s="117">
        <v>5.2469230000000006E-2</v>
      </c>
      <c r="J782" s="117">
        <v>3.3597465</v>
      </c>
      <c r="K782" s="74">
        <f t="shared" si="37"/>
        <v>-0.98438297948967279</v>
      </c>
      <c r="L782" s="74">
        <f t="shared" si="38"/>
        <v>1.0516077766588323E-2</v>
      </c>
    </row>
    <row r="783" spans="1:12" x14ac:dyDescent="0.2">
      <c r="A783" s="116" t="s">
        <v>3228</v>
      </c>
      <c r="B783" s="59" t="s">
        <v>3209</v>
      </c>
      <c r="C783" s="59" t="s">
        <v>808</v>
      </c>
      <c r="D783" s="116" t="s">
        <v>208</v>
      </c>
      <c r="E783" s="116" t="s">
        <v>929</v>
      </c>
      <c r="F783" s="117">
        <v>6.3812220000000003E-2</v>
      </c>
      <c r="G783" s="117">
        <v>0.19642887857357799</v>
      </c>
      <c r="H783" s="74">
        <f t="shared" si="36"/>
        <v>-0.6751382970600357</v>
      </c>
      <c r="I783" s="117">
        <v>5.2433300000000002E-2</v>
      </c>
      <c r="J783" s="117">
        <v>0</v>
      </c>
      <c r="K783" s="74" t="str">
        <f t="shared" si="37"/>
        <v/>
      </c>
      <c r="L783" s="74">
        <f t="shared" si="38"/>
        <v>0.82168117642670946</v>
      </c>
    </row>
    <row r="784" spans="1:12" x14ac:dyDescent="0.2">
      <c r="A784" s="116" t="s">
        <v>2286</v>
      </c>
      <c r="B784" s="59" t="s">
        <v>69</v>
      </c>
      <c r="C784" s="59" t="s">
        <v>802</v>
      </c>
      <c r="D784" s="116" t="s">
        <v>208</v>
      </c>
      <c r="E784" s="116" t="s">
        <v>2791</v>
      </c>
      <c r="F784" s="117">
        <v>20.979644760999999</v>
      </c>
      <c r="G784" s="117">
        <v>1.2524270900000001</v>
      </c>
      <c r="H784" s="74">
        <f t="shared" si="36"/>
        <v>15.751190491256459</v>
      </c>
      <c r="I784" s="117">
        <v>5.1603370000000003E-2</v>
      </c>
      <c r="J784" s="117">
        <v>78.026920000000004</v>
      </c>
      <c r="K784" s="74">
        <f t="shared" si="37"/>
        <v>-0.99933864658505034</v>
      </c>
      <c r="L784" s="74">
        <f t="shared" si="38"/>
        <v>2.4596875012835211E-3</v>
      </c>
    </row>
    <row r="785" spans="1:12" x14ac:dyDescent="0.2">
      <c r="A785" s="116" t="s">
        <v>1711</v>
      </c>
      <c r="B785" s="59" t="s">
        <v>302</v>
      </c>
      <c r="C785" s="59" t="s">
        <v>807</v>
      </c>
      <c r="D785" s="116" t="s">
        <v>209</v>
      </c>
      <c r="E785" s="116" t="s">
        <v>929</v>
      </c>
      <c r="F785" s="117">
        <v>1.05080927</v>
      </c>
      <c r="G785" s="117">
        <v>1.36924494</v>
      </c>
      <c r="H785" s="74">
        <f t="shared" si="36"/>
        <v>-0.23256297007020521</v>
      </c>
      <c r="I785" s="117">
        <v>5.130498E-2</v>
      </c>
      <c r="J785" s="117">
        <v>0.54879500000000003</v>
      </c>
      <c r="K785" s="74">
        <f t="shared" si="37"/>
        <v>-0.90651339753459848</v>
      </c>
      <c r="L785" s="74">
        <f t="shared" si="38"/>
        <v>4.8824255233302236E-2</v>
      </c>
    </row>
    <row r="786" spans="1:12" x14ac:dyDescent="0.2">
      <c r="A786" s="116" t="s">
        <v>2618</v>
      </c>
      <c r="B786" s="59" t="s">
        <v>2068</v>
      </c>
      <c r="C786" s="59" t="s">
        <v>1783</v>
      </c>
      <c r="D786" s="116" t="s">
        <v>208</v>
      </c>
      <c r="E786" s="116" t="s">
        <v>929</v>
      </c>
      <c r="F786" s="117">
        <v>3.3109400000000004E-2</v>
      </c>
      <c r="G786" s="117">
        <v>1.5112239999999999</v>
      </c>
      <c r="H786" s="74">
        <f t="shared" si="36"/>
        <v>-0.97809100437790819</v>
      </c>
      <c r="I786" s="117">
        <v>4.8150999999999999E-2</v>
      </c>
      <c r="J786" s="117">
        <v>0</v>
      </c>
      <c r="K786" s="74" t="str">
        <f t="shared" si="37"/>
        <v/>
      </c>
      <c r="L786" s="74">
        <f t="shared" si="38"/>
        <v>1.4542999873147806</v>
      </c>
    </row>
    <row r="787" spans="1:12" x14ac:dyDescent="0.2">
      <c r="A787" s="116" t="s">
        <v>1996</v>
      </c>
      <c r="B787" s="59" t="s">
        <v>442</v>
      </c>
      <c r="C787" s="59" t="s">
        <v>803</v>
      </c>
      <c r="D787" s="116" t="s">
        <v>208</v>
      </c>
      <c r="E787" s="116" t="s">
        <v>929</v>
      </c>
      <c r="F787" s="117">
        <v>0.63206990000000007</v>
      </c>
      <c r="G787" s="117">
        <v>4.58218953</v>
      </c>
      <c r="H787" s="74">
        <f t="shared" si="36"/>
        <v>-0.86205941594912594</v>
      </c>
      <c r="I787" s="117">
        <v>4.6049279999999998E-2</v>
      </c>
      <c r="J787" s="117">
        <v>0.23617850000000001</v>
      </c>
      <c r="K787" s="74">
        <f t="shared" si="37"/>
        <v>-0.80502340390848448</v>
      </c>
      <c r="L787" s="74">
        <f t="shared" si="38"/>
        <v>7.2854726985100843E-2</v>
      </c>
    </row>
    <row r="788" spans="1:12" x14ac:dyDescent="0.2">
      <c r="A788" s="116" t="s">
        <v>2173</v>
      </c>
      <c r="B788" s="59" t="s">
        <v>77</v>
      </c>
      <c r="C788" s="59" t="s">
        <v>809</v>
      </c>
      <c r="D788" s="116" t="s">
        <v>209</v>
      </c>
      <c r="E788" s="116" t="s">
        <v>210</v>
      </c>
      <c r="F788" s="117">
        <v>8.9678184999999994E-2</v>
      </c>
      <c r="G788" s="117">
        <v>0.64562655000000002</v>
      </c>
      <c r="H788" s="74">
        <f t="shared" si="36"/>
        <v>-0.86109898206633539</v>
      </c>
      <c r="I788" s="117">
        <v>4.470126E-2</v>
      </c>
      <c r="J788" s="117">
        <v>0</v>
      </c>
      <c r="K788" s="74" t="str">
        <f t="shared" si="37"/>
        <v/>
      </c>
      <c r="L788" s="74">
        <f t="shared" si="38"/>
        <v>0.49846303200717101</v>
      </c>
    </row>
    <row r="789" spans="1:12" x14ac:dyDescent="0.2">
      <c r="A789" s="116" t="s">
        <v>2471</v>
      </c>
      <c r="B789" s="59" t="s">
        <v>203</v>
      </c>
      <c r="C789" s="59" t="s">
        <v>808</v>
      </c>
      <c r="D789" s="116" t="s">
        <v>208</v>
      </c>
      <c r="E789" s="116" t="s">
        <v>210</v>
      </c>
      <c r="F789" s="117">
        <v>0.32219417</v>
      </c>
      <c r="G789" s="117">
        <v>1.6982663099999999</v>
      </c>
      <c r="H789" s="74">
        <f t="shared" si="36"/>
        <v>-0.81028053839212055</v>
      </c>
      <c r="I789" s="117">
        <v>4.2689419999999999E-2</v>
      </c>
      <c r="J789" s="117">
        <v>0</v>
      </c>
      <c r="K789" s="74" t="str">
        <f t="shared" si="37"/>
        <v/>
      </c>
      <c r="L789" s="74">
        <f t="shared" si="38"/>
        <v>0.13249594181049271</v>
      </c>
    </row>
    <row r="790" spans="1:12" x14ac:dyDescent="0.2">
      <c r="A790" s="116" t="s">
        <v>1987</v>
      </c>
      <c r="B790" s="59" t="s">
        <v>416</v>
      </c>
      <c r="C790" s="59" t="s">
        <v>803</v>
      </c>
      <c r="D790" s="116" t="s">
        <v>208</v>
      </c>
      <c r="E790" s="116" t="s">
        <v>929</v>
      </c>
      <c r="F790" s="117">
        <v>6.49172774</v>
      </c>
      <c r="G790" s="117">
        <v>9.3462279999999995E-2</v>
      </c>
      <c r="H790" s="74">
        <f t="shared" si="36"/>
        <v>68.458264232372684</v>
      </c>
      <c r="I790" s="117">
        <v>4.2562839999999998E-2</v>
      </c>
      <c r="J790" s="117">
        <v>0.22382949999999999</v>
      </c>
      <c r="K790" s="74">
        <f t="shared" si="37"/>
        <v>-0.80984258107175333</v>
      </c>
      <c r="L790" s="74">
        <f t="shared" si="38"/>
        <v>6.556473361897336E-3</v>
      </c>
    </row>
    <row r="791" spans="1:12" x14ac:dyDescent="0.2">
      <c r="A791" s="116" t="s">
        <v>2190</v>
      </c>
      <c r="B791" s="59" t="s">
        <v>362</v>
      </c>
      <c r="C791" s="59" t="s">
        <v>1747</v>
      </c>
      <c r="D791" s="116" t="s">
        <v>208</v>
      </c>
      <c r="E791" s="116" t="s">
        <v>929</v>
      </c>
      <c r="F791" s="117">
        <v>0.89939341000000006</v>
      </c>
      <c r="G791" s="117">
        <v>1.6843280900000002</v>
      </c>
      <c r="H791" s="74">
        <f t="shared" si="36"/>
        <v>-0.46602243628199536</v>
      </c>
      <c r="I791" s="117">
        <v>4.2342580000000005E-2</v>
      </c>
      <c r="J791" s="117">
        <v>0.74655000000000005</v>
      </c>
      <c r="K791" s="74">
        <f t="shared" si="37"/>
        <v>-0.943282325363338</v>
      </c>
      <c r="L791" s="74">
        <f t="shared" si="38"/>
        <v>4.7079041862225786E-2</v>
      </c>
    </row>
    <row r="792" spans="1:12" x14ac:dyDescent="0.2">
      <c r="A792" s="116" t="s">
        <v>2441</v>
      </c>
      <c r="B792" s="59" t="s">
        <v>319</v>
      </c>
      <c r="C792" s="59" t="s">
        <v>808</v>
      </c>
      <c r="D792" s="116" t="s">
        <v>208</v>
      </c>
      <c r="E792" s="116" t="s">
        <v>929</v>
      </c>
      <c r="F792" s="117">
        <v>0.16478565000000001</v>
      </c>
      <c r="G792" s="117">
        <v>3.47983603</v>
      </c>
      <c r="H792" s="74">
        <f t="shared" si="36"/>
        <v>-0.95264557048683696</v>
      </c>
      <c r="I792" s="117">
        <v>4.0362179999999998E-2</v>
      </c>
      <c r="J792" s="117">
        <v>6.6056774999999996</v>
      </c>
      <c r="K792" s="74">
        <f t="shared" si="37"/>
        <v>-0.99388977436455228</v>
      </c>
      <c r="L792" s="74">
        <f t="shared" si="38"/>
        <v>0.24493746876624267</v>
      </c>
    </row>
    <row r="793" spans="1:12" x14ac:dyDescent="0.2">
      <c r="A793" s="116" t="s">
        <v>1945</v>
      </c>
      <c r="B793" s="59" t="s">
        <v>381</v>
      </c>
      <c r="C793" s="59" t="s">
        <v>803</v>
      </c>
      <c r="D793" s="116" t="s">
        <v>208</v>
      </c>
      <c r="E793" s="116" t="s">
        <v>929</v>
      </c>
      <c r="F793" s="117">
        <v>4.8365120000000004E-2</v>
      </c>
      <c r="G793" s="117">
        <v>0</v>
      </c>
      <c r="H793" s="74" t="str">
        <f t="shared" si="36"/>
        <v/>
      </c>
      <c r="I793" s="117">
        <v>3.8724160000000001E-2</v>
      </c>
      <c r="J793" s="117">
        <v>0</v>
      </c>
      <c r="K793" s="74" t="str">
        <f t="shared" si="37"/>
        <v/>
      </c>
      <c r="L793" s="74">
        <f t="shared" si="38"/>
        <v>0.80066295710627822</v>
      </c>
    </row>
    <row r="794" spans="1:12" x14ac:dyDescent="0.2">
      <c r="A794" s="116" t="s">
        <v>2849</v>
      </c>
      <c r="B794" s="59" t="s">
        <v>2850</v>
      </c>
      <c r="C794" s="59" t="s">
        <v>803</v>
      </c>
      <c r="D794" s="116" t="s">
        <v>208</v>
      </c>
      <c r="E794" s="116" t="s">
        <v>929</v>
      </c>
      <c r="F794" s="117">
        <v>2.892868735</v>
      </c>
      <c r="G794" s="117">
        <v>4.9264191900000007</v>
      </c>
      <c r="H794" s="74">
        <f t="shared" si="36"/>
        <v>-0.41278469747922542</v>
      </c>
      <c r="I794" s="117">
        <v>3.737E-2</v>
      </c>
      <c r="J794" s="117">
        <v>2.4738769999999999</v>
      </c>
      <c r="K794" s="74">
        <f t="shared" si="37"/>
        <v>-0.98489415601503227</v>
      </c>
      <c r="L794" s="74">
        <f t="shared" si="38"/>
        <v>1.2917972926967251E-2</v>
      </c>
    </row>
    <row r="795" spans="1:12" x14ac:dyDescent="0.2">
      <c r="A795" s="116" t="s">
        <v>2422</v>
      </c>
      <c r="B795" s="59" t="s">
        <v>454</v>
      </c>
      <c r="C795" s="59" t="s">
        <v>808</v>
      </c>
      <c r="D795" s="116" t="s">
        <v>208</v>
      </c>
      <c r="E795" s="116" t="s">
        <v>929</v>
      </c>
      <c r="F795" s="117">
        <v>0.69112915500000005</v>
      </c>
      <c r="G795" s="117">
        <v>0.84909281999999997</v>
      </c>
      <c r="H795" s="74">
        <f t="shared" si="36"/>
        <v>-0.1860381589376765</v>
      </c>
      <c r="I795" s="117">
        <v>3.7255089999999998E-2</v>
      </c>
      <c r="J795" s="117">
        <v>0.4306915</v>
      </c>
      <c r="K795" s="74">
        <f t="shared" si="37"/>
        <v>-0.91349936091146444</v>
      </c>
      <c r="L795" s="74">
        <f t="shared" si="38"/>
        <v>5.3904671406894991E-2</v>
      </c>
    </row>
    <row r="796" spans="1:12" x14ac:dyDescent="0.2">
      <c r="A796" s="116" t="s">
        <v>1902</v>
      </c>
      <c r="B796" s="59" t="s">
        <v>1525</v>
      </c>
      <c r="C796" s="59" t="s">
        <v>883</v>
      </c>
      <c r="D796" s="116" t="s">
        <v>209</v>
      </c>
      <c r="E796" s="116" t="s">
        <v>210</v>
      </c>
      <c r="F796" s="117">
        <v>1.1270725449999999</v>
      </c>
      <c r="G796" s="117">
        <v>0.55096650899999999</v>
      </c>
      <c r="H796" s="74">
        <f t="shared" si="36"/>
        <v>1.0456280492359289</v>
      </c>
      <c r="I796" s="117">
        <v>3.6630139999999999E-2</v>
      </c>
      <c r="J796" s="117">
        <v>5.1755000000000004E-3</v>
      </c>
      <c r="K796" s="74">
        <f t="shared" si="37"/>
        <v>6.0776040962225863</v>
      </c>
      <c r="L796" s="74">
        <f t="shared" si="38"/>
        <v>3.2500250460807741E-2</v>
      </c>
    </row>
    <row r="797" spans="1:12" x14ac:dyDescent="0.2">
      <c r="A797" s="116" t="s">
        <v>2448</v>
      </c>
      <c r="B797" s="59" t="s">
        <v>217</v>
      </c>
      <c r="C797" s="59" t="s">
        <v>808</v>
      </c>
      <c r="D797" s="116" t="s">
        <v>208</v>
      </c>
      <c r="E797" s="116" t="s">
        <v>210</v>
      </c>
      <c r="F797" s="117">
        <v>1.9354559499999999</v>
      </c>
      <c r="G797" s="117">
        <v>0.41931973</v>
      </c>
      <c r="H797" s="74">
        <f t="shared" si="36"/>
        <v>3.6157044649437315</v>
      </c>
      <c r="I797" s="117">
        <v>3.5450389999999998E-2</v>
      </c>
      <c r="J797" s="117">
        <v>1.8515000000000001E-3</v>
      </c>
      <c r="K797" s="74">
        <f t="shared" si="37"/>
        <v>18.146848501215228</v>
      </c>
      <c r="L797" s="74">
        <f t="shared" si="38"/>
        <v>1.8316299061210874E-2</v>
      </c>
    </row>
    <row r="798" spans="1:12" x14ac:dyDescent="0.2">
      <c r="A798" s="116" t="s">
        <v>1757</v>
      </c>
      <c r="B798" s="59" t="s">
        <v>38</v>
      </c>
      <c r="C798" s="59" t="s">
        <v>1747</v>
      </c>
      <c r="D798" s="116" t="s">
        <v>209</v>
      </c>
      <c r="E798" s="116" t="s">
        <v>210</v>
      </c>
      <c r="F798" s="117">
        <v>11.08273797</v>
      </c>
      <c r="G798" s="117">
        <v>1.7332910400000001</v>
      </c>
      <c r="H798" s="74">
        <f t="shared" si="36"/>
        <v>5.394043305041258</v>
      </c>
      <c r="I798" s="117">
        <v>3.4068000000000001E-2</v>
      </c>
      <c r="J798" s="117">
        <v>0</v>
      </c>
      <c r="K798" s="74" t="str">
        <f t="shared" si="37"/>
        <v/>
      </c>
      <c r="L798" s="74">
        <f t="shared" si="38"/>
        <v>3.0739696356820029E-3</v>
      </c>
    </row>
    <row r="799" spans="1:12" x14ac:dyDescent="0.2">
      <c r="A799" s="116" t="s">
        <v>1845</v>
      </c>
      <c r="B799" s="59" t="s">
        <v>92</v>
      </c>
      <c r="C799" s="59" t="s">
        <v>883</v>
      </c>
      <c r="D799" s="116" t="s">
        <v>209</v>
      </c>
      <c r="E799" s="116" t="s">
        <v>210</v>
      </c>
      <c r="F799" s="117">
        <v>0.34887632000000002</v>
      </c>
      <c r="G799" s="117">
        <v>1.7606126529999999</v>
      </c>
      <c r="H799" s="74">
        <f t="shared" si="36"/>
        <v>-0.80184379601865785</v>
      </c>
      <c r="I799" s="117">
        <v>3.4027879999999996E-2</v>
      </c>
      <c r="J799" s="117">
        <v>0.1357865</v>
      </c>
      <c r="K799" s="74">
        <f t="shared" si="37"/>
        <v>-0.74940159736056233</v>
      </c>
      <c r="L799" s="74">
        <f t="shared" si="38"/>
        <v>9.7535653895913579E-2</v>
      </c>
    </row>
    <row r="800" spans="1:12" x14ac:dyDescent="0.2">
      <c r="A800" s="116" t="s">
        <v>2465</v>
      </c>
      <c r="B800" s="59" t="s">
        <v>622</v>
      </c>
      <c r="C800" s="59" t="s">
        <v>808</v>
      </c>
      <c r="D800" s="116" t="s">
        <v>208</v>
      </c>
      <c r="E800" s="116" t="s">
        <v>929</v>
      </c>
      <c r="F800" s="117">
        <v>0.50720054000000003</v>
      </c>
      <c r="G800" s="117">
        <v>0.18842292999999999</v>
      </c>
      <c r="H800" s="74">
        <f t="shared" si="36"/>
        <v>1.6918196208922134</v>
      </c>
      <c r="I800" s="117">
        <v>3.2704810000000001E-2</v>
      </c>
      <c r="J800" s="117">
        <v>3.253501</v>
      </c>
      <c r="K800" s="74">
        <f t="shared" si="37"/>
        <v>-0.98994781006675581</v>
      </c>
      <c r="L800" s="74">
        <f t="shared" si="38"/>
        <v>6.4481023620361289E-2</v>
      </c>
    </row>
    <row r="801" spans="1:12" x14ac:dyDescent="0.2">
      <c r="A801" s="116" t="s">
        <v>2459</v>
      </c>
      <c r="B801" s="59" t="s">
        <v>154</v>
      </c>
      <c r="C801" s="59" t="s">
        <v>808</v>
      </c>
      <c r="D801" s="116" t="s">
        <v>208</v>
      </c>
      <c r="E801" s="116" t="s">
        <v>210</v>
      </c>
      <c r="F801" s="117">
        <v>0.67763376899999994</v>
      </c>
      <c r="G801" s="117">
        <v>4.1175059999999999E-2</v>
      </c>
      <c r="H801" s="74">
        <f t="shared" si="36"/>
        <v>15.457383887236592</v>
      </c>
      <c r="I801" s="117">
        <v>3.0329180000000001E-2</v>
      </c>
      <c r="J801" s="117">
        <v>1.6594000000000001E-2</v>
      </c>
      <c r="K801" s="74">
        <f t="shared" si="37"/>
        <v>0.82771965770760514</v>
      </c>
      <c r="L801" s="74">
        <f t="shared" si="38"/>
        <v>4.4757480201669232E-2</v>
      </c>
    </row>
    <row r="802" spans="1:12" x14ac:dyDescent="0.2">
      <c r="A802" s="116" t="s">
        <v>2719</v>
      </c>
      <c r="B802" s="59" t="s">
        <v>75</v>
      </c>
      <c r="C802" s="59" t="s">
        <v>802</v>
      </c>
      <c r="D802" s="116" t="s">
        <v>208</v>
      </c>
      <c r="E802" s="116" t="s">
        <v>2791</v>
      </c>
      <c r="F802" s="117">
        <v>3.053209093</v>
      </c>
      <c r="G802" s="117">
        <v>4.3082383399999999</v>
      </c>
      <c r="H802" s="74">
        <f t="shared" si="36"/>
        <v>-0.29130914957690102</v>
      </c>
      <c r="I802" s="117">
        <v>3.0111909999999999E-2</v>
      </c>
      <c r="J802" s="117">
        <v>5.0256695000000002</v>
      </c>
      <c r="K802" s="74">
        <f t="shared" si="37"/>
        <v>-0.99400837838620304</v>
      </c>
      <c r="L802" s="74">
        <f t="shared" si="38"/>
        <v>9.8623805585528555E-3</v>
      </c>
    </row>
    <row r="803" spans="1:12" x14ac:dyDescent="0.2">
      <c r="A803" s="116" t="s">
        <v>1500</v>
      </c>
      <c r="B803" s="59" t="s">
        <v>1404</v>
      </c>
      <c r="C803" s="59" t="s">
        <v>146</v>
      </c>
      <c r="D803" s="116" t="s">
        <v>759</v>
      </c>
      <c r="E803" s="116" t="s">
        <v>210</v>
      </c>
      <c r="F803" s="117">
        <v>6.8197179999999996E-2</v>
      </c>
      <c r="G803" s="117">
        <v>0.178204479</v>
      </c>
      <c r="H803" s="74">
        <f t="shared" si="36"/>
        <v>-0.61730939433907273</v>
      </c>
      <c r="I803" s="117">
        <v>3.010024E-2</v>
      </c>
      <c r="J803" s="117">
        <v>6.13345E-2</v>
      </c>
      <c r="K803" s="74">
        <f t="shared" si="37"/>
        <v>-0.50924455241340516</v>
      </c>
      <c r="L803" s="74">
        <f t="shared" si="38"/>
        <v>0.44137074289582062</v>
      </c>
    </row>
    <row r="804" spans="1:12" x14ac:dyDescent="0.2">
      <c r="A804" s="116" t="s">
        <v>2839</v>
      </c>
      <c r="B804" s="59" t="s">
        <v>2840</v>
      </c>
      <c r="C804" s="59" t="s">
        <v>146</v>
      </c>
      <c r="D804" s="116" t="s">
        <v>759</v>
      </c>
      <c r="E804" s="116" t="s">
        <v>929</v>
      </c>
      <c r="F804" s="117">
        <v>2.8500520000000001E-2</v>
      </c>
      <c r="G804" s="117">
        <v>1.403128E-2</v>
      </c>
      <c r="H804" s="74">
        <f t="shared" si="36"/>
        <v>1.0312131181189459</v>
      </c>
      <c r="I804" s="117">
        <v>2.9715720000000001E-2</v>
      </c>
      <c r="J804" s="117">
        <v>0</v>
      </c>
      <c r="K804" s="74" t="str">
        <f t="shared" si="37"/>
        <v/>
      </c>
      <c r="L804" s="74">
        <f t="shared" si="38"/>
        <v>1.0426378185380476</v>
      </c>
    </row>
    <row r="805" spans="1:12" x14ac:dyDescent="0.2">
      <c r="A805" s="116" t="s">
        <v>2476</v>
      </c>
      <c r="B805" s="59" t="s">
        <v>216</v>
      </c>
      <c r="C805" s="59" t="s">
        <v>808</v>
      </c>
      <c r="D805" s="116" t="s">
        <v>208</v>
      </c>
      <c r="E805" s="116" t="s">
        <v>210</v>
      </c>
      <c r="F805" s="117">
        <v>0.27681091699999999</v>
      </c>
      <c r="G805" s="117">
        <v>0.929391564</v>
      </c>
      <c r="H805" s="74">
        <f t="shared" si="36"/>
        <v>-0.70215899549525074</v>
      </c>
      <c r="I805" s="117">
        <v>2.875931E-2</v>
      </c>
      <c r="J805" s="117">
        <v>0.662856</v>
      </c>
      <c r="K805" s="74">
        <f t="shared" si="37"/>
        <v>-0.95661303510868123</v>
      </c>
      <c r="L805" s="74">
        <f t="shared" si="38"/>
        <v>0.10389514370200942</v>
      </c>
    </row>
    <row r="806" spans="1:12" x14ac:dyDescent="0.2">
      <c r="A806" s="116" t="s">
        <v>2537</v>
      </c>
      <c r="B806" s="59" t="s">
        <v>2538</v>
      </c>
      <c r="C806" s="59" t="s">
        <v>804</v>
      </c>
      <c r="D806" s="116" t="s">
        <v>208</v>
      </c>
      <c r="E806" s="116" t="s">
        <v>210</v>
      </c>
      <c r="F806" s="117">
        <v>0.34141953999999997</v>
      </c>
      <c r="G806" s="117">
        <v>4.3270000000000003E-2</v>
      </c>
      <c r="H806" s="74">
        <f t="shared" si="36"/>
        <v>6.8904446498728902</v>
      </c>
      <c r="I806" s="117">
        <v>2.812477E-2</v>
      </c>
      <c r="J806" s="117">
        <v>0.60877199999999998</v>
      </c>
      <c r="K806" s="74">
        <f t="shared" si="37"/>
        <v>-0.95380081541200978</v>
      </c>
      <c r="L806" s="74">
        <f t="shared" si="38"/>
        <v>8.2375982347114643E-2</v>
      </c>
    </row>
    <row r="807" spans="1:12" x14ac:dyDescent="0.2">
      <c r="A807" s="116" t="s">
        <v>2344</v>
      </c>
      <c r="B807" s="59" t="s">
        <v>2345</v>
      </c>
      <c r="C807" s="59" t="s">
        <v>802</v>
      </c>
      <c r="D807" s="116" t="s">
        <v>208</v>
      </c>
      <c r="E807" s="116" t="s">
        <v>2791</v>
      </c>
      <c r="F807" s="117">
        <v>3.7731609999999999E-2</v>
      </c>
      <c r="G807" s="117">
        <v>0.33397889000000003</v>
      </c>
      <c r="H807" s="74">
        <f t="shared" si="36"/>
        <v>-0.88702396729326216</v>
      </c>
      <c r="I807" s="117">
        <v>2.775331E-2</v>
      </c>
      <c r="J807" s="117">
        <v>0</v>
      </c>
      <c r="K807" s="74" t="str">
        <f t="shared" si="37"/>
        <v/>
      </c>
      <c r="L807" s="74">
        <f t="shared" si="38"/>
        <v>0.73554534248604819</v>
      </c>
    </row>
    <row r="808" spans="1:12" x14ac:dyDescent="0.2">
      <c r="A808" s="116" t="s">
        <v>2253</v>
      </c>
      <c r="B808" s="59" t="s">
        <v>62</v>
      </c>
      <c r="C808" s="59" t="s">
        <v>802</v>
      </c>
      <c r="D808" s="116" t="s">
        <v>208</v>
      </c>
      <c r="E808" s="116" t="s">
        <v>929</v>
      </c>
      <c r="F808" s="117">
        <v>17.232794644999998</v>
      </c>
      <c r="G808" s="117">
        <v>11.149651169</v>
      </c>
      <c r="H808" s="74">
        <f t="shared" si="36"/>
        <v>0.5455904748763174</v>
      </c>
      <c r="I808" s="117">
        <v>2.746585E-2</v>
      </c>
      <c r="J808" s="117">
        <v>59.5546395</v>
      </c>
      <c r="K808" s="74">
        <f t="shared" si="37"/>
        <v>-0.99953881258906785</v>
      </c>
      <c r="L808" s="74">
        <f t="shared" si="38"/>
        <v>1.593812876309593E-3</v>
      </c>
    </row>
    <row r="809" spans="1:12" x14ac:dyDescent="0.2">
      <c r="A809" s="116" t="s">
        <v>1760</v>
      </c>
      <c r="B809" s="59" t="s">
        <v>23</v>
      </c>
      <c r="C809" s="59" t="s">
        <v>1747</v>
      </c>
      <c r="D809" s="116" t="s">
        <v>209</v>
      </c>
      <c r="E809" s="116" t="s">
        <v>210</v>
      </c>
      <c r="F809" s="117">
        <v>0.78873499999999996</v>
      </c>
      <c r="G809" s="117">
        <v>0.48160459999999999</v>
      </c>
      <c r="H809" s="74">
        <f t="shared" si="36"/>
        <v>0.63772314467096036</v>
      </c>
      <c r="I809" s="117">
        <v>2.6794430000000001E-2</v>
      </c>
      <c r="J809" s="117">
        <v>4.2706000000000001E-2</v>
      </c>
      <c r="K809" s="74">
        <f t="shared" si="37"/>
        <v>-0.37258394604973544</v>
      </c>
      <c r="L809" s="74">
        <f t="shared" si="38"/>
        <v>3.3971397237348412E-2</v>
      </c>
    </row>
    <row r="810" spans="1:12" x14ac:dyDescent="0.2">
      <c r="A810" s="116" t="s">
        <v>1993</v>
      </c>
      <c r="B810" s="59" t="s">
        <v>440</v>
      </c>
      <c r="C810" s="59" t="s">
        <v>803</v>
      </c>
      <c r="D810" s="116" t="s">
        <v>208</v>
      </c>
      <c r="E810" s="116" t="s">
        <v>929</v>
      </c>
      <c r="F810" s="117">
        <v>0.40166183</v>
      </c>
      <c r="G810" s="117">
        <v>5.8154399999999998E-3</v>
      </c>
      <c r="H810" s="74">
        <f t="shared" si="36"/>
        <v>68.068175408911458</v>
      </c>
      <c r="I810" s="117">
        <v>2.6659009999999997E-2</v>
      </c>
      <c r="J810" s="117">
        <v>1.16115E-2</v>
      </c>
      <c r="K810" s="74">
        <f t="shared" si="37"/>
        <v>1.2959143952116432</v>
      </c>
      <c r="L810" s="74">
        <f t="shared" si="38"/>
        <v>6.6371778468469353E-2</v>
      </c>
    </row>
    <row r="811" spans="1:12" x14ac:dyDescent="0.2">
      <c r="A811" s="116" t="s">
        <v>1855</v>
      </c>
      <c r="B811" s="59" t="s">
        <v>3</v>
      </c>
      <c r="C811" s="59" t="s">
        <v>883</v>
      </c>
      <c r="D811" s="116" t="s">
        <v>209</v>
      </c>
      <c r="E811" s="116" t="s">
        <v>210</v>
      </c>
      <c r="F811" s="117">
        <v>2.6044319999999999E-2</v>
      </c>
      <c r="G811" s="117">
        <v>0.24287800000000001</v>
      </c>
      <c r="H811" s="74">
        <f t="shared" si="36"/>
        <v>-0.89276789169871296</v>
      </c>
      <c r="I811" s="117">
        <v>2.6504980000000001E-2</v>
      </c>
      <c r="J811" s="117">
        <v>0</v>
      </c>
      <c r="K811" s="74" t="str">
        <f t="shared" si="37"/>
        <v/>
      </c>
      <c r="L811" s="74">
        <f t="shared" si="38"/>
        <v>1.0176875418517359</v>
      </c>
    </row>
    <row r="812" spans="1:12" x14ac:dyDescent="0.2">
      <c r="A812" s="116" t="s">
        <v>2265</v>
      </c>
      <c r="B812" s="59" t="s">
        <v>63</v>
      </c>
      <c r="C812" s="59" t="s">
        <v>802</v>
      </c>
      <c r="D812" s="116" t="s">
        <v>208</v>
      </c>
      <c r="E812" s="116" t="s">
        <v>2791</v>
      </c>
      <c r="F812" s="117">
        <v>0.67452385100000001</v>
      </c>
      <c r="G812" s="117">
        <v>1.1218653999999999</v>
      </c>
      <c r="H812" s="74">
        <f t="shared" si="36"/>
        <v>-0.39874796833916082</v>
      </c>
      <c r="I812" s="117">
        <v>2.6457410000000001E-2</v>
      </c>
      <c r="J812" s="117">
        <v>2.0684369999999999</v>
      </c>
      <c r="K812" s="74">
        <f t="shared" si="37"/>
        <v>-0.98720898436839022</v>
      </c>
      <c r="L812" s="74">
        <f t="shared" si="38"/>
        <v>3.9223831686271977E-2</v>
      </c>
    </row>
    <row r="813" spans="1:12" x14ac:dyDescent="0.2">
      <c r="A813" s="116" t="s">
        <v>1901</v>
      </c>
      <c r="B813" s="59" t="s">
        <v>1524</v>
      </c>
      <c r="C813" s="59" t="s">
        <v>883</v>
      </c>
      <c r="D813" s="116" t="s">
        <v>209</v>
      </c>
      <c r="E813" s="116" t="s">
        <v>210</v>
      </c>
      <c r="F813" s="117">
        <v>0.32403061</v>
      </c>
      <c r="G813" s="117">
        <v>0.90480857999999997</v>
      </c>
      <c r="H813" s="74">
        <f t="shared" si="36"/>
        <v>-0.64187937961419417</v>
      </c>
      <c r="I813" s="117">
        <v>2.516782E-2</v>
      </c>
      <c r="J813" s="117">
        <v>0.62067649999999996</v>
      </c>
      <c r="K813" s="74">
        <f t="shared" si="37"/>
        <v>-0.95945098614173407</v>
      </c>
      <c r="L813" s="74">
        <f t="shared" si="38"/>
        <v>7.7671118787203466E-2</v>
      </c>
    </row>
    <row r="814" spans="1:12" x14ac:dyDescent="0.2">
      <c r="A814" s="116" t="s">
        <v>1713</v>
      </c>
      <c r="B814" s="59" t="s">
        <v>176</v>
      </c>
      <c r="C814" s="59" t="s">
        <v>807</v>
      </c>
      <c r="D814" s="116" t="s">
        <v>209</v>
      </c>
      <c r="E814" s="116" t="s">
        <v>929</v>
      </c>
      <c r="F814" s="117">
        <v>0.85597618999999991</v>
      </c>
      <c r="G814" s="117">
        <v>0.280138</v>
      </c>
      <c r="H814" s="74">
        <f t="shared" si="36"/>
        <v>2.0555518708636455</v>
      </c>
      <c r="I814" s="117">
        <v>2.5092669999999997E-2</v>
      </c>
      <c r="J814" s="117">
        <v>0.29459449999999998</v>
      </c>
      <c r="K814" s="74">
        <f t="shared" si="37"/>
        <v>-0.91482301943858424</v>
      </c>
      <c r="L814" s="74">
        <f t="shared" si="38"/>
        <v>2.9314682222644533E-2</v>
      </c>
    </row>
    <row r="815" spans="1:12" x14ac:dyDescent="0.2">
      <c r="A815" s="116" t="s">
        <v>2191</v>
      </c>
      <c r="B815" s="59" t="s">
        <v>264</v>
      </c>
      <c r="C815" s="59" t="s">
        <v>271</v>
      </c>
      <c r="D815" s="116" t="s">
        <v>209</v>
      </c>
      <c r="E815" s="116" t="s">
        <v>210</v>
      </c>
      <c r="F815" s="117">
        <v>1.8681650600000002</v>
      </c>
      <c r="G815" s="117">
        <v>0.33168278000000001</v>
      </c>
      <c r="H815" s="74">
        <f t="shared" si="36"/>
        <v>4.6323848346905443</v>
      </c>
      <c r="I815" s="117">
        <v>2.4709909999999998E-2</v>
      </c>
      <c r="J815" s="117">
        <v>8.3378499999999994E-2</v>
      </c>
      <c r="K815" s="74">
        <f t="shared" si="37"/>
        <v>-0.70364170619524224</v>
      </c>
      <c r="L815" s="74">
        <f t="shared" si="38"/>
        <v>1.3226834463973968E-2</v>
      </c>
    </row>
    <row r="816" spans="1:12" x14ac:dyDescent="0.2">
      <c r="A816" s="116" t="s">
        <v>2467</v>
      </c>
      <c r="B816" s="59" t="s">
        <v>322</v>
      </c>
      <c r="C816" s="59" t="s">
        <v>808</v>
      </c>
      <c r="D816" s="116" t="s">
        <v>208</v>
      </c>
      <c r="E816" s="116" t="s">
        <v>929</v>
      </c>
      <c r="F816" s="117">
        <v>2.6011119999999999E-2</v>
      </c>
      <c r="G816" s="117">
        <v>0.98917574800000008</v>
      </c>
      <c r="H816" s="74">
        <f t="shared" si="36"/>
        <v>-0.97370424815550571</v>
      </c>
      <c r="I816" s="117">
        <v>2.4163599999999997E-2</v>
      </c>
      <c r="J816" s="117">
        <v>0</v>
      </c>
      <c r="K816" s="74" t="str">
        <f t="shared" si="37"/>
        <v/>
      </c>
      <c r="L816" s="74">
        <f t="shared" si="38"/>
        <v>0.92897191662642742</v>
      </c>
    </row>
    <row r="817" spans="1:12" x14ac:dyDescent="0.2">
      <c r="A817" s="116" t="s">
        <v>2793</v>
      </c>
      <c r="B817" s="59" t="s">
        <v>2794</v>
      </c>
      <c r="C817" s="59" t="s">
        <v>806</v>
      </c>
      <c r="D817" s="116" t="s">
        <v>208</v>
      </c>
      <c r="E817" s="116" t="s">
        <v>929</v>
      </c>
      <c r="F817" s="117">
        <v>0.45365228000000002</v>
      </c>
      <c r="G817" s="117">
        <v>0.55417971699999991</v>
      </c>
      <c r="H817" s="74">
        <f t="shared" si="36"/>
        <v>-0.18139862199251133</v>
      </c>
      <c r="I817" s="117">
        <v>2.3989919999999998E-2</v>
      </c>
      <c r="J817" s="117">
        <v>0.31484050000000002</v>
      </c>
      <c r="K817" s="74">
        <f t="shared" si="37"/>
        <v>-0.92380294148942088</v>
      </c>
      <c r="L817" s="74">
        <f t="shared" si="38"/>
        <v>5.2881735764669799E-2</v>
      </c>
    </row>
    <row r="818" spans="1:12" x14ac:dyDescent="0.2">
      <c r="A818" s="116" t="s">
        <v>1962</v>
      </c>
      <c r="B818" s="59" t="s">
        <v>522</v>
      </c>
      <c r="C818" s="59" t="s">
        <v>803</v>
      </c>
      <c r="D818" s="116" t="s">
        <v>208</v>
      </c>
      <c r="E818" s="116" t="s">
        <v>929</v>
      </c>
      <c r="F818" s="117">
        <v>4.3446140000000001E-2</v>
      </c>
      <c r="G818" s="117">
        <v>0.57885930600000002</v>
      </c>
      <c r="H818" s="74">
        <f t="shared" si="36"/>
        <v>-0.92494525085859114</v>
      </c>
      <c r="I818" s="117">
        <v>2.2900720000000003E-2</v>
      </c>
      <c r="J818" s="117">
        <v>0.1864595</v>
      </c>
      <c r="K818" s="74">
        <f t="shared" si="37"/>
        <v>-0.87718126456415468</v>
      </c>
      <c r="L818" s="74">
        <f t="shared" si="38"/>
        <v>0.52710597535247095</v>
      </c>
    </row>
    <row r="819" spans="1:12" x14ac:dyDescent="0.2">
      <c r="A819" s="116" t="s">
        <v>1750</v>
      </c>
      <c r="B819" s="59" t="s">
        <v>247</v>
      </c>
      <c r="C819" s="59" t="s">
        <v>1747</v>
      </c>
      <c r="D819" s="119" t="s">
        <v>209</v>
      </c>
      <c r="E819" s="116" t="s">
        <v>210</v>
      </c>
      <c r="F819" s="117">
        <v>28.39928282</v>
      </c>
      <c r="G819" s="117">
        <v>2.1239469720000002</v>
      </c>
      <c r="H819" s="74">
        <f t="shared" si="36"/>
        <v>12.370994282996627</v>
      </c>
      <c r="I819" s="117">
        <v>2.2516410000000001E-2</v>
      </c>
      <c r="J819" s="117">
        <v>10.1780335</v>
      </c>
      <c r="K819" s="74">
        <f t="shared" si="37"/>
        <v>-0.99778774455792463</v>
      </c>
      <c r="L819" s="74">
        <f t="shared" si="38"/>
        <v>7.9285135975838705E-4</v>
      </c>
    </row>
    <row r="820" spans="1:12" x14ac:dyDescent="0.2">
      <c r="A820" s="116" t="s">
        <v>2835</v>
      </c>
      <c r="B820" s="59" t="s">
        <v>2836</v>
      </c>
      <c r="C820" s="59" t="s">
        <v>146</v>
      </c>
      <c r="D820" s="116" t="s">
        <v>759</v>
      </c>
      <c r="E820" s="116" t="s">
        <v>929</v>
      </c>
      <c r="F820" s="117">
        <v>2.3073259999999998E-2</v>
      </c>
      <c r="G820" s="117">
        <v>5.2030000000000002E-5</v>
      </c>
      <c r="H820" s="74" t="str">
        <f t="shared" si="36"/>
        <v/>
      </c>
      <c r="I820" s="117">
        <v>2.2376090000000001E-2</v>
      </c>
      <c r="J820" s="117">
        <v>0</v>
      </c>
      <c r="K820" s="74" t="str">
        <f t="shared" si="37"/>
        <v/>
      </c>
      <c r="L820" s="74">
        <f t="shared" si="38"/>
        <v>0.96978450379356895</v>
      </c>
    </row>
    <row r="821" spans="1:12" x14ac:dyDescent="0.2">
      <c r="A821" s="116" t="s">
        <v>2402</v>
      </c>
      <c r="B821" s="59" t="s">
        <v>240</v>
      </c>
      <c r="C821" s="59" t="s">
        <v>808</v>
      </c>
      <c r="D821" s="116" t="s">
        <v>208</v>
      </c>
      <c r="E821" s="116" t="s">
        <v>929</v>
      </c>
      <c r="F821" s="117">
        <v>5.9346181299999996</v>
      </c>
      <c r="G821" s="117">
        <v>2.2604773799999998</v>
      </c>
      <c r="H821" s="74">
        <f t="shared" si="36"/>
        <v>1.6253826658508745</v>
      </c>
      <c r="I821" s="117">
        <v>2.2270060000000001E-2</v>
      </c>
      <c r="J821" s="117">
        <v>7.4502370000000004</v>
      </c>
      <c r="K821" s="74">
        <f t="shared" si="37"/>
        <v>-0.99701082529320884</v>
      </c>
      <c r="L821" s="74">
        <f t="shared" si="38"/>
        <v>3.7525683223698847E-3</v>
      </c>
    </row>
    <row r="822" spans="1:12" x14ac:dyDescent="0.2">
      <c r="A822" s="116" t="s">
        <v>2725</v>
      </c>
      <c r="B822" s="59" t="s">
        <v>874</v>
      </c>
      <c r="C822" s="59" t="s">
        <v>802</v>
      </c>
      <c r="D822" s="116" t="s">
        <v>208</v>
      </c>
      <c r="E822" s="116" t="s">
        <v>2791</v>
      </c>
      <c r="F822" s="117">
        <v>0.17944736999999999</v>
      </c>
      <c r="G822" s="117">
        <v>4.5061519999999994E-2</v>
      </c>
      <c r="H822" s="74">
        <f t="shared" si="36"/>
        <v>2.9822751207682301</v>
      </c>
      <c r="I822" s="117">
        <v>2.0521830000000001E-2</v>
      </c>
      <c r="J822" s="117">
        <v>6.6296999999999995E-2</v>
      </c>
      <c r="K822" s="74">
        <f t="shared" si="37"/>
        <v>-0.69045612923661692</v>
      </c>
      <c r="L822" s="74">
        <f t="shared" si="38"/>
        <v>0.11436127484063992</v>
      </c>
    </row>
    <row r="823" spans="1:12" x14ac:dyDescent="0.2">
      <c r="A823" s="116" t="s">
        <v>2469</v>
      </c>
      <c r="B823" s="59" t="s">
        <v>720</v>
      </c>
      <c r="C823" s="59" t="s">
        <v>808</v>
      </c>
      <c r="D823" s="116" t="s">
        <v>208</v>
      </c>
      <c r="E823" s="116" t="s">
        <v>929</v>
      </c>
      <c r="F823" s="117">
        <v>0.49339959999999999</v>
      </c>
      <c r="G823" s="117">
        <v>5.35208393</v>
      </c>
      <c r="H823" s="74">
        <f t="shared" si="36"/>
        <v>-0.90781168485898545</v>
      </c>
      <c r="I823" s="117">
        <v>2.050809E-2</v>
      </c>
      <c r="J823" s="117">
        <v>0</v>
      </c>
      <c r="K823" s="74" t="str">
        <f t="shared" si="37"/>
        <v/>
      </c>
      <c r="L823" s="74">
        <f t="shared" si="38"/>
        <v>4.15648695296875E-2</v>
      </c>
    </row>
    <row r="824" spans="1:12" x14ac:dyDescent="0.2">
      <c r="A824" s="116" t="s">
        <v>1722</v>
      </c>
      <c r="B824" s="59" t="s">
        <v>840</v>
      </c>
      <c r="C824" s="59" t="s">
        <v>807</v>
      </c>
      <c r="D824" s="116" t="s">
        <v>759</v>
      </c>
      <c r="E824" s="116" t="s">
        <v>210</v>
      </c>
      <c r="F824" s="117">
        <v>2.201239E-2</v>
      </c>
      <c r="G824" s="117">
        <v>0.38953517399999998</v>
      </c>
      <c r="H824" s="74">
        <f t="shared" si="36"/>
        <v>-0.94349062300597275</v>
      </c>
      <c r="I824" s="117">
        <v>2.021684E-2</v>
      </c>
      <c r="J824" s="117">
        <v>5.3255000000000004E-3</v>
      </c>
      <c r="K824" s="74">
        <f t="shared" si="37"/>
        <v>2.7962332175382589</v>
      </c>
      <c r="L824" s="74">
        <f t="shared" si="38"/>
        <v>0.91843002963331111</v>
      </c>
    </row>
    <row r="825" spans="1:12" x14ac:dyDescent="0.2">
      <c r="A825" s="116" t="s">
        <v>2273</v>
      </c>
      <c r="B825" s="59" t="s">
        <v>191</v>
      </c>
      <c r="C825" s="59" t="s">
        <v>802</v>
      </c>
      <c r="D825" s="116" t="s">
        <v>208</v>
      </c>
      <c r="E825" s="116" t="s">
        <v>2791</v>
      </c>
      <c r="F825" s="117">
        <v>1.6559432599999999</v>
      </c>
      <c r="G825" s="117">
        <v>0.27080489000000002</v>
      </c>
      <c r="H825" s="74">
        <f t="shared" si="36"/>
        <v>5.1148942325229054</v>
      </c>
      <c r="I825" s="117">
        <v>2.0178900000000003E-2</v>
      </c>
      <c r="J825" s="117">
        <v>1.5136E-2</v>
      </c>
      <c r="K825" s="74">
        <f t="shared" si="37"/>
        <v>0.3331725687103595</v>
      </c>
      <c r="L825" s="74">
        <f t="shared" si="38"/>
        <v>1.2185743610563083E-2</v>
      </c>
    </row>
    <row r="826" spans="1:12" x14ac:dyDescent="0.2">
      <c r="A826" s="116" t="s">
        <v>2275</v>
      </c>
      <c r="B826" s="59" t="s">
        <v>458</v>
      </c>
      <c r="C826" s="59" t="s">
        <v>802</v>
      </c>
      <c r="D826" s="116" t="s">
        <v>208</v>
      </c>
      <c r="E826" s="116" t="s">
        <v>2791</v>
      </c>
      <c r="F826" s="117">
        <v>0.92266367000000005</v>
      </c>
      <c r="G826" s="117">
        <v>1.3444678300000001</v>
      </c>
      <c r="H826" s="74">
        <f t="shared" si="36"/>
        <v>-0.31373317426271186</v>
      </c>
      <c r="I826" s="117">
        <v>1.9956249999999998E-2</v>
      </c>
      <c r="J826" s="117">
        <v>2.4358000000000001E-2</v>
      </c>
      <c r="K826" s="74">
        <f t="shared" si="37"/>
        <v>-0.18071064947861082</v>
      </c>
      <c r="L826" s="74">
        <f t="shared" si="38"/>
        <v>2.1628953917736889E-2</v>
      </c>
    </row>
    <row r="827" spans="1:12" x14ac:dyDescent="0.2">
      <c r="A827" s="116" t="s">
        <v>2290</v>
      </c>
      <c r="B827" s="59" t="s">
        <v>74</v>
      </c>
      <c r="C827" s="59" t="s">
        <v>802</v>
      </c>
      <c r="D827" s="116" t="s">
        <v>208</v>
      </c>
      <c r="E827" s="116" t="s">
        <v>2791</v>
      </c>
      <c r="F827" s="117">
        <v>2.65212637</v>
      </c>
      <c r="G827" s="117">
        <v>0.21515435999999999</v>
      </c>
      <c r="H827" s="74">
        <f t="shared" si="36"/>
        <v>11.326621547432271</v>
      </c>
      <c r="I827" s="117">
        <v>1.9951880000000002E-2</v>
      </c>
      <c r="J827" s="117">
        <v>1.0276529999999999</v>
      </c>
      <c r="K827" s="74">
        <f t="shared" si="37"/>
        <v>-0.98058500291440787</v>
      </c>
      <c r="L827" s="74">
        <f t="shared" si="38"/>
        <v>7.522974857340603E-3</v>
      </c>
    </row>
    <row r="828" spans="1:12" x14ac:dyDescent="0.2">
      <c r="A828" s="116" t="s">
        <v>469</v>
      </c>
      <c r="B828" s="59" t="s">
        <v>55</v>
      </c>
      <c r="C828" s="59" t="s">
        <v>471</v>
      </c>
      <c r="D828" s="116" t="s">
        <v>208</v>
      </c>
      <c r="E828" s="116" t="s">
        <v>929</v>
      </c>
      <c r="F828" s="117">
        <v>0.63886105000000004</v>
      </c>
      <c r="G828" s="117">
        <v>0.229090245</v>
      </c>
      <c r="H828" s="74">
        <f t="shared" si="36"/>
        <v>1.7886872703811552</v>
      </c>
      <c r="I828" s="117">
        <v>1.9092419999999999E-2</v>
      </c>
      <c r="J828" s="117">
        <v>1.9304999999999999E-3</v>
      </c>
      <c r="K828" s="74">
        <f t="shared" si="37"/>
        <v>8.8898834498834489</v>
      </c>
      <c r="L828" s="74">
        <f t="shared" si="38"/>
        <v>2.9885090036401496E-2</v>
      </c>
    </row>
    <row r="829" spans="1:12" x14ac:dyDescent="0.2">
      <c r="A829" s="116" t="s">
        <v>1766</v>
      </c>
      <c r="B829" s="59" t="s">
        <v>27</v>
      </c>
      <c r="C829" s="59" t="s">
        <v>1747</v>
      </c>
      <c r="D829" s="116" t="s">
        <v>209</v>
      </c>
      <c r="E829" s="116" t="s">
        <v>210</v>
      </c>
      <c r="F829" s="117">
        <v>2.6996432599999998</v>
      </c>
      <c r="G829" s="117">
        <v>5.5919086880000002</v>
      </c>
      <c r="H829" s="74">
        <f t="shared" si="36"/>
        <v>-0.51722329340010142</v>
      </c>
      <c r="I829" s="117">
        <v>1.9031009999999998E-2</v>
      </c>
      <c r="J829" s="117">
        <v>9.3289919999999995</v>
      </c>
      <c r="K829" s="74">
        <f t="shared" si="37"/>
        <v>-0.99796001432952242</v>
      </c>
      <c r="L829" s="74">
        <f t="shared" si="38"/>
        <v>7.0494536378113894E-3</v>
      </c>
    </row>
    <row r="830" spans="1:12" x14ac:dyDescent="0.2">
      <c r="A830" s="116" t="s">
        <v>2468</v>
      </c>
      <c r="B830" s="59" t="s">
        <v>554</v>
      </c>
      <c r="C830" s="59" t="s">
        <v>808</v>
      </c>
      <c r="D830" s="116" t="s">
        <v>209</v>
      </c>
      <c r="E830" s="116" t="s">
        <v>929</v>
      </c>
      <c r="F830" s="117">
        <v>3.8664699549999999</v>
      </c>
      <c r="G830" s="117">
        <v>3.6206765029999999</v>
      </c>
      <c r="H830" s="74">
        <f t="shared" si="36"/>
        <v>6.7886057148806911E-2</v>
      </c>
      <c r="I830" s="117">
        <v>1.853291E-2</v>
      </c>
      <c r="J830" s="117">
        <v>2.1424999999999999E-3</v>
      </c>
      <c r="K830" s="74">
        <f t="shared" si="37"/>
        <v>7.6501330221703618</v>
      </c>
      <c r="L830" s="74">
        <f t="shared" si="38"/>
        <v>4.7932378152929422E-3</v>
      </c>
    </row>
    <row r="831" spans="1:12" x14ac:dyDescent="0.2">
      <c r="A831" s="116" t="s">
        <v>2475</v>
      </c>
      <c r="B831" s="59" t="s">
        <v>313</v>
      </c>
      <c r="C831" s="59" t="s">
        <v>808</v>
      </c>
      <c r="D831" s="116" t="s">
        <v>208</v>
      </c>
      <c r="E831" s="116" t="s">
        <v>929</v>
      </c>
      <c r="F831" s="117">
        <v>0.54064012500000003</v>
      </c>
      <c r="G831" s="117">
        <v>1.1948704699999999</v>
      </c>
      <c r="H831" s="74">
        <f t="shared" si="36"/>
        <v>-0.5475324409013137</v>
      </c>
      <c r="I831" s="117">
        <v>1.7355550000000001E-2</v>
      </c>
      <c r="J831" s="117">
        <v>0.84610600000000002</v>
      </c>
      <c r="K831" s="74">
        <f t="shared" si="37"/>
        <v>-0.97948773557923008</v>
      </c>
      <c r="L831" s="74">
        <f t="shared" si="38"/>
        <v>3.2101853335432695E-2</v>
      </c>
    </row>
    <row r="832" spans="1:12" x14ac:dyDescent="0.2">
      <c r="A832" s="116" t="s">
        <v>1894</v>
      </c>
      <c r="B832" s="59" t="s">
        <v>1895</v>
      </c>
      <c r="C832" s="59" t="s">
        <v>146</v>
      </c>
      <c r="D832" s="116" t="s">
        <v>759</v>
      </c>
      <c r="E832" s="116" t="s">
        <v>929</v>
      </c>
      <c r="F832" s="117">
        <v>1.21091529</v>
      </c>
      <c r="G832" s="117">
        <v>2.2547859770000001</v>
      </c>
      <c r="H832" s="74">
        <f t="shared" si="36"/>
        <v>-0.46295776967216784</v>
      </c>
      <c r="I832" s="117">
        <v>1.664409E-2</v>
      </c>
      <c r="J832" s="117">
        <v>5.2128094999999997</v>
      </c>
      <c r="K832" s="74">
        <f t="shared" si="37"/>
        <v>-0.99680707879311525</v>
      </c>
      <c r="L832" s="74">
        <f t="shared" si="38"/>
        <v>1.3745049003386521E-2</v>
      </c>
    </row>
    <row r="833" spans="1:12" x14ac:dyDescent="0.2">
      <c r="A833" s="116" t="s">
        <v>2451</v>
      </c>
      <c r="B833" s="59" t="s">
        <v>549</v>
      </c>
      <c r="C833" s="59" t="s">
        <v>808</v>
      </c>
      <c r="D833" s="116" t="s">
        <v>208</v>
      </c>
      <c r="E833" s="116" t="s">
        <v>929</v>
      </c>
      <c r="F833" s="117">
        <v>0.10586667</v>
      </c>
      <c r="G833" s="117">
        <v>0.47357971999999998</v>
      </c>
      <c r="H833" s="74">
        <f t="shared" si="36"/>
        <v>-0.77645438449095749</v>
      </c>
      <c r="I833" s="117">
        <v>1.6308429999999999E-2</v>
      </c>
      <c r="J833" s="117">
        <v>1.7268650000000001</v>
      </c>
      <c r="K833" s="74">
        <f t="shared" si="37"/>
        <v>-0.99055604809872222</v>
      </c>
      <c r="L833" s="74">
        <f t="shared" si="38"/>
        <v>0.15404687802119402</v>
      </c>
    </row>
    <row r="834" spans="1:12" x14ac:dyDescent="0.2">
      <c r="A834" s="116" t="s">
        <v>1994</v>
      </c>
      <c r="B834" s="59" t="s">
        <v>441</v>
      </c>
      <c r="C834" s="59" t="s">
        <v>803</v>
      </c>
      <c r="D834" s="116" t="s">
        <v>208</v>
      </c>
      <c r="E834" s="116" t="s">
        <v>929</v>
      </c>
      <c r="F834" s="117">
        <v>0.34901713000000001</v>
      </c>
      <c r="G834" s="117">
        <v>2.7914902850000001</v>
      </c>
      <c r="H834" s="74">
        <f t="shared" si="36"/>
        <v>-0.87497103899109574</v>
      </c>
      <c r="I834" s="117">
        <v>1.6241680000000001E-2</v>
      </c>
      <c r="J834" s="117">
        <v>0.18506400000000001</v>
      </c>
      <c r="K834" s="74">
        <f t="shared" si="37"/>
        <v>-0.9122374962175247</v>
      </c>
      <c r="L834" s="74">
        <f t="shared" si="38"/>
        <v>4.6535480937568881E-2</v>
      </c>
    </row>
    <row r="835" spans="1:12" x14ac:dyDescent="0.2">
      <c r="A835" s="116" t="s">
        <v>2205</v>
      </c>
      <c r="B835" s="59" t="s">
        <v>1273</v>
      </c>
      <c r="C835" s="59" t="s">
        <v>883</v>
      </c>
      <c r="D835" s="116" t="s">
        <v>208</v>
      </c>
      <c r="E835" s="116" t="s">
        <v>929</v>
      </c>
      <c r="F835" s="117">
        <v>1.5472389999999999E-2</v>
      </c>
      <c r="G835" s="117">
        <v>0.32510105900000003</v>
      </c>
      <c r="H835" s="74">
        <f t="shared" si="36"/>
        <v>-0.95240744509540343</v>
      </c>
      <c r="I835" s="117">
        <v>1.5472389999999999E-2</v>
      </c>
      <c r="J835" s="117">
        <v>1.193E-2</v>
      </c>
      <c r="K835" s="74">
        <f t="shared" si="37"/>
        <v>0.29693126571668049</v>
      </c>
      <c r="L835" s="74">
        <f t="shared" si="38"/>
        <v>1</v>
      </c>
    </row>
    <row r="836" spans="1:12" x14ac:dyDescent="0.2">
      <c r="A836" s="116" t="s">
        <v>2439</v>
      </c>
      <c r="B836" s="59" t="s">
        <v>620</v>
      </c>
      <c r="C836" s="59" t="s">
        <v>808</v>
      </c>
      <c r="D836" s="116" t="s">
        <v>208</v>
      </c>
      <c r="E836" s="116" t="s">
        <v>210</v>
      </c>
      <c r="F836" s="117">
        <v>0.23801639999999999</v>
      </c>
      <c r="G836" s="117">
        <v>5.8200000000000005E-4</v>
      </c>
      <c r="H836" s="74" t="str">
        <f t="shared" si="36"/>
        <v/>
      </c>
      <c r="I836" s="117">
        <v>1.487141E-2</v>
      </c>
      <c r="J836" s="117">
        <v>0.66707399999999994</v>
      </c>
      <c r="K836" s="74">
        <f t="shared" si="37"/>
        <v>-0.97770650632463563</v>
      </c>
      <c r="L836" s="74">
        <f t="shared" si="38"/>
        <v>6.2480610579775178E-2</v>
      </c>
    </row>
    <row r="837" spans="1:12" x14ac:dyDescent="0.2">
      <c r="A837" s="116" t="s">
        <v>1649</v>
      </c>
      <c r="B837" s="59" t="s">
        <v>859</v>
      </c>
      <c r="C837" s="59" t="s">
        <v>807</v>
      </c>
      <c r="D837" s="116" t="s">
        <v>759</v>
      </c>
      <c r="E837" s="116" t="s">
        <v>210</v>
      </c>
      <c r="F837" s="117">
        <v>1.23387128</v>
      </c>
      <c r="G837" s="117">
        <v>6.052639654</v>
      </c>
      <c r="H837" s="74">
        <f t="shared" si="36"/>
        <v>-0.79614327788627348</v>
      </c>
      <c r="I837" s="117">
        <v>1.4577629999999999E-2</v>
      </c>
      <c r="J837" s="117">
        <v>9.5819890000000001</v>
      </c>
      <c r="K837" s="74">
        <f t="shared" si="37"/>
        <v>-0.99847864258662788</v>
      </c>
      <c r="L837" s="74">
        <f t="shared" si="38"/>
        <v>1.1814546813991812E-2</v>
      </c>
    </row>
    <row r="838" spans="1:12" x14ac:dyDescent="0.2">
      <c r="A838" s="116" t="s">
        <v>2855</v>
      </c>
      <c r="B838" s="59" t="s">
        <v>2856</v>
      </c>
      <c r="C838" s="59" t="s">
        <v>2865</v>
      </c>
      <c r="D838" s="116" t="s">
        <v>209</v>
      </c>
      <c r="E838" s="116" t="s">
        <v>210</v>
      </c>
      <c r="F838" s="117">
        <v>0.21857801000000002</v>
      </c>
      <c r="G838" s="117">
        <v>2.1801887999999998</v>
      </c>
      <c r="H838" s="74">
        <f t="shared" si="36"/>
        <v>-0.89974354055942307</v>
      </c>
      <c r="I838" s="117">
        <v>1.4507969999999999E-2</v>
      </c>
      <c r="J838" s="117">
        <v>3.712E-3</v>
      </c>
      <c r="K838" s="74">
        <f t="shared" si="37"/>
        <v>2.9083970905172412</v>
      </c>
      <c r="L838" s="74">
        <f t="shared" si="38"/>
        <v>6.6374334728365389E-2</v>
      </c>
    </row>
    <row r="839" spans="1:12" x14ac:dyDescent="0.2">
      <c r="A839" s="116" t="s">
        <v>1769</v>
      </c>
      <c r="B839" s="59" t="s">
        <v>24</v>
      </c>
      <c r="C839" s="59" t="s">
        <v>1747</v>
      </c>
      <c r="D839" s="116" t="s">
        <v>209</v>
      </c>
      <c r="E839" s="116" t="s">
        <v>210</v>
      </c>
      <c r="F839" s="117">
        <v>1.40207343</v>
      </c>
      <c r="G839" s="117">
        <v>1.4097729299999999</v>
      </c>
      <c r="H839" s="74">
        <f t="shared" ref="H839:H902" si="39">IF(ISERROR(F839/G839-1),"",IF((F839/G839-1)&gt;10000%,"",F839/G839-1))</f>
        <v>-5.4615178346487658E-3</v>
      </c>
      <c r="I839" s="117">
        <v>1.3896370000000002E-2</v>
      </c>
      <c r="J839" s="117">
        <v>19.3138465</v>
      </c>
      <c r="K839" s="74">
        <f t="shared" ref="K839:K902" si="40">IF(ISERROR(I839/J839-1),"",IF((I839/J839-1)&gt;10000%,"",I839/J839-1))</f>
        <v>-0.99928049702579957</v>
      </c>
      <c r="L839" s="74">
        <f t="shared" ref="L839:L902" si="41">IF(ISERROR(I839/F839),"",IF(I839/F839&gt;10000%,"",I839/F839))</f>
        <v>9.91129972415211E-3</v>
      </c>
    </row>
    <row r="840" spans="1:12" x14ac:dyDescent="0.2">
      <c r="A840" s="116" t="s">
        <v>2454</v>
      </c>
      <c r="B840" s="59" t="s">
        <v>244</v>
      </c>
      <c r="C840" s="59" t="s">
        <v>808</v>
      </c>
      <c r="D840" s="116" t="s">
        <v>208</v>
      </c>
      <c r="E840" s="116" t="s">
        <v>210</v>
      </c>
      <c r="F840" s="117">
        <v>0.17940494000000001</v>
      </c>
      <c r="G840" s="117">
        <v>8.1179619999999994E-2</v>
      </c>
      <c r="H840" s="74">
        <f t="shared" si="39"/>
        <v>1.2099751144437487</v>
      </c>
      <c r="I840" s="117">
        <v>1.386422E-2</v>
      </c>
      <c r="J840" s="117">
        <v>1.3345E-3</v>
      </c>
      <c r="K840" s="74">
        <f t="shared" si="40"/>
        <v>9.3890745597602105</v>
      </c>
      <c r="L840" s="74">
        <f t="shared" si="41"/>
        <v>7.7278919967309706E-2</v>
      </c>
    </row>
    <row r="841" spans="1:12" x14ac:dyDescent="0.2">
      <c r="A841" s="116" t="s">
        <v>1680</v>
      </c>
      <c r="B841" s="59" t="s">
        <v>11</v>
      </c>
      <c r="C841" s="59" t="s">
        <v>807</v>
      </c>
      <c r="D841" s="116" t="s">
        <v>759</v>
      </c>
      <c r="E841" s="116" t="s">
        <v>929</v>
      </c>
      <c r="F841" s="117">
        <v>0.322332165</v>
      </c>
      <c r="G841" s="117">
        <v>0.52035118000000002</v>
      </c>
      <c r="H841" s="74">
        <f t="shared" si="39"/>
        <v>-0.38054879591125368</v>
      </c>
      <c r="I841" s="117">
        <v>1.3817389999999999E-2</v>
      </c>
      <c r="J841" s="117">
        <v>0.23713000000000001</v>
      </c>
      <c r="K841" s="74">
        <f t="shared" si="40"/>
        <v>-0.9417307384135285</v>
      </c>
      <c r="L841" s="74">
        <f t="shared" si="41"/>
        <v>4.2866928902363807E-2</v>
      </c>
    </row>
    <row r="842" spans="1:12" x14ac:dyDescent="0.2">
      <c r="A842" s="116" t="s">
        <v>1943</v>
      </c>
      <c r="B842" s="59" t="s">
        <v>380</v>
      </c>
      <c r="C842" s="59" t="s">
        <v>803</v>
      </c>
      <c r="D842" s="116" t="s">
        <v>208</v>
      </c>
      <c r="E842" s="116" t="s">
        <v>929</v>
      </c>
      <c r="F842" s="117">
        <v>2.33453E-3</v>
      </c>
      <c r="G842" s="117">
        <v>1.3706754674011599</v>
      </c>
      <c r="H842" s="74">
        <f t="shared" si="39"/>
        <v>-0.99829680325100856</v>
      </c>
      <c r="I842" s="117">
        <v>1.3235709999999999E-2</v>
      </c>
      <c r="J842" s="117">
        <v>0</v>
      </c>
      <c r="K842" s="74" t="str">
        <f t="shared" si="40"/>
        <v/>
      </c>
      <c r="L842" s="74">
        <f t="shared" si="41"/>
        <v>5.6695394790386073</v>
      </c>
    </row>
    <row r="843" spans="1:12" x14ac:dyDescent="0.2">
      <c r="A843" s="116" t="s">
        <v>2348</v>
      </c>
      <c r="B843" s="59" t="s">
        <v>2349</v>
      </c>
      <c r="C843" s="59" t="s">
        <v>802</v>
      </c>
      <c r="D843" s="116" t="s">
        <v>208</v>
      </c>
      <c r="E843" s="116" t="s">
        <v>2791</v>
      </c>
      <c r="F843" s="117">
        <v>8.0062299999999996E-3</v>
      </c>
      <c r="G843" s="117">
        <v>2.6161709999999998E-2</v>
      </c>
      <c r="H843" s="74">
        <f t="shared" si="39"/>
        <v>-0.6939714567587516</v>
      </c>
      <c r="I843" s="117">
        <v>1.3214149999999999E-2</v>
      </c>
      <c r="J843" s="117">
        <v>4.7115000000000004E-3</v>
      </c>
      <c r="K843" s="74">
        <f t="shared" si="40"/>
        <v>1.8046588135413346</v>
      </c>
      <c r="L843" s="74">
        <f t="shared" si="41"/>
        <v>1.6504834360241962</v>
      </c>
    </row>
    <row r="844" spans="1:12" x14ac:dyDescent="0.2">
      <c r="A844" s="116" t="s">
        <v>1770</v>
      </c>
      <c r="B844" s="59" t="s">
        <v>1771</v>
      </c>
      <c r="C844" s="59" t="s">
        <v>883</v>
      </c>
      <c r="D844" s="116" t="s">
        <v>209</v>
      </c>
      <c r="E844" s="116" t="s">
        <v>210</v>
      </c>
      <c r="F844" s="117">
        <v>0.64543804000000005</v>
      </c>
      <c r="G844" s="117">
        <v>0.60866593700000005</v>
      </c>
      <c r="H844" s="74">
        <f t="shared" si="39"/>
        <v>6.0414261361893873E-2</v>
      </c>
      <c r="I844" s="117">
        <v>1.1361990000000001E-2</v>
      </c>
      <c r="J844" s="117">
        <v>2.1029999999999998E-3</v>
      </c>
      <c r="K844" s="74">
        <f t="shared" si="40"/>
        <v>4.4027532097004283</v>
      </c>
      <c r="L844" s="74">
        <f t="shared" si="41"/>
        <v>1.7603533253168654E-2</v>
      </c>
    </row>
    <row r="845" spans="1:12" x14ac:dyDescent="0.2">
      <c r="A845" s="116" t="s">
        <v>2167</v>
      </c>
      <c r="B845" s="116" t="s">
        <v>266</v>
      </c>
      <c r="C845" s="116" t="s">
        <v>271</v>
      </c>
      <c r="D845" s="116" t="s">
        <v>759</v>
      </c>
      <c r="E845" s="116" t="s">
        <v>210</v>
      </c>
      <c r="F845" s="117">
        <v>1.6563826499999998</v>
      </c>
      <c r="G845" s="117">
        <v>4.0669239599999996</v>
      </c>
      <c r="H845" s="74">
        <f t="shared" si="39"/>
        <v>-0.59271855921299299</v>
      </c>
      <c r="I845" s="117">
        <v>1.1297E-2</v>
      </c>
      <c r="J845" s="117">
        <v>2.3311999999999999E-2</v>
      </c>
      <c r="K845" s="74">
        <f t="shared" si="40"/>
        <v>-0.51539979409746051</v>
      </c>
      <c r="L845" s="74">
        <f t="shared" si="41"/>
        <v>6.8202839482772899E-3</v>
      </c>
    </row>
    <row r="846" spans="1:12" x14ac:dyDescent="0.2">
      <c r="A846" s="116" t="s">
        <v>1816</v>
      </c>
      <c r="B846" s="59" t="s">
        <v>1817</v>
      </c>
      <c r="C846" s="59" t="s">
        <v>271</v>
      </c>
      <c r="D846" s="116" t="s">
        <v>209</v>
      </c>
      <c r="E846" s="116" t="s">
        <v>210</v>
      </c>
      <c r="F846" s="117">
        <v>3.3958944500000001</v>
      </c>
      <c r="G846" s="117">
        <v>0</v>
      </c>
      <c r="H846" s="74" t="str">
        <f t="shared" si="39"/>
        <v/>
      </c>
      <c r="I846" s="117">
        <v>1.0921770000000001E-2</v>
      </c>
      <c r="J846" s="117">
        <v>9.8378099999999993</v>
      </c>
      <c r="K846" s="74">
        <f t="shared" si="40"/>
        <v>-0.99888981694096557</v>
      </c>
      <c r="L846" s="74">
        <f t="shared" si="41"/>
        <v>3.2161688653191208E-3</v>
      </c>
    </row>
    <row r="847" spans="1:12" x14ac:dyDescent="0.2">
      <c r="A847" s="116" t="s">
        <v>2514</v>
      </c>
      <c r="B847" s="59" t="s">
        <v>1807</v>
      </c>
      <c r="C847" s="59" t="s">
        <v>271</v>
      </c>
      <c r="D847" s="116" t="s">
        <v>759</v>
      </c>
      <c r="E847" s="116" t="s">
        <v>210</v>
      </c>
      <c r="F847" s="117">
        <v>0.83632169999999995</v>
      </c>
      <c r="G847" s="117">
        <v>3.3264188519999998</v>
      </c>
      <c r="H847" s="74">
        <f t="shared" si="39"/>
        <v>-0.74858196240164887</v>
      </c>
      <c r="I847" s="117">
        <v>1.049339E-2</v>
      </c>
      <c r="J847" s="117">
        <v>3.6785445000000001</v>
      </c>
      <c r="K847" s="74">
        <f t="shared" si="40"/>
        <v>-0.99714740707907712</v>
      </c>
      <c r="L847" s="74">
        <f t="shared" si="41"/>
        <v>1.2547073691858051E-2</v>
      </c>
    </row>
    <row r="848" spans="1:12" x14ac:dyDescent="0.2">
      <c r="A848" s="116" t="s">
        <v>2256</v>
      </c>
      <c r="B848" s="59" t="s">
        <v>183</v>
      </c>
      <c r="C848" s="59" t="s">
        <v>802</v>
      </c>
      <c r="D848" s="116" t="s">
        <v>208</v>
      </c>
      <c r="E848" s="116" t="s">
        <v>929</v>
      </c>
      <c r="F848" s="117">
        <v>6.700080904</v>
      </c>
      <c r="G848" s="117">
        <v>6.5540176350000001</v>
      </c>
      <c r="H848" s="74">
        <f t="shared" si="39"/>
        <v>2.2286065911691688E-2</v>
      </c>
      <c r="I848" s="117">
        <v>1.032608E-2</v>
      </c>
      <c r="J848" s="117">
        <v>19.855163999999998</v>
      </c>
      <c r="K848" s="74">
        <f t="shared" si="40"/>
        <v>-0.99947992975530198</v>
      </c>
      <c r="L848" s="74">
        <f t="shared" si="41"/>
        <v>1.54118735996684E-3</v>
      </c>
    </row>
    <row r="849" spans="1:12" x14ac:dyDescent="0.2">
      <c r="A849" s="116" t="s">
        <v>2718</v>
      </c>
      <c r="B849" s="59" t="s">
        <v>880</v>
      </c>
      <c r="C849" s="59" t="s">
        <v>802</v>
      </c>
      <c r="D849" s="116" t="s">
        <v>208</v>
      </c>
      <c r="E849" s="116" t="s">
        <v>2791</v>
      </c>
      <c r="F849" s="117">
        <v>1.787939875</v>
      </c>
      <c r="G849" s="117">
        <v>1.33370813</v>
      </c>
      <c r="H849" s="74">
        <f t="shared" si="39"/>
        <v>0.34057807310509536</v>
      </c>
      <c r="I849" s="117">
        <v>1.026766E-2</v>
      </c>
      <c r="J849" s="117">
        <v>0.67477149999999997</v>
      </c>
      <c r="K849" s="74">
        <f t="shared" si="40"/>
        <v>-0.98478350078508059</v>
      </c>
      <c r="L849" s="74">
        <f t="shared" si="41"/>
        <v>5.742732260501769E-3</v>
      </c>
    </row>
    <row r="850" spans="1:12" x14ac:dyDescent="0.2">
      <c r="A850" s="116" t="s">
        <v>2486</v>
      </c>
      <c r="B850" s="59" t="s">
        <v>202</v>
      </c>
      <c r="C850" s="59" t="s">
        <v>808</v>
      </c>
      <c r="D850" s="116" t="s">
        <v>208</v>
      </c>
      <c r="E850" s="116" t="s">
        <v>210</v>
      </c>
      <c r="F850" s="117">
        <v>9.9811399999999995E-2</v>
      </c>
      <c r="G850" s="117">
        <v>6.0092100000000001E-3</v>
      </c>
      <c r="H850" s="74">
        <f t="shared" si="39"/>
        <v>15.60973738644514</v>
      </c>
      <c r="I850" s="117">
        <v>9.9127800000000012E-3</v>
      </c>
      <c r="J850" s="117">
        <v>6.2110000000000004E-3</v>
      </c>
      <c r="K850" s="74">
        <f t="shared" si="40"/>
        <v>0.5960038641120593</v>
      </c>
      <c r="L850" s="74">
        <f t="shared" si="41"/>
        <v>9.9315108294242962E-2</v>
      </c>
    </row>
    <row r="851" spans="1:12" x14ac:dyDescent="0.2">
      <c r="A851" s="116" t="s">
        <v>2805</v>
      </c>
      <c r="B851" s="59" t="s">
        <v>2806</v>
      </c>
      <c r="C851" s="59" t="s">
        <v>807</v>
      </c>
      <c r="D851" s="116" t="s">
        <v>759</v>
      </c>
      <c r="E851" s="116" t="s">
        <v>929</v>
      </c>
      <c r="F851" s="117">
        <v>3.5923074999999999E-2</v>
      </c>
      <c r="G851" s="117">
        <v>2.0199429200000001</v>
      </c>
      <c r="H851" s="74">
        <f t="shared" si="39"/>
        <v>-0.98221579696915395</v>
      </c>
      <c r="I851" s="117">
        <v>9.8716100000000011E-3</v>
      </c>
      <c r="J851" s="117">
        <v>2.8495E-3</v>
      </c>
      <c r="K851" s="74">
        <f t="shared" si="40"/>
        <v>2.4643305843130379</v>
      </c>
      <c r="L851" s="74">
        <f t="shared" si="41"/>
        <v>0.27479858002133728</v>
      </c>
    </row>
    <row r="852" spans="1:12" x14ac:dyDescent="0.2">
      <c r="A852" s="116" t="s">
        <v>1767</v>
      </c>
      <c r="B852" s="59" t="s">
        <v>36</v>
      </c>
      <c r="C852" s="59" t="s">
        <v>1747</v>
      </c>
      <c r="D852" s="116" t="s">
        <v>209</v>
      </c>
      <c r="E852" s="116" t="s">
        <v>210</v>
      </c>
      <c r="F852" s="117">
        <v>5.1304599999999999E-2</v>
      </c>
      <c r="G852" s="117">
        <v>4.0027470000000002E-2</v>
      </c>
      <c r="H852" s="74">
        <f t="shared" si="39"/>
        <v>0.28173476864763103</v>
      </c>
      <c r="I852" s="117">
        <v>9.8488399999999993E-3</v>
      </c>
      <c r="J852" s="117">
        <v>1.2750000000000001E-4</v>
      </c>
      <c r="K852" s="74">
        <f t="shared" si="40"/>
        <v>76.245803921568623</v>
      </c>
      <c r="L852" s="74">
        <f t="shared" si="41"/>
        <v>0.19196797168285104</v>
      </c>
    </row>
    <row r="853" spans="1:12" x14ac:dyDescent="0.2">
      <c r="A853" s="116" t="s">
        <v>1929</v>
      </c>
      <c r="B853" s="59" t="s">
        <v>526</v>
      </c>
      <c r="C853" s="59" t="s">
        <v>803</v>
      </c>
      <c r="D853" s="116" t="s">
        <v>208</v>
      </c>
      <c r="E853" s="116" t="s">
        <v>929</v>
      </c>
      <c r="F853" s="117">
        <v>0.94918477000000001</v>
      </c>
      <c r="G853" s="117">
        <v>8.869088E-2</v>
      </c>
      <c r="H853" s="74">
        <f t="shared" si="39"/>
        <v>9.702168813749509</v>
      </c>
      <c r="I853" s="117">
        <v>9.8366000000000009E-3</v>
      </c>
      <c r="J853" s="117">
        <v>2.9849999999999998E-3</v>
      </c>
      <c r="K853" s="74">
        <f t="shared" si="40"/>
        <v>2.2953433835845902</v>
      </c>
      <c r="L853" s="74">
        <f t="shared" si="41"/>
        <v>1.0363208840782392E-2</v>
      </c>
    </row>
    <row r="854" spans="1:12" x14ac:dyDescent="0.2">
      <c r="A854" s="116" t="s">
        <v>3125</v>
      </c>
      <c r="B854" s="59" t="s">
        <v>3126</v>
      </c>
      <c r="C854" s="59" t="s">
        <v>802</v>
      </c>
      <c r="D854" s="116" t="s">
        <v>208</v>
      </c>
      <c r="E854" s="116" t="s">
        <v>929</v>
      </c>
      <c r="F854" s="117">
        <v>0.87836494999999992</v>
      </c>
      <c r="G854" s="117">
        <v>0.43764154</v>
      </c>
      <c r="H854" s="74">
        <f t="shared" si="39"/>
        <v>1.007041996059149</v>
      </c>
      <c r="I854" s="117">
        <v>9.6995599999999994E-3</v>
      </c>
      <c r="J854" s="117">
        <v>0.2304435</v>
      </c>
      <c r="K854" s="74">
        <f t="shared" si="40"/>
        <v>-0.95790916211565957</v>
      </c>
      <c r="L854" s="74">
        <f t="shared" si="41"/>
        <v>1.1042744818085011E-2</v>
      </c>
    </row>
    <row r="855" spans="1:12" x14ac:dyDescent="0.2">
      <c r="A855" s="116" t="s">
        <v>2809</v>
      </c>
      <c r="B855" s="59" t="s">
        <v>2810</v>
      </c>
      <c r="C855" s="59" t="s">
        <v>807</v>
      </c>
      <c r="D855" s="116" t="s">
        <v>759</v>
      </c>
      <c r="E855" s="116" t="s">
        <v>929</v>
      </c>
      <c r="F855" s="117">
        <v>2.0991045E-2</v>
      </c>
      <c r="G855" s="117">
        <v>0.96305314200000003</v>
      </c>
      <c r="H855" s="74">
        <f t="shared" si="39"/>
        <v>-0.97820364828839323</v>
      </c>
      <c r="I855" s="117">
        <v>9.0883099999999988E-3</v>
      </c>
      <c r="J855" s="117">
        <v>0</v>
      </c>
      <c r="K855" s="74" t="str">
        <f t="shared" si="40"/>
        <v/>
      </c>
      <c r="L855" s="74">
        <f t="shared" si="41"/>
        <v>0.43296129373263686</v>
      </c>
    </row>
    <row r="856" spans="1:12" x14ac:dyDescent="0.2">
      <c r="A856" s="116" t="s">
        <v>1683</v>
      </c>
      <c r="B856" s="59" t="s">
        <v>2679</v>
      </c>
      <c r="C856" s="59" t="s">
        <v>807</v>
      </c>
      <c r="D856" s="116" t="s">
        <v>209</v>
      </c>
      <c r="E856" s="116" t="s">
        <v>929</v>
      </c>
      <c r="F856" s="117">
        <v>0.50310503000000006</v>
      </c>
      <c r="G856" s="117">
        <v>7.627571573</v>
      </c>
      <c r="H856" s="74">
        <f t="shared" si="39"/>
        <v>-0.93404125740610733</v>
      </c>
      <c r="I856" s="117">
        <v>9.0605499999999988E-3</v>
      </c>
      <c r="J856" s="117">
        <v>6.7468250000000003</v>
      </c>
      <c r="K856" s="74">
        <f t="shared" si="40"/>
        <v>-0.99865706461928394</v>
      </c>
      <c r="L856" s="74">
        <f t="shared" si="41"/>
        <v>1.8009261406112354E-2</v>
      </c>
    </row>
    <row r="857" spans="1:12" x14ac:dyDescent="0.2">
      <c r="A857" s="116" t="s">
        <v>1583</v>
      </c>
      <c r="B857" s="59" t="s">
        <v>896</v>
      </c>
      <c r="C857" s="59" t="s">
        <v>629</v>
      </c>
      <c r="D857" s="116" t="s">
        <v>208</v>
      </c>
      <c r="E857" s="116" t="s">
        <v>929</v>
      </c>
      <c r="F857" s="117">
        <v>3.5941185E-2</v>
      </c>
      <c r="G857" s="117">
        <v>3.3289035199999999</v>
      </c>
      <c r="H857" s="74">
        <f t="shared" si="39"/>
        <v>-0.98920329628537873</v>
      </c>
      <c r="I857" s="117">
        <v>9.0259999999999993E-3</v>
      </c>
      <c r="J857" s="117">
        <v>0</v>
      </c>
      <c r="K857" s="74" t="str">
        <f t="shared" si="40"/>
        <v/>
      </c>
      <c r="L857" s="74">
        <f t="shared" si="41"/>
        <v>0.25113250996036995</v>
      </c>
    </row>
    <row r="858" spans="1:12" x14ac:dyDescent="0.2">
      <c r="A858" s="116" t="s">
        <v>2434</v>
      </c>
      <c r="B858" s="59" t="s">
        <v>1219</v>
      </c>
      <c r="C858" s="59" t="s">
        <v>808</v>
      </c>
      <c r="D858" s="116" t="s">
        <v>208</v>
      </c>
      <c r="E858" s="116" t="s">
        <v>929</v>
      </c>
      <c r="F858" s="117">
        <v>0.25549524000000001</v>
      </c>
      <c r="G858" s="117">
        <v>0.58033474200000001</v>
      </c>
      <c r="H858" s="74">
        <f t="shared" si="39"/>
        <v>-0.55974505486352566</v>
      </c>
      <c r="I858" s="117">
        <v>8.736530000000001E-3</v>
      </c>
      <c r="J858" s="117">
        <v>1.1712104999999999</v>
      </c>
      <c r="K858" s="74">
        <f t="shared" si="40"/>
        <v>-0.99254059795399718</v>
      </c>
      <c r="L858" s="74">
        <f t="shared" si="41"/>
        <v>3.4194492233984478E-2</v>
      </c>
    </row>
    <row r="859" spans="1:12" x14ac:dyDescent="0.2">
      <c r="A859" s="116" t="s">
        <v>2431</v>
      </c>
      <c r="B859" s="59" t="s">
        <v>534</v>
      </c>
      <c r="C859" s="59" t="s">
        <v>808</v>
      </c>
      <c r="D859" s="116" t="s">
        <v>208</v>
      </c>
      <c r="E859" s="116" t="s">
        <v>929</v>
      </c>
      <c r="F859" s="117">
        <v>1.74755623</v>
      </c>
      <c r="G859" s="117">
        <v>5.4908288799999996</v>
      </c>
      <c r="H859" s="74">
        <f t="shared" si="39"/>
        <v>-0.68173179893378866</v>
      </c>
      <c r="I859" s="117">
        <v>7.5482299999999995E-3</v>
      </c>
      <c r="J859" s="117">
        <v>2.1526670000000001</v>
      </c>
      <c r="K859" s="74">
        <f t="shared" si="40"/>
        <v>-0.99649354498396636</v>
      </c>
      <c r="L859" s="74">
        <f t="shared" si="41"/>
        <v>4.3193059372973646E-3</v>
      </c>
    </row>
    <row r="860" spans="1:12" x14ac:dyDescent="0.2">
      <c r="A860" s="116" t="s">
        <v>1533</v>
      </c>
      <c r="B860" s="59" t="s">
        <v>818</v>
      </c>
      <c r="C860" s="59" t="s">
        <v>629</v>
      </c>
      <c r="D860" s="116" t="s">
        <v>208</v>
      </c>
      <c r="E860" s="116" t="s">
        <v>929</v>
      </c>
      <c r="F860" s="117">
        <v>1.8320065360000002</v>
      </c>
      <c r="G860" s="117">
        <v>0.90278491000000005</v>
      </c>
      <c r="H860" s="74">
        <f t="shared" si="39"/>
        <v>1.0292835156050626</v>
      </c>
      <c r="I860" s="117">
        <v>7.1967200000000002E-3</v>
      </c>
      <c r="J860" s="117">
        <v>2.0954E-2</v>
      </c>
      <c r="K860" s="74">
        <f t="shared" si="40"/>
        <v>-0.65654672138971082</v>
      </c>
      <c r="L860" s="74">
        <f t="shared" si="41"/>
        <v>3.9283265963195226E-3</v>
      </c>
    </row>
    <row r="861" spans="1:12" x14ac:dyDescent="0.2">
      <c r="A861" s="116" t="s">
        <v>1971</v>
      </c>
      <c r="B861" s="59" t="s">
        <v>518</v>
      </c>
      <c r="C861" s="59" t="s">
        <v>803</v>
      </c>
      <c r="D861" s="116" t="s">
        <v>208</v>
      </c>
      <c r="E861" s="116" t="s">
        <v>929</v>
      </c>
      <c r="F861" s="117">
        <v>0.329234523</v>
      </c>
      <c r="G861" s="117">
        <v>0.15267296499999999</v>
      </c>
      <c r="H861" s="74">
        <f t="shared" si="39"/>
        <v>1.1564690447978134</v>
      </c>
      <c r="I861" s="117">
        <v>6.7110600000000005E-3</v>
      </c>
      <c r="J861" s="117">
        <v>1.1317000000000001E-2</v>
      </c>
      <c r="K861" s="74">
        <f t="shared" si="40"/>
        <v>-0.40699301935141818</v>
      </c>
      <c r="L861" s="74">
        <f t="shared" si="41"/>
        <v>2.0383828338682453E-2</v>
      </c>
    </row>
    <row r="862" spans="1:12" x14ac:dyDescent="0.2">
      <c r="A862" s="116" t="s">
        <v>2818</v>
      </c>
      <c r="B862" s="59" t="s">
        <v>2819</v>
      </c>
      <c r="C862" s="59" t="s">
        <v>807</v>
      </c>
      <c r="D862" s="116" t="s">
        <v>759</v>
      </c>
      <c r="E862" s="116" t="s">
        <v>210</v>
      </c>
      <c r="F862" s="117">
        <v>0.98021915000000004</v>
      </c>
      <c r="G862" s="117">
        <v>0.49978481000000002</v>
      </c>
      <c r="H862" s="74">
        <f t="shared" si="39"/>
        <v>0.96128239671789939</v>
      </c>
      <c r="I862" s="117">
        <v>6.34455E-3</v>
      </c>
      <c r="J862" s="117">
        <v>0</v>
      </c>
      <c r="K862" s="74" t="str">
        <f t="shared" si="40"/>
        <v/>
      </c>
      <c r="L862" s="74">
        <f t="shared" si="41"/>
        <v>6.4725831973390848E-3</v>
      </c>
    </row>
    <row r="863" spans="1:12" x14ac:dyDescent="0.2">
      <c r="A863" s="116" t="s">
        <v>1718</v>
      </c>
      <c r="B863" s="116" t="s">
        <v>852</v>
      </c>
      <c r="C863" s="116" t="s">
        <v>807</v>
      </c>
      <c r="D863" s="116" t="s">
        <v>209</v>
      </c>
      <c r="E863" s="116" t="s">
        <v>210</v>
      </c>
      <c r="F863" s="117">
        <v>4.9842754999999996E-2</v>
      </c>
      <c r="G863" s="117">
        <v>0</v>
      </c>
      <c r="H863" s="74" t="str">
        <f t="shared" si="39"/>
        <v/>
      </c>
      <c r="I863" s="117">
        <v>5.6283599999999998E-3</v>
      </c>
      <c r="J863" s="117">
        <v>0</v>
      </c>
      <c r="K863" s="74" t="str">
        <f t="shared" si="40"/>
        <v/>
      </c>
      <c r="L863" s="74">
        <f t="shared" si="41"/>
        <v>0.11292232943383648</v>
      </c>
    </row>
    <row r="864" spans="1:12" x14ac:dyDescent="0.2">
      <c r="A864" s="116" t="s">
        <v>1796</v>
      </c>
      <c r="B864" s="59" t="s">
        <v>268</v>
      </c>
      <c r="C864" s="59" t="s">
        <v>271</v>
      </c>
      <c r="D864" s="116" t="s">
        <v>209</v>
      </c>
      <c r="E864" s="116" t="s">
        <v>210</v>
      </c>
      <c r="F864" s="117">
        <v>2.9990994799999999</v>
      </c>
      <c r="G864" s="117">
        <v>0.103753812</v>
      </c>
      <c r="H864" s="74">
        <f t="shared" si="39"/>
        <v>27.905920873538602</v>
      </c>
      <c r="I864" s="117">
        <v>5.5496199999999999E-3</v>
      </c>
      <c r="J864" s="117">
        <v>0.15393399999999999</v>
      </c>
      <c r="K864" s="74">
        <f t="shared" si="40"/>
        <v>-0.96394805566021802</v>
      </c>
      <c r="L864" s="74">
        <f t="shared" si="41"/>
        <v>1.850428782709135E-3</v>
      </c>
    </row>
    <row r="865" spans="1:12" x14ac:dyDescent="0.2">
      <c r="A865" s="116" t="s">
        <v>2202</v>
      </c>
      <c r="B865" s="59" t="s">
        <v>1439</v>
      </c>
      <c r="C865" s="59" t="s">
        <v>883</v>
      </c>
      <c r="D865" s="116" t="s">
        <v>208</v>
      </c>
      <c r="E865" s="116" t="s">
        <v>929</v>
      </c>
      <c r="F865" s="117">
        <v>5.1110000000000001E-3</v>
      </c>
      <c r="G865" s="117">
        <v>1.9276414799999999</v>
      </c>
      <c r="H865" s="74">
        <f t="shared" si="39"/>
        <v>-0.99734857334570326</v>
      </c>
      <c r="I865" s="117">
        <v>5.1110000000000001E-3</v>
      </c>
      <c r="J865" s="117">
        <v>0</v>
      </c>
      <c r="K865" s="74" t="str">
        <f t="shared" si="40"/>
        <v/>
      </c>
      <c r="L865" s="74">
        <f t="shared" si="41"/>
        <v>1</v>
      </c>
    </row>
    <row r="866" spans="1:12" x14ac:dyDescent="0.2">
      <c r="A866" s="116" t="s">
        <v>2180</v>
      </c>
      <c r="B866" s="59" t="s">
        <v>1223</v>
      </c>
      <c r="C866" s="59" t="s">
        <v>629</v>
      </c>
      <c r="D866" s="116" t="s">
        <v>208</v>
      </c>
      <c r="E866" s="116" t="s">
        <v>929</v>
      </c>
      <c r="F866" s="117">
        <v>4.3911000000000002E-3</v>
      </c>
      <c r="G866" s="117">
        <v>1.42016E-2</v>
      </c>
      <c r="H866" s="74">
        <f t="shared" si="39"/>
        <v>-0.69080244479495267</v>
      </c>
      <c r="I866" s="117">
        <v>4.3911000000000002E-3</v>
      </c>
      <c r="J866" s="117">
        <v>0</v>
      </c>
      <c r="K866" s="74" t="str">
        <f t="shared" si="40"/>
        <v/>
      </c>
      <c r="L866" s="74">
        <f t="shared" si="41"/>
        <v>1</v>
      </c>
    </row>
    <row r="867" spans="1:12" x14ac:dyDescent="0.2">
      <c r="A867" s="116" t="s">
        <v>1824</v>
      </c>
      <c r="B867" s="59" t="s">
        <v>1825</v>
      </c>
      <c r="C867" s="59" t="s">
        <v>271</v>
      </c>
      <c r="D867" s="116" t="s">
        <v>209</v>
      </c>
      <c r="E867" s="116" t="s">
        <v>210</v>
      </c>
      <c r="F867" s="117">
        <v>2.3651380550000001</v>
      </c>
      <c r="G867" s="117">
        <v>14.241330777</v>
      </c>
      <c r="H867" s="74">
        <f t="shared" si="39"/>
        <v>-0.83392436479182552</v>
      </c>
      <c r="I867" s="117">
        <v>4.0889999999999998E-3</v>
      </c>
      <c r="J867" s="117">
        <v>17.886230000000001</v>
      </c>
      <c r="K867" s="74">
        <f t="shared" si="40"/>
        <v>-0.99977138838089408</v>
      </c>
      <c r="L867" s="74">
        <f t="shared" si="41"/>
        <v>1.728863138181589E-3</v>
      </c>
    </row>
    <row r="868" spans="1:12" x14ac:dyDescent="0.2">
      <c r="A868" s="116" t="s">
        <v>2625</v>
      </c>
      <c r="B868" s="59" t="s">
        <v>894</v>
      </c>
      <c r="C868" s="59" t="s">
        <v>629</v>
      </c>
      <c r="D868" s="116" t="s">
        <v>208</v>
      </c>
      <c r="E868" s="116" t="s">
        <v>929</v>
      </c>
      <c r="F868" s="117">
        <v>4.3216800000000005E-3</v>
      </c>
      <c r="G868" s="117">
        <v>6.1879756800000001</v>
      </c>
      <c r="H868" s="74">
        <f t="shared" si="39"/>
        <v>-0.99930160035793802</v>
      </c>
      <c r="I868" s="117">
        <v>3.8372300000000001E-3</v>
      </c>
      <c r="J868" s="117">
        <v>0</v>
      </c>
      <c r="K868" s="74" t="str">
        <f t="shared" si="40"/>
        <v/>
      </c>
      <c r="L868" s="74">
        <f t="shared" si="41"/>
        <v>0.8879023898113696</v>
      </c>
    </row>
    <row r="869" spans="1:12" x14ac:dyDescent="0.2">
      <c r="A869" s="116" t="s">
        <v>1734</v>
      </c>
      <c r="B869" s="59" t="s">
        <v>1453</v>
      </c>
      <c r="C869" s="59" t="s">
        <v>807</v>
      </c>
      <c r="D869" s="116" t="s">
        <v>759</v>
      </c>
      <c r="E869" s="116" t="s">
        <v>210</v>
      </c>
      <c r="F869" s="117">
        <v>0.27684285999999997</v>
      </c>
      <c r="G869" s="117">
        <v>4.6779180299999998</v>
      </c>
      <c r="H869" s="74">
        <f t="shared" si="39"/>
        <v>-0.94081921525247414</v>
      </c>
      <c r="I869" s="117">
        <v>3.5889699999999999E-3</v>
      </c>
      <c r="J869" s="117">
        <v>2.6355E-2</v>
      </c>
      <c r="K869" s="74">
        <f t="shared" si="40"/>
        <v>-0.86382204515272243</v>
      </c>
      <c r="L869" s="74">
        <f t="shared" si="41"/>
        <v>1.296392473333067E-2</v>
      </c>
    </row>
    <row r="870" spans="1:12" x14ac:dyDescent="0.2">
      <c r="A870" s="59" t="s">
        <v>2311</v>
      </c>
      <c r="B870" s="59" t="s">
        <v>2312</v>
      </c>
      <c r="C870" s="59" t="s">
        <v>802</v>
      </c>
      <c r="D870" s="116" t="s">
        <v>208</v>
      </c>
      <c r="E870" s="116" t="s">
        <v>2791</v>
      </c>
      <c r="F870" s="117">
        <v>1.8160467300000001</v>
      </c>
      <c r="G870" s="117">
        <v>0.38964371000000003</v>
      </c>
      <c r="H870" s="74">
        <f t="shared" si="39"/>
        <v>3.6607880055345943</v>
      </c>
      <c r="I870" s="117">
        <v>3.4055399999999999E-3</v>
      </c>
      <c r="J870" s="117">
        <v>23.201827000000002</v>
      </c>
      <c r="K870" s="74">
        <f t="shared" si="40"/>
        <v>-0.99985322104160157</v>
      </c>
      <c r="L870" s="74">
        <f t="shared" si="41"/>
        <v>1.8752491022078488E-3</v>
      </c>
    </row>
    <row r="871" spans="1:12" x14ac:dyDescent="0.2">
      <c r="A871" s="116" t="s">
        <v>2851</v>
      </c>
      <c r="B871" s="59" t="s">
        <v>2852</v>
      </c>
      <c r="C871" s="59" t="s">
        <v>803</v>
      </c>
      <c r="D871" s="116" t="s">
        <v>208</v>
      </c>
      <c r="E871" s="116" t="s">
        <v>929</v>
      </c>
      <c r="F871" s="117">
        <v>0.87002733999999993</v>
      </c>
      <c r="G871" s="117">
        <v>0.25892769399999999</v>
      </c>
      <c r="H871" s="74">
        <f t="shared" si="39"/>
        <v>2.3601169753591518</v>
      </c>
      <c r="I871" s="117">
        <v>2.7031500000000001E-3</v>
      </c>
      <c r="J871" s="117">
        <v>3.1028E-2</v>
      </c>
      <c r="K871" s="74">
        <f t="shared" si="40"/>
        <v>-0.91288030166301404</v>
      </c>
      <c r="L871" s="74">
        <f t="shared" si="41"/>
        <v>3.1069713280504497E-3</v>
      </c>
    </row>
    <row r="872" spans="1:12" x14ac:dyDescent="0.2">
      <c r="A872" s="116" t="s">
        <v>2414</v>
      </c>
      <c r="B872" s="59" t="s">
        <v>560</v>
      </c>
      <c r="C872" s="59" t="s">
        <v>808</v>
      </c>
      <c r="D872" s="116" t="s">
        <v>208</v>
      </c>
      <c r="E872" s="116" t="s">
        <v>929</v>
      </c>
      <c r="F872" s="117">
        <v>2.0521449760000001</v>
      </c>
      <c r="G872" s="117">
        <v>6.264575E-2</v>
      </c>
      <c r="H872" s="74">
        <f t="shared" si="39"/>
        <v>31.757928127606426</v>
      </c>
      <c r="I872" s="117">
        <v>2.6975100000000002E-3</v>
      </c>
      <c r="J872" s="117">
        <v>2.1688285</v>
      </c>
      <c r="K872" s="74">
        <f t="shared" si="40"/>
        <v>-0.99875623637369204</v>
      </c>
      <c r="L872" s="74">
        <f t="shared" si="41"/>
        <v>1.3144831537477107E-3</v>
      </c>
    </row>
    <row r="873" spans="1:12" x14ac:dyDescent="0.2">
      <c r="A873" s="116" t="s">
        <v>2723</v>
      </c>
      <c r="B873" s="59" t="s">
        <v>196</v>
      </c>
      <c r="C873" s="59" t="s">
        <v>802</v>
      </c>
      <c r="D873" s="116" t="s">
        <v>208</v>
      </c>
      <c r="E873" s="116" t="s">
        <v>2791</v>
      </c>
      <c r="F873" s="117">
        <v>1.4536311100000001</v>
      </c>
      <c r="G873" s="117">
        <v>5.5683599999999996E-3</v>
      </c>
      <c r="H873" s="74" t="str">
        <f t="shared" si="39"/>
        <v/>
      </c>
      <c r="I873" s="117">
        <v>2.5974000000000001E-3</v>
      </c>
      <c r="J873" s="117">
        <v>0</v>
      </c>
      <c r="K873" s="74" t="str">
        <f t="shared" si="40"/>
        <v/>
      </c>
      <c r="L873" s="74">
        <f t="shared" si="41"/>
        <v>1.7868357261561359E-3</v>
      </c>
    </row>
    <row r="874" spans="1:12" x14ac:dyDescent="0.2">
      <c r="A874" s="116" t="s">
        <v>2626</v>
      </c>
      <c r="B874" s="59" t="s">
        <v>293</v>
      </c>
      <c r="C874" s="59" t="s">
        <v>629</v>
      </c>
      <c r="D874" s="116" t="s">
        <v>208</v>
      </c>
      <c r="E874" s="116" t="s">
        <v>929</v>
      </c>
      <c r="F874" s="117">
        <v>9.6644070000000012E-2</v>
      </c>
      <c r="G874" s="117">
        <v>0.32649990999999995</v>
      </c>
      <c r="H874" s="74">
        <f t="shared" si="39"/>
        <v>-0.70399970401216949</v>
      </c>
      <c r="I874" s="117">
        <v>2.3129499999999998E-3</v>
      </c>
      <c r="J874" s="117">
        <v>0</v>
      </c>
      <c r="K874" s="74" t="str">
        <f t="shared" si="40"/>
        <v/>
      </c>
      <c r="L874" s="74">
        <f t="shared" si="41"/>
        <v>2.3932663431910511E-2</v>
      </c>
    </row>
    <row r="875" spans="1:12" x14ac:dyDescent="0.2">
      <c r="A875" s="116" t="s">
        <v>2103</v>
      </c>
      <c r="B875" s="59" t="s">
        <v>44</v>
      </c>
      <c r="C875" s="59" t="s">
        <v>1747</v>
      </c>
      <c r="D875" s="116" t="s">
        <v>209</v>
      </c>
      <c r="E875" s="116" t="s">
        <v>210</v>
      </c>
      <c r="F875" s="117">
        <v>0.15511164999999999</v>
      </c>
      <c r="G875" s="117">
        <v>16.978572305</v>
      </c>
      <c r="H875" s="74">
        <f t="shared" si="39"/>
        <v>-0.99086427013923184</v>
      </c>
      <c r="I875" s="117">
        <v>2.1838700000000001E-3</v>
      </c>
      <c r="J875" s="117">
        <v>22.260762499999998</v>
      </c>
      <c r="K875" s="74">
        <f t="shared" si="40"/>
        <v>-0.99990189599300561</v>
      </c>
      <c r="L875" s="74">
        <f t="shared" si="41"/>
        <v>1.4079342202858395E-2</v>
      </c>
    </row>
    <row r="876" spans="1:12" x14ac:dyDescent="0.2">
      <c r="A876" s="116" t="s">
        <v>1970</v>
      </c>
      <c r="B876" s="59" t="s">
        <v>513</v>
      </c>
      <c r="C876" s="59" t="s">
        <v>803</v>
      </c>
      <c r="D876" s="116" t="s">
        <v>208</v>
      </c>
      <c r="E876" s="116" t="s">
        <v>929</v>
      </c>
      <c r="F876" s="117">
        <v>3.6405787200000002</v>
      </c>
      <c r="G876" s="117">
        <v>2.2599099999999997E-2</v>
      </c>
      <c r="H876" s="74" t="str">
        <f t="shared" si="39"/>
        <v/>
      </c>
      <c r="I876" s="117">
        <v>2.0799899999999999E-3</v>
      </c>
      <c r="J876" s="117">
        <v>10.214544</v>
      </c>
      <c r="K876" s="74">
        <f t="shared" si="40"/>
        <v>-0.99979636976452402</v>
      </c>
      <c r="L876" s="74">
        <f t="shared" si="41"/>
        <v>5.7133498819110821E-4</v>
      </c>
    </row>
    <row r="877" spans="1:12" x14ac:dyDescent="0.2">
      <c r="A877" s="116" t="s">
        <v>464</v>
      </c>
      <c r="B877" s="59" t="s">
        <v>60</v>
      </c>
      <c r="C877" s="59" t="s">
        <v>471</v>
      </c>
      <c r="D877" s="116" t="s">
        <v>208</v>
      </c>
      <c r="E877" s="116" t="s">
        <v>929</v>
      </c>
      <c r="F877" s="117">
        <v>0.194094669</v>
      </c>
      <c r="G877" s="117">
        <v>2.5454310000000002</v>
      </c>
      <c r="H877" s="74">
        <f t="shared" si="39"/>
        <v>-0.92374781756016955</v>
      </c>
      <c r="I877" s="117">
        <v>1.8609000000000002E-3</v>
      </c>
      <c r="J877" s="117">
        <v>7.3386999999999994E-2</v>
      </c>
      <c r="K877" s="74">
        <f t="shared" si="40"/>
        <v>-0.97464264788041477</v>
      </c>
      <c r="L877" s="74">
        <f t="shared" si="41"/>
        <v>9.5875894458492331E-3</v>
      </c>
    </row>
    <row r="878" spans="1:12" x14ac:dyDescent="0.2">
      <c r="A878" s="116" t="s">
        <v>1946</v>
      </c>
      <c r="B878" s="59" t="s">
        <v>382</v>
      </c>
      <c r="C878" s="59" t="s">
        <v>803</v>
      </c>
      <c r="D878" s="116" t="s">
        <v>208</v>
      </c>
      <c r="E878" s="116" t="s">
        <v>929</v>
      </c>
      <c r="F878" s="117">
        <v>0.37981045000000002</v>
      </c>
      <c r="G878" s="117">
        <v>0.30898817000000001</v>
      </c>
      <c r="H878" s="74">
        <f t="shared" si="39"/>
        <v>0.2292070922974172</v>
      </c>
      <c r="I878" s="117">
        <v>1.49658E-3</v>
      </c>
      <c r="J878" s="117">
        <v>0.27122950000000001</v>
      </c>
      <c r="K878" s="74">
        <f t="shared" si="40"/>
        <v>-0.99448223736724806</v>
      </c>
      <c r="L878" s="74">
        <f t="shared" si="41"/>
        <v>3.9403339218286385E-3</v>
      </c>
    </row>
    <row r="879" spans="1:12" x14ac:dyDescent="0.2">
      <c r="A879" s="116" t="s">
        <v>2213</v>
      </c>
      <c r="B879" s="59" t="s">
        <v>107</v>
      </c>
      <c r="C879" s="59" t="s">
        <v>629</v>
      </c>
      <c r="D879" s="116" t="s">
        <v>208</v>
      </c>
      <c r="E879" s="116" t="s">
        <v>929</v>
      </c>
      <c r="F879" s="117">
        <v>3.9120839999999997E-2</v>
      </c>
      <c r="G879" s="117">
        <v>0.18812326999999998</v>
      </c>
      <c r="H879" s="74">
        <f t="shared" si="39"/>
        <v>-0.79204677868931372</v>
      </c>
      <c r="I879" s="117">
        <v>1.3952300000000001E-3</v>
      </c>
      <c r="J879" s="117">
        <v>0</v>
      </c>
      <c r="K879" s="74" t="str">
        <f t="shared" si="40"/>
        <v/>
      </c>
      <c r="L879" s="74">
        <f t="shared" si="41"/>
        <v>3.5664622743274435E-2</v>
      </c>
    </row>
    <row r="880" spans="1:12" x14ac:dyDescent="0.2">
      <c r="A880" s="116" t="s">
        <v>1590</v>
      </c>
      <c r="B880" s="59" t="s">
        <v>904</v>
      </c>
      <c r="C880" s="59" t="s">
        <v>629</v>
      </c>
      <c r="D880" s="116" t="s">
        <v>208</v>
      </c>
      <c r="E880" s="116" t="s">
        <v>929</v>
      </c>
      <c r="F880" s="117">
        <v>5.7100119999999996E-3</v>
      </c>
      <c r="G880" s="117">
        <v>8.1079189999999995E-2</v>
      </c>
      <c r="H880" s="74">
        <f t="shared" si="39"/>
        <v>-0.92957487611802736</v>
      </c>
      <c r="I880" s="117">
        <v>1.2435E-3</v>
      </c>
      <c r="J880" s="117">
        <v>0</v>
      </c>
      <c r="K880" s="74" t="str">
        <f t="shared" si="40"/>
        <v/>
      </c>
      <c r="L880" s="74">
        <f t="shared" si="41"/>
        <v>0.21777537420236598</v>
      </c>
    </row>
    <row r="881" spans="1:12" x14ac:dyDescent="0.2">
      <c r="A881" s="116" t="s">
        <v>1589</v>
      </c>
      <c r="B881" s="59" t="s">
        <v>897</v>
      </c>
      <c r="C881" s="59" t="s">
        <v>629</v>
      </c>
      <c r="D881" s="116" t="s">
        <v>208</v>
      </c>
      <c r="E881" s="116" t="s">
        <v>929</v>
      </c>
      <c r="F881" s="117">
        <v>0.72537041499999999</v>
      </c>
      <c r="G881" s="117">
        <v>3.6486999999999999E-2</v>
      </c>
      <c r="H881" s="74">
        <f t="shared" si="39"/>
        <v>18.880242689176967</v>
      </c>
      <c r="I881" s="117">
        <v>1.14806E-3</v>
      </c>
      <c r="J881" s="117">
        <v>0</v>
      </c>
      <c r="K881" s="74" t="str">
        <f t="shared" si="40"/>
        <v/>
      </c>
      <c r="L881" s="74">
        <f t="shared" si="41"/>
        <v>1.5827223943231817E-3</v>
      </c>
    </row>
    <row r="882" spans="1:12" x14ac:dyDescent="0.2">
      <c r="A882" s="116" t="s">
        <v>2293</v>
      </c>
      <c r="B882" s="59" t="s">
        <v>1430</v>
      </c>
      <c r="C882" s="59" t="s">
        <v>802</v>
      </c>
      <c r="D882" s="116" t="s">
        <v>208</v>
      </c>
      <c r="E882" s="116" t="s">
        <v>2791</v>
      </c>
      <c r="F882" s="117">
        <v>4.1518849199999996</v>
      </c>
      <c r="G882" s="117">
        <v>0.10453092</v>
      </c>
      <c r="H882" s="74">
        <f t="shared" si="39"/>
        <v>38.719203848966409</v>
      </c>
      <c r="I882" s="117">
        <v>1.00387E-3</v>
      </c>
      <c r="J882" s="117">
        <v>6.6680000000000003E-3</v>
      </c>
      <c r="K882" s="74">
        <f t="shared" si="40"/>
        <v>-0.84944961007798447</v>
      </c>
      <c r="L882" s="74">
        <f t="shared" si="41"/>
        <v>2.4178656666620714E-4</v>
      </c>
    </row>
    <row r="883" spans="1:12" x14ac:dyDescent="0.2">
      <c r="A883" s="116" t="s">
        <v>1976</v>
      </c>
      <c r="B883" s="59" t="s">
        <v>1871</v>
      </c>
      <c r="C883" s="59" t="s">
        <v>803</v>
      </c>
      <c r="D883" s="116" t="s">
        <v>208</v>
      </c>
      <c r="E883" s="116" t="s">
        <v>929</v>
      </c>
      <c r="F883" s="117">
        <v>8.2708464999999995E-2</v>
      </c>
      <c r="G883" s="117">
        <v>5.5543999999999993E-3</v>
      </c>
      <c r="H883" s="74">
        <f t="shared" si="39"/>
        <v>13.890620949157427</v>
      </c>
      <c r="I883" s="117">
        <v>5.5646999999999999E-4</v>
      </c>
      <c r="J883" s="117">
        <v>0</v>
      </c>
      <c r="K883" s="74" t="str">
        <f t="shared" si="40"/>
        <v/>
      </c>
      <c r="L883" s="74">
        <f t="shared" si="41"/>
        <v>6.7280900449548913E-3</v>
      </c>
    </row>
    <row r="884" spans="1:12" x14ac:dyDescent="0.2">
      <c r="A884" s="116" t="s">
        <v>2209</v>
      </c>
      <c r="B884" s="59" t="s">
        <v>755</v>
      </c>
      <c r="C884" s="59" t="s">
        <v>1747</v>
      </c>
      <c r="D884" s="116" t="s">
        <v>209</v>
      </c>
      <c r="E884" s="116" t="s">
        <v>210</v>
      </c>
      <c r="F884" s="117">
        <v>4.0516E-4</v>
      </c>
      <c r="G884" s="117">
        <v>0</v>
      </c>
      <c r="H884" s="74" t="str">
        <f t="shared" si="39"/>
        <v/>
      </c>
      <c r="I884" s="117">
        <v>5.0792000000000003E-4</v>
      </c>
      <c r="J884" s="117">
        <v>0</v>
      </c>
      <c r="K884" s="74" t="str">
        <f t="shared" si="40"/>
        <v/>
      </c>
      <c r="L884" s="74">
        <f t="shared" si="41"/>
        <v>1.253628196268141</v>
      </c>
    </row>
    <row r="885" spans="1:12" x14ac:dyDescent="0.2">
      <c r="A885" s="116" t="s">
        <v>1585</v>
      </c>
      <c r="B885" s="59" t="s">
        <v>899</v>
      </c>
      <c r="C885" s="59" t="s">
        <v>629</v>
      </c>
      <c r="D885" s="116" t="s">
        <v>208</v>
      </c>
      <c r="E885" s="116" t="s">
        <v>929</v>
      </c>
      <c r="F885" s="117">
        <v>4.0703714999999994E-2</v>
      </c>
      <c r="G885" s="117">
        <v>5.1293400000000005E-3</v>
      </c>
      <c r="H885" s="74">
        <f t="shared" si="39"/>
        <v>6.9354683058639104</v>
      </c>
      <c r="I885" s="117">
        <v>4.9888999999999999E-4</v>
      </c>
      <c r="J885" s="117">
        <v>0</v>
      </c>
      <c r="K885" s="74" t="str">
        <f t="shared" si="40"/>
        <v/>
      </c>
      <c r="L885" s="74">
        <f t="shared" si="41"/>
        <v>1.2256620802302691E-2</v>
      </c>
    </row>
    <row r="886" spans="1:12" x14ac:dyDescent="0.2">
      <c r="A886" s="116" t="s">
        <v>2163</v>
      </c>
      <c r="B886" s="59" t="s">
        <v>85</v>
      </c>
      <c r="C886" s="59" t="s">
        <v>809</v>
      </c>
      <c r="D886" s="116" t="s">
        <v>209</v>
      </c>
      <c r="E886" s="116" t="s">
        <v>210</v>
      </c>
      <c r="F886" s="117">
        <v>0.22922640100000002</v>
      </c>
      <c r="G886" s="117">
        <v>2.1892802799999997</v>
      </c>
      <c r="H886" s="74">
        <f t="shared" si="39"/>
        <v>-0.89529600065643489</v>
      </c>
      <c r="I886" s="117">
        <v>4.927E-4</v>
      </c>
      <c r="J886" s="117">
        <v>1.0499999999999999E-3</v>
      </c>
      <c r="K886" s="74">
        <f t="shared" si="40"/>
        <v>-0.53076190476190477</v>
      </c>
      <c r="L886" s="74">
        <f t="shared" si="41"/>
        <v>2.1494033752246537E-3</v>
      </c>
    </row>
    <row r="887" spans="1:12" x14ac:dyDescent="0.2">
      <c r="A887" s="116" t="s">
        <v>1916</v>
      </c>
      <c r="B887" s="59" t="s">
        <v>811</v>
      </c>
      <c r="C887" s="59" t="s">
        <v>803</v>
      </c>
      <c r="D887" s="116" t="s">
        <v>208</v>
      </c>
      <c r="E887" s="116" t="s">
        <v>929</v>
      </c>
      <c r="F887" s="117">
        <v>10.24972971</v>
      </c>
      <c r="G887" s="117">
        <v>2.8758132599999997</v>
      </c>
      <c r="H887" s="74">
        <f t="shared" si="39"/>
        <v>2.5641151852815374</v>
      </c>
      <c r="I887" s="117">
        <v>4.9213999999999996E-4</v>
      </c>
      <c r="J887" s="117">
        <v>9.9731319999999997</v>
      </c>
      <c r="K887" s="74">
        <f t="shared" si="40"/>
        <v>-0.99995065341559708</v>
      </c>
      <c r="L887" s="74">
        <f t="shared" si="41"/>
        <v>4.8014924678438173E-5</v>
      </c>
    </row>
    <row r="888" spans="1:12" x14ac:dyDescent="0.2">
      <c r="A888" s="116" t="s">
        <v>2222</v>
      </c>
      <c r="B888" s="59" t="s">
        <v>756</v>
      </c>
      <c r="C888" s="59" t="s">
        <v>1747</v>
      </c>
      <c r="D888" s="116" t="s">
        <v>209</v>
      </c>
      <c r="E888" s="116" t="s">
        <v>210</v>
      </c>
      <c r="F888" s="117">
        <v>1.222E-3</v>
      </c>
      <c r="G888" s="117">
        <v>0</v>
      </c>
      <c r="H888" s="74" t="str">
        <f t="shared" si="39"/>
        <v/>
      </c>
      <c r="I888" s="117">
        <v>4.8901000000000001E-4</v>
      </c>
      <c r="J888" s="117">
        <v>0</v>
      </c>
      <c r="K888" s="74" t="str">
        <f t="shared" si="40"/>
        <v/>
      </c>
      <c r="L888" s="74">
        <f t="shared" si="41"/>
        <v>0.4001718494271686</v>
      </c>
    </row>
    <row r="889" spans="1:12" x14ac:dyDescent="0.2">
      <c r="A889" s="116" t="s">
        <v>1957</v>
      </c>
      <c r="B889" s="59" t="s">
        <v>510</v>
      </c>
      <c r="C889" s="59" t="s">
        <v>803</v>
      </c>
      <c r="D889" s="116" t="s">
        <v>208</v>
      </c>
      <c r="E889" s="116" t="s">
        <v>929</v>
      </c>
      <c r="F889" s="117">
        <v>4.7205711999999997E-2</v>
      </c>
      <c r="G889" s="117">
        <v>0.24135181999999999</v>
      </c>
      <c r="H889" s="74">
        <f t="shared" si="39"/>
        <v>-0.80441120352852535</v>
      </c>
      <c r="I889" s="117">
        <v>4.4297000000000005E-4</v>
      </c>
      <c r="J889" s="117">
        <v>0.24135200000000001</v>
      </c>
      <c r="K889" s="74">
        <f t="shared" si="40"/>
        <v>-0.99816463091252605</v>
      </c>
      <c r="L889" s="74">
        <f t="shared" si="41"/>
        <v>9.3838220256057172E-3</v>
      </c>
    </row>
    <row r="890" spans="1:12" x14ac:dyDescent="0.2">
      <c r="A890" s="116" t="s">
        <v>2270</v>
      </c>
      <c r="B890" s="59" t="s">
        <v>189</v>
      </c>
      <c r="C890" s="59" t="s">
        <v>802</v>
      </c>
      <c r="D890" s="116" t="s">
        <v>208</v>
      </c>
      <c r="E890" s="116" t="s">
        <v>2791</v>
      </c>
      <c r="F890" s="117">
        <v>1.8679499050000001</v>
      </c>
      <c r="G890" s="117">
        <v>5.4606256919999998</v>
      </c>
      <c r="H890" s="74">
        <f t="shared" si="39"/>
        <v>-0.65792383320896553</v>
      </c>
      <c r="I890" s="117">
        <v>3.8633999999999999E-4</v>
      </c>
      <c r="J890" s="117">
        <v>8.4921550000000003</v>
      </c>
      <c r="K890" s="74">
        <f t="shared" si="40"/>
        <v>-0.99995450624723647</v>
      </c>
      <c r="L890" s="74">
        <f t="shared" si="41"/>
        <v>2.0682567501723229E-4</v>
      </c>
    </row>
    <row r="891" spans="1:12" x14ac:dyDescent="0.2">
      <c r="A891" s="116" t="s">
        <v>2210</v>
      </c>
      <c r="B891" s="59" t="s">
        <v>110</v>
      </c>
      <c r="C891" s="59" t="s">
        <v>629</v>
      </c>
      <c r="D891" s="116" t="s">
        <v>208</v>
      </c>
      <c r="E891" s="116" t="s">
        <v>929</v>
      </c>
      <c r="F891" s="117">
        <v>0.41221928999999996</v>
      </c>
      <c r="G891" s="117">
        <v>2.7160000000000004E-4</v>
      </c>
      <c r="H891" s="74" t="str">
        <f t="shared" si="39"/>
        <v/>
      </c>
      <c r="I891" s="117">
        <v>3.6698000000000004E-4</v>
      </c>
      <c r="J891" s="117">
        <v>5.4350000000000004E-4</v>
      </c>
      <c r="K891" s="74">
        <f t="shared" si="40"/>
        <v>-0.3247838086476541</v>
      </c>
      <c r="L891" s="74">
        <f t="shared" si="41"/>
        <v>8.9025431100034174E-4</v>
      </c>
    </row>
    <row r="892" spans="1:12" x14ac:dyDescent="0.2">
      <c r="A892" s="116" t="s">
        <v>2483</v>
      </c>
      <c r="B892" s="59" t="s">
        <v>567</v>
      </c>
      <c r="C892" s="59" t="s">
        <v>808</v>
      </c>
      <c r="D892" s="116" t="s">
        <v>208</v>
      </c>
      <c r="E892" s="116" t="s">
        <v>210</v>
      </c>
      <c r="F892" s="117">
        <v>1.489469E-2</v>
      </c>
      <c r="G892" s="117">
        <v>1.7712847</v>
      </c>
      <c r="H892" s="74">
        <f t="shared" si="39"/>
        <v>-0.9915910243000462</v>
      </c>
      <c r="I892" s="117">
        <v>2.9223000000000004E-4</v>
      </c>
      <c r="J892" s="117">
        <v>0</v>
      </c>
      <c r="K892" s="74" t="str">
        <f t="shared" si="40"/>
        <v/>
      </c>
      <c r="L892" s="74">
        <f t="shared" si="41"/>
        <v>1.9619743680465995E-2</v>
      </c>
    </row>
    <row r="893" spans="1:12" x14ac:dyDescent="0.2">
      <c r="A893" s="116" t="s">
        <v>2847</v>
      </c>
      <c r="B893" s="59" t="s">
        <v>2848</v>
      </c>
      <c r="C893" s="59" t="s">
        <v>803</v>
      </c>
      <c r="D893" s="116" t="s">
        <v>208</v>
      </c>
      <c r="E893" s="116" t="s">
        <v>929</v>
      </c>
      <c r="F893" s="117">
        <v>0.11240662</v>
      </c>
      <c r="G893" s="117">
        <v>0.49805479999999996</v>
      </c>
      <c r="H893" s="74">
        <f t="shared" si="39"/>
        <v>-0.77430873068586026</v>
      </c>
      <c r="I893" s="117">
        <v>2.5219000000000001E-4</v>
      </c>
      <c r="J893" s="117">
        <v>4.35E-4</v>
      </c>
      <c r="K893" s="74">
        <f t="shared" si="40"/>
        <v>-0.42025287356321839</v>
      </c>
      <c r="L893" s="74">
        <f t="shared" si="41"/>
        <v>2.2435511360451902E-3</v>
      </c>
    </row>
    <row r="894" spans="1:12" x14ac:dyDescent="0.2">
      <c r="A894" s="116" t="s">
        <v>1830</v>
      </c>
      <c r="B894" s="59" t="s">
        <v>1831</v>
      </c>
      <c r="C894" s="59" t="s">
        <v>271</v>
      </c>
      <c r="D894" s="116" t="s">
        <v>209</v>
      </c>
      <c r="E894" s="116" t="s">
        <v>210</v>
      </c>
      <c r="F894" s="117">
        <v>1.4675895269999999</v>
      </c>
      <c r="G894" s="117">
        <v>0.5505713000000001</v>
      </c>
      <c r="H894" s="74">
        <f t="shared" si="39"/>
        <v>1.6655757882766493</v>
      </c>
      <c r="I894" s="117">
        <v>2.3484999999999999E-4</v>
      </c>
      <c r="J894" s="117">
        <v>0</v>
      </c>
      <c r="K894" s="74" t="str">
        <f t="shared" si="40"/>
        <v/>
      </c>
      <c r="L894" s="74">
        <f t="shared" si="41"/>
        <v>1.6002430903147214E-4</v>
      </c>
    </row>
    <row r="895" spans="1:12" x14ac:dyDescent="0.2">
      <c r="A895" s="116" t="s">
        <v>2477</v>
      </c>
      <c r="B895" s="59" t="s">
        <v>274</v>
      </c>
      <c r="C895" s="59" t="s">
        <v>808</v>
      </c>
      <c r="D895" s="116" t="s">
        <v>208</v>
      </c>
      <c r="E895" s="116" t="s">
        <v>210</v>
      </c>
      <c r="F895" s="117">
        <v>1.9386199999999999E-2</v>
      </c>
      <c r="G895" s="117">
        <v>2.1854580000000002E-2</v>
      </c>
      <c r="H895" s="74">
        <f t="shared" si="39"/>
        <v>-0.11294566173314713</v>
      </c>
      <c r="I895" s="117">
        <v>1.0085E-4</v>
      </c>
      <c r="J895" s="117">
        <v>0</v>
      </c>
      <c r="K895" s="74" t="str">
        <f t="shared" si="40"/>
        <v/>
      </c>
      <c r="L895" s="74">
        <f t="shared" si="41"/>
        <v>5.2021541096243717E-3</v>
      </c>
    </row>
    <row r="896" spans="1:12" x14ac:dyDescent="0.2">
      <c r="A896" s="116" t="s">
        <v>1759</v>
      </c>
      <c r="B896" s="59" t="s">
        <v>592</v>
      </c>
      <c r="C896" s="59" t="s">
        <v>1747</v>
      </c>
      <c r="D896" s="116" t="s">
        <v>208</v>
      </c>
      <c r="E896" s="116" t="s">
        <v>929</v>
      </c>
      <c r="F896" s="117">
        <v>1.056144411</v>
      </c>
      <c r="G896" s="117">
        <v>2.2657057699999998</v>
      </c>
      <c r="H896" s="74">
        <f t="shared" si="39"/>
        <v>-0.53385632636668445</v>
      </c>
      <c r="I896" s="117">
        <v>6.1119999999999998E-5</v>
      </c>
      <c r="J896" s="117">
        <v>1.0752060000000001</v>
      </c>
      <c r="K896" s="74">
        <f t="shared" si="40"/>
        <v>-0.99994315507911968</v>
      </c>
      <c r="L896" s="74">
        <f t="shared" si="41"/>
        <v>5.7870873872379935E-5</v>
      </c>
    </row>
    <row r="897" spans="1:12" x14ac:dyDescent="0.2">
      <c r="A897" s="116" t="s">
        <v>2631</v>
      </c>
      <c r="B897" s="59" t="s">
        <v>1520</v>
      </c>
      <c r="C897" s="59" t="s">
        <v>629</v>
      </c>
      <c r="D897" s="116" t="s">
        <v>208</v>
      </c>
      <c r="E897" s="116" t="s">
        <v>929</v>
      </c>
      <c r="F897" s="117">
        <v>5.1618497000000006E-2</v>
      </c>
      <c r="G897" s="117">
        <v>0.41768203999999998</v>
      </c>
      <c r="H897" s="74">
        <f t="shared" si="39"/>
        <v>-0.8764167666869277</v>
      </c>
      <c r="I897" s="117">
        <v>5.164E-5</v>
      </c>
      <c r="J897" s="117">
        <v>0.14839550000000001</v>
      </c>
      <c r="K897" s="74">
        <f t="shared" si="40"/>
        <v>-0.99965201101111556</v>
      </c>
      <c r="L897" s="74">
        <f t="shared" si="41"/>
        <v>1.0004165754768102E-3</v>
      </c>
    </row>
    <row r="898" spans="1:12" x14ac:dyDescent="0.2">
      <c r="A898" s="116" t="s">
        <v>2231</v>
      </c>
      <c r="B898" s="59" t="s">
        <v>1907</v>
      </c>
      <c r="C898" s="59" t="s">
        <v>1783</v>
      </c>
      <c r="D898" s="116" t="s">
        <v>208</v>
      </c>
      <c r="E898" s="116" t="s">
        <v>929</v>
      </c>
      <c r="F898" s="117">
        <v>1.6170000000000003E-5</v>
      </c>
      <c r="G898" s="117">
        <v>6.5479234000000002</v>
      </c>
      <c r="H898" s="74">
        <f t="shared" si="39"/>
        <v>-0.9999975305147889</v>
      </c>
      <c r="I898" s="117">
        <v>2.6930000000000001E-5</v>
      </c>
      <c r="J898" s="117">
        <v>0</v>
      </c>
      <c r="K898" s="74" t="str">
        <f t="shared" si="40"/>
        <v/>
      </c>
      <c r="L898" s="74">
        <f t="shared" si="41"/>
        <v>1.665429808286951</v>
      </c>
    </row>
    <row r="899" spans="1:12" x14ac:dyDescent="0.2">
      <c r="A899" s="116" t="s">
        <v>2211</v>
      </c>
      <c r="B899" s="59" t="s">
        <v>1908</v>
      </c>
      <c r="C899" s="59" t="s">
        <v>1783</v>
      </c>
      <c r="D899" s="116" t="s">
        <v>208</v>
      </c>
      <c r="E899" s="116" t="s">
        <v>929</v>
      </c>
      <c r="F899" s="117">
        <v>1.914E-5</v>
      </c>
      <c r="G899" s="117">
        <v>1.4462000000000001E-3</v>
      </c>
      <c r="H899" s="74">
        <f t="shared" si="39"/>
        <v>-0.98676531600055317</v>
      </c>
      <c r="I899" s="117">
        <v>1.914E-5</v>
      </c>
      <c r="J899" s="117">
        <v>0</v>
      </c>
      <c r="K899" s="74" t="str">
        <f t="shared" si="40"/>
        <v/>
      </c>
      <c r="L899" s="74">
        <f t="shared" si="41"/>
        <v>1</v>
      </c>
    </row>
    <row r="900" spans="1:12" x14ac:dyDescent="0.2">
      <c r="A900" s="116" t="s">
        <v>2259</v>
      </c>
      <c r="B900" s="59" t="s">
        <v>186</v>
      </c>
      <c r="C900" s="59" t="s">
        <v>802</v>
      </c>
      <c r="D900" s="116" t="s">
        <v>208</v>
      </c>
      <c r="E900" s="116" t="s">
        <v>929</v>
      </c>
      <c r="F900" s="117">
        <v>1.2550104199999998</v>
      </c>
      <c r="G900" s="117">
        <v>9.0267815859999985</v>
      </c>
      <c r="H900" s="74">
        <f t="shared" si="39"/>
        <v>-0.86096811936311313</v>
      </c>
      <c r="I900" s="117">
        <v>0</v>
      </c>
      <c r="J900" s="117">
        <v>46.426855000000003</v>
      </c>
      <c r="K900" s="74">
        <f t="shared" si="40"/>
        <v>-1</v>
      </c>
      <c r="L900" s="74">
        <f t="shared" si="41"/>
        <v>0</v>
      </c>
    </row>
    <row r="901" spans="1:12" x14ac:dyDescent="0.2">
      <c r="A901" s="116" t="s">
        <v>931</v>
      </c>
      <c r="B901" s="59" t="s">
        <v>619</v>
      </c>
      <c r="C901" s="59" t="s">
        <v>805</v>
      </c>
      <c r="D901" s="116" t="s">
        <v>208</v>
      </c>
      <c r="E901" s="116" t="s">
        <v>929</v>
      </c>
      <c r="F901" s="117"/>
      <c r="G901" s="117">
        <v>28.591133266</v>
      </c>
      <c r="H901" s="74">
        <f t="shared" si="39"/>
        <v>-1</v>
      </c>
      <c r="I901" s="117">
        <v>0</v>
      </c>
      <c r="J901" s="117">
        <v>20.600283000000001</v>
      </c>
      <c r="K901" s="74">
        <f t="shared" si="40"/>
        <v>-1</v>
      </c>
      <c r="L901" s="74" t="str">
        <f t="shared" si="41"/>
        <v/>
      </c>
    </row>
    <row r="902" spans="1:12" x14ac:dyDescent="0.2">
      <c r="A902" s="116" t="s">
        <v>3149</v>
      </c>
      <c r="B902" s="59" t="s">
        <v>3150</v>
      </c>
      <c r="C902" s="59" t="s">
        <v>3153</v>
      </c>
      <c r="D902" s="116" t="s">
        <v>209</v>
      </c>
      <c r="E902" s="116" t="s">
        <v>929</v>
      </c>
      <c r="F902" s="117">
        <v>5.5669994300000001</v>
      </c>
      <c r="G902" s="117">
        <v>3.8012300265570103</v>
      </c>
      <c r="H902" s="74">
        <f t="shared" si="39"/>
        <v>0.46452579588885001</v>
      </c>
      <c r="I902" s="117">
        <v>0</v>
      </c>
      <c r="J902" s="117">
        <v>15.7331325</v>
      </c>
      <c r="K902" s="74">
        <f t="shared" si="40"/>
        <v>-1</v>
      </c>
      <c r="L902" s="74">
        <f t="shared" si="41"/>
        <v>0</v>
      </c>
    </row>
    <row r="903" spans="1:12" x14ac:dyDescent="0.2">
      <c r="A903" s="116" t="s">
        <v>2284</v>
      </c>
      <c r="B903" s="59" t="s">
        <v>68</v>
      </c>
      <c r="C903" s="59" t="s">
        <v>802</v>
      </c>
      <c r="D903" s="116" t="s">
        <v>208</v>
      </c>
      <c r="E903" s="116" t="s">
        <v>2791</v>
      </c>
      <c r="F903" s="117">
        <v>2.1231638099999999</v>
      </c>
      <c r="G903" s="117">
        <v>3.3429519999999997E-2</v>
      </c>
      <c r="H903" s="74">
        <f t="shared" ref="H903:H966" si="42">IF(ISERROR(F903/G903-1),"",IF((F903/G903-1)&gt;10000%,"",F903/G903-1))</f>
        <v>62.51164509690836</v>
      </c>
      <c r="I903" s="117">
        <v>0</v>
      </c>
      <c r="J903" s="117">
        <v>15.1156945</v>
      </c>
      <c r="K903" s="74">
        <f t="shared" ref="K903:K966" si="43">IF(ISERROR(I903/J903-1),"",IF((I903/J903-1)&gt;10000%,"",I903/J903-1))</f>
        <v>-1</v>
      </c>
      <c r="L903" s="74">
        <f t="shared" ref="L903:L966" si="44">IF(ISERROR(I903/F903),"",IF(I903/F903&gt;10000%,"",I903/F903))</f>
        <v>0</v>
      </c>
    </row>
    <row r="904" spans="1:12" x14ac:dyDescent="0.2">
      <c r="A904" s="116" t="s">
        <v>2136</v>
      </c>
      <c r="B904" s="59" t="s">
        <v>2742</v>
      </c>
      <c r="C904" s="59" t="s">
        <v>146</v>
      </c>
      <c r="D904" s="116" t="s">
        <v>209</v>
      </c>
      <c r="E904" s="116" t="s">
        <v>929</v>
      </c>
      <c r="F904" s="117">
        <v>19.75772924</v>
      </c>
      <c r="G904" s="117">
        <v>13.923799521999999</v>
      </c>
      <c r="H904" s="74">
        <f t="shared" si="42"/>
        <v>0.41898978140142185</v>
      </c>
      <c r="I904" s="117">
        <v>0</v>
      </c>
      <c r="J904" s="117">
        <v>14.964536000000001</v>
      </c>
      <c r="K904" s="74">
        <f t="shared" si="43"/>
        <v>-1</v>
      </c>
      <c r="L904" s="74">
        <f t="shared" si="44"/>
        <v>0</v>
      </c>
    </row>
    <row r="905" spans="1:12" x14ac:dyDescent="0.2">
      <c r="A905" s="116" t="s">
        <v>2260</v>
      </c>
      <c r="B905" s="59" t="s">
        <v>187</v>
      </c>
      <c r="C905" s="59" t="s">
        <v>802</v>
      </c>
      <c r="D905" s="116" t="s">
        <v>208</v>
      </c>
      <c r="E905" s="116" t="s">
        <v>929</v>
      </c>
      <c r="F905" s="117">
        <v>7.0886492199999998</v>
      </c>
      <c r="G905" s="117">
        <v>0.92474106</v>
      </c>
      <c r="H905" s="74">
        <f t="shared" si="42"/>
        <v>6.6655504190546049</v>
      </c>
      <c r="I905" s="117">
        <v>0</v>
      </c>
      <c r="J905" s="117">
        <v>14.677790999999999</v>
      </c>
      <c r="K905" s="74">
        <f t="shared" si="43"/>
        <v>-1</v>
      </c>
      <c r="L905" s="74">
        <f t="shared" si="44"/>
        <v>0</v>
      </c>
    </row>
    <row r="906" spans="1:12" x14ac:dyDescent="0.2">
      <c r="A906" s="116" t="s">
        <v>1828</v>
      </c>
      <c r="B906" s="59" t="s">
        <v>1829</v>
      </c>
      <c r="C906" s="59" t="s">
        <v>271</v>
      </c>
      <c r="D906" s="116" t="s">
        <v>209</v>
      </c>
      <c r="E906" s="116" t="s">
        <v>210</v>
      </c>
      <c r="F906" s="117">
        <v>0.47190500000000002</v>
      </c>
      <c r="G906" s="117">
        <v>17.710108755</v>
      </c>
      <c r="H906" s="74">
        <f t="shared" si="42"/>
        <v>-0.97335391857112286</v>
      </c>
      <c r="I906" s="117">
        <v>0</v>
      </c>
      <c r="J906" s="117">
        <v>11.671046499999999</v>
      </c>
      <c r="K906" s="74">
        <f t="shared" si="43"/>
        <v>-1</v>
      </c>
      <c r="L906" s="74">
        <f t="shared" si="44"/>
        <v>0</v>
      </c>
    </row>
    <row r="907" spans="1:12" x14ac:dyDescent="0.2">
      <c r="A907" s="116" t="s">
        <v>1832</v>
      </c>
      <c r="B907" s="59" t="s">
        <v>1833</v>
      </c>
      <c r="C907" s="59" t="s">
        <v>271</v>
      </c>
      <c r="D907" s="116" t="s">
        <v>759</v>
      </c>
      <c r="E907" s="116" t="s">
        <v>210</v>
      </c>
      <c r="F907" s="117">
        <v>2.69334973</v>
      </c>
      <c r="G907" s="117">
        <v>0.83229205000000006</v>
      </c>
      <c r="H907" s="74">
        <f t="shared" si="42"/>
        <v>2.2360632664940145</v>
      </c>
      <c r="I907" s="117">
        <v>0</v>
      </c>
      <c r="J907" s="117">
        <v>10.9545525</v>
      </c>
      <c r="K907" s="74">
        <f t="shared" si="43"/>
        <v>-1</v>
      </c>
      <c r="L907" s="74">
        <f t="shared" si="44"/>
        <v>0</v>
      </c>
    </row>
    <row r="908" spans="1:12" x14ac:dyDescent="0.2">
      <c r="A908" s="116" t="s">
        <v>3147</v>
      </c>
      <c r="B908" s="59" t="s">
        <v>3148</v>
      </c>
      <c r="C908" s="59" t="s">
        <v>3153</v>
      </c>
      <c r="D908" s="116" t="s">
        <v>209</v>
      </c>
      <c r="E908" s="116" t="s">
        <v>929</v>
      </c>
      <c r="F908" s="117">
        <v>4.0195612499999998</v>
      </c>
      <c r="G908" s="117">
        <v>1.9702958700000002</v>
      </c>
      <c r="H908" s="74">
        <f t="shared" si="42"/>
        <v>1.0400800261536354</v>
      </c>
      <c r="I908" s="117">
        <v>0</v>
      </c>
      <c r="J908" s="117">
        <v>9.0886665000000004</v>
      </c>
      <c r="K908" s="74">
        <f t="shared" si="43"/>
        <v>-1</v>
      </c>
      <c r="L908" s="74">
        <f t="shared" si="44"/>
        <v>0</v>
      </c>
    </row>
    <row r="909" spans="1:12" x14ac:dyDescent="0.2">
      <c r="A909" s="116" t="s">
        <v>2234</v>
      </c>
      <c r="B909" s="59" t="s">
        <v>2235</v>
      </c>
      <c r="C909" s="59" t="s">
        <v>807</v>
      </c>
      <c r="D909" s="116" t="s">
        <v>209</v>
      </c>
      <c r="E909" s="116" t="s">
        <v>929</v>
      </c>
      <c r="F909" s="117">
        <v>4.1278101700000001</v>
      </c>
      <c r="G909" s="117">
        <v>1.5465540770000001</v>
      </c>
      <c r="H909" s="74">
        <f t="shared" si="42"/>
        <v>1.6690370749965049</v>
      </c>
      <c r="I909" s="117">
        <v>0</v>
      </c>
      <c r="J909" s="117">
        <v>6.5348389999999998</v>
      </c>
      <c r="K909" s="74">
        <f t="shared" si="43"/>
        <v>-1</v>
      </c>
      <c r="L909" s="74">
        <f t="shared" si="44"/>
        <v>0</v>
      </c>
    </row>
    <row r="910" spans="1:12" x14ac:dyDescent="0.2">
      <c r="A910" s="116" t="s">
        <v>2711</v>
      </c>
      <c r="B910" s="59" t="s">
        <v>866</v>
      </c>
      <c r="C910" s="59" t="s">
        <v>802</v>
      </c>
      <c r="D910" s="116" t="s">
        <v>208</v>
      </c>
      <c r="E910" s="116" t="s">
        <v>2791</v>
      </c>
      <c r="F910" s="117">
        <v>2.6611385400000001</v>
      </c>
      <c r="G910" s="117">
        <v>6.4274999450000001</v>
      </c>
      <c r="H910" s="74">
        <f t="shared" si="42"/>
        <v>-0.58597610847587489</v>
      </c>
      <c r="I910" s="117">
        <v>0</v>
      </c>
      <c r="J910" s="117">
        <v>5.5823175000000003</v>
      </c>
      <c r="K910" s="74">
        <f t="shared" si="43"/>
        <v>-1</v>
      </c>
      <c r="L910" s="74">
        <f t="shared" si="44"/>
        <v>0</v>
      </c>
    </row>
    <row r="911" spans="1:12" x14ac:dyDescent="0.2">
      <c r="A911" s="116" t="s">
        <v>2709</v>
      </c>
      <c r="B911" s="59" t="s">
        <v>301</v>
      </c>
      <c r="C911" s="59" t="s">
        <v>802</v>
      </c>
      <c r="D911" s="116" t="s">
        <v>208</v>
      </c>
      <c r="E911" s="116" t="s">
        <v>2791</v>
      </c>
      <c r="F911" s="117">
        <v>4.9627081210000004</v>
      </c>
      <c r="G911" s="117">
        <v>0.85254010000000002</v>
      </c>
      <c r="H911" s="74">
        <f t="shared" si="42"/>
        <v>4.8210846868082804</v>
      </c>
      <c r="I911" s="117">
        <v>0</v>
      </c>
      <c r="J911" s="117">
        <v>4.6458554999999997</v>
      </c>
      <c r="K911" s="74">
        <f t="shared" si="43"/>
        <v>-1</v>
      </c>
      <c r="L911" s="74">
        <f t="shared" si="44"/>
        <v>0</v>
      </c>
    </row>
    <row r="912" spans="1:12" x14ac:dyDescent="0.2">
      <c r="A912" s="116" t="s">
        <v>3219</v>
      </c>
      <c r="B912" s="59" t="s">
        <v>3200</v>
      </c>
      <c r="C912" s="59" t="s">
        <v>146</v>
      </c>
      <c r="D912" s="116" t="s">
        <v>209</v>
      </c>
      <c r="E912" s="116" t="s">
        <v>929</v>
      </c>
      <c r="F912" s="117">
        <v>1.39107895</v>
      </c>
      <c r="G912" s="117">
        <v>4.2691057199999998</v>
      </c>
      <c r="H912" s="74">
        <f t="shared" si="42"/>
        <v>-0.67415214303945603</v>
      </c>
      <c r="I912" s="117">
        <v>0</v>
      </c>
      <c r="J912" s="117">
        <v>4.3579210000000002</v>
      </c>
      <c r="K912" s="74">
        <f t="shared" si="43"/>
        <v>-1</v>
      </c>
      <c r="L912" s="74">
        <f t="shared" si="44"/>
        <v>0</v>
      </c>
    </row>
    <row r="913" spans="1:12" x14ac:dyDescent="0.2">
      <c r="A913" s="116" t="s">
        <v>1490</v>
      </c>
      <c r="B913" s="59" t="s">
        <v>1432</v>
      </c>
      <c r="C913" s="59" t="s">
        <v>146</v>
      </c>
      <c r="D913" s="116" t="s">
        <v>209</v>
      </c>
      <c r="E913" s="116" t="s">
        <v>210</v>
      </c>
      <c r="F913" s="117">
        <v>0.62561331999999992</v>
      </c>
      <c r="G913" s="117">
        <v>0.71904677000000006</v>
      </c>
      <c r="H913" s="74">
        <f t="shared" si="42"/>
        <v>-0.12994071303595467</v>
      </c>
      <c r="I913" s="117">
        <v>0</v>
      </c>
      <c r="J913" s="117">
        <v>4.2697545000000003</v>
      </c>
      <c r="K913" s="74">
        <f t="shared" si="43"/>
        <v>-1</v>
      </c>
      <c r="L913" s="74">
        <f t="shared" si="44"/>
        <v>0</v>
      </c>
    </row>
    <row r="914" spans="1:12" x14ac:dyDescent="0.2">
      <c r="A914" s="116" t="s">
        <v>2028</v>
      </c>
      <c r="B914" s="59" t="s">
        <v>853</v>
      </c>
      <c r="C914" s="59" t="s">
        <v>807</v>
      </c>
      <c r="D914" s="116" t="s">
        <v>209</v>
      </c>
      <c r="E914" s="116" t="s">
        <v>210</v>
      </c>
      <c r="F914" s="117">
        <v>1.0206518179999999</v>
      </c>
      <c r="G914" s="117">
        <v>5.9848697780000002</v>
      </c>
      <c r="H914" s="74">
        <f t="shared" si="42"/>
        <v>-0.82946131564101011</v>
      </c>
      <c r="I914" s="117">
        <v>0</v>
      </c>
      <c r="J914" s="117">
        <v>3.7833934999999999</v>
      </c>
      <c r="K914" s="74">
        <f t="shared" si="43"/>
        <v>-1</v>
      </c>
      <c r="L914" s="74">
        <f t="shared" si="44"/>
        <v>0</v>
      </c>
    </row>
    <row r="915" spans="1:12" x14ac:dyDescent="0.2">
      <c r="A915" s="116" t="s">
        <v>3123</v>
      </c>
      <c r="B915" s="59" t="s">
        <v>3124</v>
      </c>
      <c r="C915" s="59" t="s">
        <v>807</v>
      </c>
      <c r="D915" s="116" t="s">
        <v>759</v>
      </c>
      <c r="E915" s="116" t="s">
        <v>929</v>
      </c>
      <c r="F915" s="117">
        <v>2.0373368640000002</v>
      </c>
      <c r="G915" s="117">
        <v>1.7311476399999999</v>
      </c>
      <c r="H915" s="74">
        <f t="shared" si="42"/>
        <v>0.17687065905020116</v>
      </c>
      <c r="I915" s="117">
        <v>0</v>
      </c>
      <c r="J915" s="117">
        <v>3.7580629999999999</v>
      </c>
      <c r="K915" s="74">
        <f t="shared" si="43"/>
        <v>-1</v>
      </c>
      <c r="L915" s="74">
        <f t="shared" si="44"/>
        <v>0</v>
      </c>
    </row>
    <row r="916" spans="1:12" x14ac:dyDescent="0.2">
      <c r="A916" s="116" t="s">
        <v>1716</v>
      </c>
      <c r="B916" s="59" t="s">
        <v>1216</v>
      </c>
      <c r="C916" s="59" t="s">
        <v>807</v>
      </c>
      <c r="D916" s="116" t="s">
        <v>759</v>
      </c>
      <c r="E916" s="116" t="s">
        <v>210</v>
      </c>
      <c r="F916" s="117">
        <v>0.24429379999999998</v>
      </c>
      <c r="G916" s="117">
        <v>3.5682800499999998</v>
      </c>
      <c r="H916" s="74">
        <f t="shared" si="42"/>
        <v>-0.93153738031296063</v>
      </c>
      <c r="I916" s="117">
        <v>0</v>
      </c>
      <c r="J916" s="117">
        <v>3.6011065000000002</v>
      </c>
      <c r="K916" s="74">
        <f t="shared" si="43"/>
        <v>-1</v>
      </c>
      <c r="L916" s="74">
        <f t="shared" si="44"/>
        <v>0</v>
      </c>
    </row>
    <row r="917" spans="1:12" x14ac:dyDescent="0.2">
      <c r="A917" s="116" t="s">
        <v>2204</v>
      </c>
      <c r="B917" s="59" t="s">
        <v>2747</v>
      </c>
      <c r="C917" s="59" t="s">
        <v>146</v>
      </c>
      <c r="D917" s="116" t="s">
        <v>209</v>
      </c>
      <c r="E917" s="116" t="s">
        <v>929</v>
      </c>
      <c r="F917" s="117">
        <v>2.0859238799999997</v>
      </c>
      <c r="G917" s="117">
        <v>0.81496636999999994</v>
      </c>
      <c r="H917" s="74">
        <f t="shared" si="42"/>
        <v>1.5595214192703435</v>
      </c>
      <c r="I917" s="117">
        <v>0</v>
      </c>
      <c r="J917" s="117">
        <v>3.2197309999999999</v>
      </c>
      <c r="K917" s="74">
        <f t="shared" si="43"/>
        <v>-1</v>
      </c>
      <c r="L917" s="74">
        <f t="shared" si="44"/>
        <v>0</v>
      </c>
    </row>
    <row r="918" spans="1:12" x14ac:dyDescent="0.2">
      <c r="A918" s="116" t="s">
        <v>1948</v>
      </c>
      <c r="B918" s="59" t="s">
        <v>213</v>
      </c>
      <c r="C918" s="59" t="s">
        <v>803</v>
      </c>
      <c r="D918" s="116" t="s">
        <v>208</v>
      </c>
      <c r="E918" s="116" t="s">
        <v>929</v>
      </c>
      <c r="F918" s="117">
        <v>0.67596173500000001</v>
      </c>
      <c r="G918" s="117">
        <v>1.2771795779999999</v>
      </c>
      <c r="H918" s="74">
        <f t="shared" si="42"/>
        <v>-0.47073869121950518</v>
      </c>
      <c r="I918" s="117">
        <v>0</v>
      </c>
      <c r="J918" s="117">
        <v>3.0170815000000002</v>
      </c>
      <c r="K918" s="74">
        <f t="shared" si="43"/>
        <v>-1</v>
      </c>
      <c r="L918" s="74">
        <f t="shared" si="44"/>
        <v>0</v>
      </c>
    </row>
    <row r="919" spans="1:12" x14ac:dyDescent="0.2">
      <c r="A919" s="116" t="s">
        <v>2134</v>
      </c>
      <c r="B919" s="59" t="s">
        <v>2745</v>
      </c>
      <c r="C919" s="59" t="s">
        <v>146</v>
      </c>
      <c r="D919" s="116" t="s">
        <v>209</v>
      </c>
      <c r="E919" s="116" t="s">
        <v>929</v>
      </c>
      <c r="F919" s="117">
        <v>0.8260460799999999</v>
      </c>
      <c r="G919" s="117">
        <v>0</v>
      </c>
      <c r="H919" s="74" t="str">
        <f t="shared" si="42"/>
        <v/>
      </c>
      <c r="I919" s="117">
        <v>0</v>
      </c>
      <c r="J919" s="117">
        <v>2.6367655000000001</v>
      </c>
      <c r="K919" s="74">
        <f t="shared" si="43"/>
        <v>-1</v>
      </c>
      <c r="L919" s="74">
        <f t="shared" si="44"/>
        <v>0</v>
      </c>
    </row>
    <row r="920" spans="1:12" x14ac:dyDescent="0.2">
      <c r="A920" s="116" t="s">
        <v>1879</v>
      </c>
      <c r="B920" s="59" t="s">
        <v>1880</v>
      </c>
      <c r="C920" s="59" t="s">
        <v>807</v>
      </c>
      <c r="D920" s="116" t="s">
        <v>759</v>
      </c>
      <c r="E920" s="116" t="s">
        <v>210</v>
      </c>
      <c r="F920" s="117">
        <v>0.19879957999999998</v>
      </c>
      <c r="G920" s="117">
        <v>0.43607496999999995</v>
      </c>
      <c r="H920" s="74">
        <f t="shared" si="42"/>
        <v>-0.54411604958661131</v>
      </c>
      <c r="I920" s="117">
        <v>0</v>
      </c>
      <c r="J920" s="117">
        <v>2.5886705000000001</v>
      </c>
      <c r="K920" s="74">
        <f t="shared" si="43"/>
        <v>-1</v>
      </c>
      <c r="L920" s="74">
        <f t="shared" si="44"/>
        <v>0</v>
      </c>
    </row>
    <row r="921" spans="1:12" x14ac:dyDescent="0.2">
      <c r="A921" s="116" t="s">
        <v>2295</v>
      </c>
      <c r="B921" s="59" t="s">
        <v>869</v>
      </c>
      <c r="C921" s="59" t="s">
        <v>802</v>
      </c>
      <c r="D921" s="116" t="s">
        <v>208</v>
      </c>
      <c r="E921" s="116" t="s">
        <v>929</v>
      </c>
      <c r="F921" s="117">
        <v>3.496606E-2</v>
      </c>
      <c r="G921" s="117">
        <v>7.8668119800000005</v>
      </c>
      <c r="H921" s="74">
        <f t="shared" si="42"/>
        <v>-0.99555524396809092</v>
      </c>
      <c r="I921" s="117">
        <v>0</v>
      </c>
      <c r="J921" s="117">
        <v>2.4446289999999999</v>
      </c>
      <c r="K921" s="74">
        <f t="shared" si="43"/>
        <v>-1</v>
      </c>
      <c r="L921" s="74">
        <f t="shared" si="44"/>
        <v>0</v>
      </c>
    </row>
    <row r="922" spans="1:12" x14ac:dyDescent="0.2">
      <c r="A922" s="116" t="s">
        <v>3220</v>
      </c>
      <c r="B922" s="59" t="s">
        <v>3201</v>
      </c>
      <c r="C922" s="59" t="s">
        <v>146</v>
      </c>
      <c r="D922" s="116" t="s">
        <v>209</v>
      </c>
      <c r="E922" s="116" t="s">
        <v>929</v>
      </c>
      <c r="F922" s="117">
        <v>2.3045708300000003</v>
      </c>
      <c r="G922" s="117">
        <v>1.8602332239999999</v>
      </c>
      <c r="H922" s="74">
        <f t="shared" si="42"/>
        <v>0.23886123539098802</v>
      </c>
      <c r="I922" s="117">
        <v>0</v>
      </c>
      <c r="J922" s="117">
        <v>2.242944</v>
      </c>
      <c r="K922" s="74">
        <f t="shared" si="43"/>
        <v>-1</v>
      </c>
      <c r="L922" s="74">
        <f t="shared" si="44"/>
        <v>0</v>
      </c>
    </row>
    <row r="923" spans="1:12" x14ac:dyDescent="0.2">
      <c r="A923" s="116" t="s">
        <v>2255</v>
      </c>
      <c r="B923" s="59" t="s">
        <v>881</v>
      </c>
      <c r="C923" s="59" t="s">
        <v>802</v>
      </c>
      <c r="D923" s="116" t="s">
        <v>208</v>
      </c>
      <c r="E923" s="116" t="s">
        <v>2791</v>
      </c>
      <c r="F923" s="117">
        <v>0.14871679000000002</v>
      </c>
      <c r="G923" s="117">
        <v>1.0183920899999999</v>
      </c>
      <c r="H923" s="74">
        <f t="shared" si="42"/>
        <v>-0.85396902483796788</v>
      </c>
      <c r="I923" s="117">
        <v>0</v>
      </c>
      <c r="J923" s="117">
        <v>2.2289895</v>
      </c>
      <c r="K923" s="74">
        <f t="shared" si="43"/>
        <v>-1</v>
      </c>
      <c r="L923" s="74">
        <f t="shared" si="44"/>
        <v>0</v>
      </c>
    </row>
    <row r="924" spans="1:12" x14ac:dyDescent="0.2">
      <c r="A924" s="116" t="s">
        <v>1706</v>
      </c>
      <c r="B924" s="59" t="s">
        <v>374</v>
      </c>
      <c r="C924" s="59" t="s">
        <v>807</v>
      </c>
      <c r="D924" s="116" t="s">
        <v>209</v>
      </c>
      <c r="E924" s="116" t="s">
        <v>210</v>
      </c>
      <c r="F924" s="117">
        <v>4.41178063</v>
      </c>
      <c r="G924" s="117">
        <v>2.5666300809999996</v>
      </c>
      <c r="H924" s="74">
        <f t="shared" si="42"/>
        <v>0.71890007159937142</v>
      </c>
      <c r="I924" s="117">
        <v>0</v>
      </c>
      <c r="J924" s="117">
        <v>2.2147975</v>
      </c>
      <c r="K924" s="74">
        <f t="shared" si="43"/>
        <v>-1</v>
      </c>
      <c r="L924" s="74">
        <f t="shared" si="44"/>
        <v>0</v>
      </c>
    </row>
    <row r="925" spans="1:12" x14ac:dyDescent="0.2">
      <c r="A925" s="116" t="s">
        <v>1935</v>
      </c>
      <c r="B925" s="59" t="s">
        <v>599</v>
      </c>
      <c r="C925" s="59" t="s">
        <v>803</v>
      </c>
      <c r="D925" s="116" t="s">
        <v>208</v>
      </c>
      <c r="E925" s="116" t="s">
        <v>929</v>
      </c>
      <c r="F925" s="117">
        <v>0.18490543599999998</v>
      </c>
      <c r="G925" s="117">
        <v>0.45961115999999996</v>
      </c>
      <c r="H925" s="74">
        <f t="shared" si="42"/>
        <v>-0.59769158781958209</v>
      </c>
      <c r="I925" s="117">
        <v>0</v>
      </c>
      <c r="J925" s="117">
        <v>1.9292305000000001</v>
      </c>
      <c r="K925" s="74">
        <f t="shared" si="43"/>
        <v>-1</v>
      </c>
      <c r="L925" s="74">
        <f t="shared" si="44"/>
        <v>0</v>
      </c>
    </row>
    <row r="926" spans="1:12" x14ac:dyDescent="0.2">
      <c r="A926" s="116" t="s">
        <v>3216</v>
      </c>
      <c r="B926" s="59" t="s">
        <v>3197</v>
      </c>
      <c r="C926" s="59" t="s">
        <v>146</v>
      </c>
      <c r="D926" s="116" t="s">
        <v>209</v>
      </c>
      <c r="E926" s="116" t="s">
        <v>929</v>
      </c>
      <c r="F926" s="117">
        <v>1.2342981899999999</v>
      </c>
      <c r="G926" s="117">
        <v>1.97437405</v>
      </c>
      <c r="H926" s="74">
        <f t="shared" si="42"/>
        <v>-0.37484075522568794</v>
      </c>
      <c r="I926" s="117">
        <v>0</v>
      </c>
      <c r="J926" s="117">
        <v>1.8873279999999999</v>
      </c>
      <c r="K926" s="74">
        <f t="shared" si="43"/>
        <v>-1</v>
      </c>
      <c r="L926" s="74">
        <f t="shared" si="44"/>
        <v>0</v>
      </c>
    </row>
    <row r="927" spans="1:12" x14ac:dyDescent="0.2">
      <c r="A927" s="116" t="s">
        <v>1969</v>
      </c>
      <c r="B927" s="59" t="s">
        <v>512</v>
      </c>
      <c r="C927" s="59" t="s">
        <v>803</v>
      </c>
      <c r="D927" s="116" t="s">
        <v>208</v>
      </c>
      <c r="E927" s="116" t="s">
        <v>929</v>
      </c>
      <c r="F927" s="117">
        <v>0.35986855400000001</v>
      </c>
      <c r="G927" s="117">
        <v>1.04998507</v>
      </c>
      <c r="H927" s="74">
        <f t="shared" si="42"/>
        <v>-0.65726317041822324</v>
      </c>
      <c r="I927" s="117">
        <v>0</v>
      </c>
      <c r="J927" s="117">
        <v>1.8405359999999999</v>
      </c>
      <c r="K927" s="74">
        <f t="shared" si="43"/>
        <v>-1</v>
      </c>
      <c r="L927" s="74">
        <f t="shared" si="44"/>
        <v>0</v>
      </c>
    </row>
    <row r="928" spans="1:12" x14ac:dyDescent="0.2">
      <c r="A928" s="116" t="s">
        <v>2537</v>
      </c>
      <c r="B928" s="59" t="s">
        <v>2539</v>
      </c>
      <c r="C928" s="59" t="s">
        <v>804</v>
      </c>
      <c r="D928" s="116" t="s">
        <v>208</v>
      </c>
      <c r="E928" s="116" t="s">
        <v>929</v>
      </c>
      <c r="F928" s="117">
        <v>1.6992860000000001</v>
      </c>
      <c r="G928" s="117">
        <v>0.39886026000000002</v>
      </c>
      <c r="H928" s="74">
        <f t="shared" si="42"/>
        <v>3.2603542403547552</v>
      </c>
      <c r="I928" s="117">
        <v>0</v>
      </c>
      <c r="J928" s="117">
        <v>1.638388</v>
      </c>
      <c r="K928" s="74">
        <f t="shared" si="43"/>
        <v>-1</v>
      </c>
      <c r="L928" s="74">
        <f t="shared" si="44"/>
        <v>0</v>
      </c>
    </row>
    <row r="929" spans="1:12" x14ac:dyDescent="0.2">
      <c r="A929" s="116" t="s">
        <v>2268</v>
      </c>
      <c r="B929" s="59" t="s">
        <v>877</v>
      </c>
      <c r="C929" s="59" t="s">
        <v>802</v>
      </c>
      <c r="D929" s="116" t="s">
        <v>208</v>
      </c>
      <c r="E929" s="116" t="s">
        <v>2791</v>
      </c>
      <c r="F929" s="117">
        <v>1.48914536163791</v>
      </c>
      <c r="G929" s="117">
        <v>8.5804788000000007E-2</v>
      </c>
      <c r="H929" s="74">
        <f t="shared" si="42"/>
        <v>16.355038061954186</v>
      </c>
      <c r="I929" s="117">
        <v>0</v>
      </c>
      <c r="J929" s="117">
        <v>1.3806780000000001</v>
      </c>
      <c r="K929" s="74">
        <f t="shared" si="43"/>
        <v>-1</v>
      </c>
      <c r="L929" s="74">
        <f t="shared" si="44"/>
        <v>0</v>
      </c>
    </row>
    <row r="930" spans="1:12" x14ac:dyDescent="0.2">
      <c r="A930" s="116" t="s">
        <v>1810</v>
      </c>
      <c r="B930" s="59" t="s">
        <v>1811</v>
      </c>
      <c r="C930" s="59" t="s">
        <v>271</v>
      </c>
      <c r="D930" s="116" t="s">
        <v>209</v>
      </c>
      <c r="E930" s="116" t="s">
        <v>210</v>
      </c>
      <c r="F930" s="117">
        <v>0.40080320000000003</v>
      </c>
      <c r="G930" s="117">
        <v>0.91185705799999994</v>
      </c>
      <c r="H930" s="74">
        <f t="shared" si="42"/>
        <v>-0.56045391491612495</v>
      </c>
      <c r="I930" s="117">
        <v>0</v>
      </c>
      <c r="J930" s="117">
        <v>1.221371</v>
      </c>
      <c r="K930" s="74">
        <f t="shared" si="43"/>
        <v>-1</v>
      </c>
      <c r="L930" s="74">
        <f t="shared" si="44"/>
        <v>0</v>
      </c>
    </row>
    <row r="931" spans="1:12" x14ac:dyDescent="0.2">
      <c r="A931" s="116" t="s">
        <v>1967</v>
      </c>
      <c r="B931" s="59" t="s">
        <v>509</v>
      </c>
      <c r="C931" s="59" t="s">
        <v>803</v>
      </c>
      <c r="D931" s="116" t="s">
        <v>208</v>
      </c>
      <c r="E931" s="116" t="s">
        <v>929</v>
      </c>
      <c r="F931" s="117">
        <v>4.3115119149999996</v>
      </c>
      <c r="G931" s="117">
        <v>10.279562534</v>
      </c>
      <c r="H931" s="74">
        <f t="shared" si="42"/>
        <v>-0.58057437748546903</v>
      </c>
      <c r="I931" s="117">
        <v>0</v>
      </c>
      <c r="J931" s="117">
        <v>1.083229</v>
      </c>
      <c r="K931" s="74">
        <f t="shared" si="43"/>
        <v>-1</v>
      </c>
      <c r="L931" s="74">
        <f t="shared" si="44"/>
        <v>0</v>
      </c>
    </row>
    <row r="932" spans="1:12" x14ac:dyDescent="0.2">
      <c r="A932" s="116" t="s">
        <v>2169</v>
      </c>
      <c r="B932" s="59" t="s">
        <v>289</v>
      </c>
      <c r="C932" s="59" t="s">
        <v>1747</v>
      </c>
      <c r="D932" s="116" t="s">
        <v>209</v>
      </c>
      <c r="E932" s="116" t="s">
        <v>210</v>
      </c>
      <c r="F932" s="117">
        <v>1.00453448</v>
      </c>
      <c r="G932" s="117">
        <v>5.1447640960000003</v>
      </c>
      <c r="H932" s="74">
        <f t="shared" si="42"/>
        <v>-0.80474625050718751</v>
      </c>
      <c r="I932" s="117">
        <v>0</v>
      </c>
      <c r="J932" s="117">
        <v>0.87244100000000002</v>
      </c>
      <c r="K932" s="74">
        <f t="shared" si="43"/>
        <v>-1</v>
      </c>
      <c r="L932" s="74">
        <f t="shared" si="44"/>
        <v>0</v>
      </c>
    </row>
    <row r="933" spans="1:12" x14ac:dyDescent="0.2">
      <c r="A933" s="116" t="s">
        <v>563</v>
      </c>
      <c r="B933" s="59" t="s">
        <v>358</v>
      </c>
      <c r="C933" s="59" t="s">
        <v>805</v>
      </c>
      <c r="D933" s="116" t="s">
        <v>208</v>
      </c>
      <c r="E933" s="116" t="s">
        <v>929</v>
      </c>
      <c r="F933" s="117">
        <v>0.56614363000000001</v>
      </c>
      <c r="G933" s="117">
        <v>0.38763892</v>
      </c>
      <c r="H933" s="74">
        <f t="shared" si="42"/>
        <v>0.46049222817977098</v>
      </c>
      <c r="I933" s="117">
        <v>0</v>
      </c>
      <c r="J933" s="117">
        <v>0.79257699999999998</v>
      </c>
      <c r="K933" s="74">
        <f t="shared" si="43"/>
        <v>-1</v>
      </c>
      <c r="L933" s="74">
        <f t="shared" si="44"/>
        <v>0</v>
      </c>
    </row>
    <row r="934" spans="1:12" x14ac:dyDescent="0.2">
      <c r="A934" s="116" t="s">
        <v>3233</v>
      </c>
      <c r="B934" s="59" t="s">
        <v>3214</v>
      </c>
      <c r="C934" s="59" t="s">
        <v>805</v>
      </c>
      <c r="D934" s="116" t="s">
        <v>209</v>
      </c>
      <c r="E934" s="116" t="s">
        <v>929</v>
      </c>
      <c r="F934" s="117">
        <v>6.1581065599999993</v>
      </c>
      <c r="G934" s="117">
        <v>1.6278805249999999</v>
      </c>
      <c r="H934" s="74">
        <f t="shared" si="42"/>
        <v>2.7828983549023043</v>
      </c>
      <c r="I934" s="117">
        <v>0</v>
      </c>
      <c r="J934" s="117">
        <v>0.68951700000000005</v>
      </c>
      <c r="K934" s="74">
        <f t="shared" si="43"/>
        <v>-1</v>
      </c>
      <c r="L934" s="74">
        <f t="shared" si="44"/>
        <v>0</v>
      </c>
    </row>
    <row r="935" spans="1:12" x14ac:dyDescent="0.2">
      <c r="A935" s="116" t="s">
        <v>1838</v>
      </c>
      <c r="B935" s="59" t="s">
        <v>1839</v>
      </c>
      <c r="C935" s="59" t="s">
        <v>629</v>
      </c>
      <c r="D935" s="116" t="s">
        <v>209</v>
      </c>
      <c r="E935" s="116" t="s">
        <v>210</v>
      </c>
      <c r="F935" s="117">
        <v>0.68149300999999995</v>
      </c>
      <c r="G935" s="117">
        <v>1.48102537</v>
      </c>
      <c r="H935" s="74">
        <f t="shared" si="42"/>
        <v>-0.53985054962292778</v>
      </c>
      <c r="I935" s="117">
        <v>0</v>
      </c>
      <c r="J935" s="117">
        <v>0.64478999999999997</v>
      </c>
      <c r="K935" s="74">
        <f t="shared" si="43"/>
        <v>-1</v>
      </c>
      <c r="L935" s="74">
        <f t="shared" si="44"/>
        <v>0</v>
      </c>
    </row>
    <row r="936" spans="1:12" x14ac:dyDescent="0.2">
      <c r="A936" s="116" t="s">
        <v>1808</v>
      </c>
      <c r="B936" s="59" t="s">
        <v>1809</v>
      </c>
      <c r="C936" s="59" t="s">
        <v>271</v>
      </c>
      <c r="D936" s="116" t="s">
        <v>209</v>
      </c>
      <c r="E936" s="116" t="s">
        <v>210</v>
      </c>
      <c r="F936" s="117">
        <v>1.12116408</v>
      </c>
      <c r="G936" s="117">
        <v>0.34215021999999995</v>
      </c>
      <c r="H936" s="74">
        <f t="shared" si="42"/>
        <v>2.276818234984622</v>
      </c>
      <c r="I936" s="117">
        <v>0</v>
      </c>
      <c r="J936" s="117">
        <v>0.57985850000000005</v>
      </c>
      <c r="K936" s="74">
        <f t="shared" si="43"/>
        <v>-1</v>
      </c>
      <c r="L936" s="74">
        <f t="shared" si="44"/>
        <v>0</v>
      </c>
    </row>
    <row r="937" spans="1:12" x14ac:dyDescent="0.2">
      <c r="A937" s="116" t="s">
        <v>1862</v>
      </c>
      <c r="B937" s="59" t="s">
        <v>935</v>
      </c>
      <c r="C937" s="59" t="s">
        <v>883</v>
      </c>
      <c r="D937" s="116" t="s">
        <v>209</v>
      </c>
      <c r="E937" s="116" t="s">
        <v>210</v>
      </c>
      <c r="F937" s="117">
        <v>1.35779907</v>
      </c>
      <c r="G937" s="117">
        <v>8.5414839520000001</v>
      </c>
      <c r="H937" s="74">
        <f t="shared" si="42"/>
        <v>-0.84103475723535492</v>
      </c>
      <c r="I937" s="117">
        <v>0</v>
      </c>
      <c r="J937" s="117">
        <v>0.40104400000000001</v>
      </c>
      <c r="K937" s="74">
        <f t="shared" si="43"/>
        <v>-1</v>
      </c>
      <c r="L937" s="74">
        <f t="shared" si="44"/>
        <v>0</v>
      </c>
    </row>
    <row r="938" spans="1:12" x14ac:dyDescent="0.2">
      <c r="A938" s="116" t="s">
        <v>2160</v>
      </c>
      <c r="B938" s="116" t="s">
        <v>258</v>
      </c>
      <c r="C938" s="116" t="s">
        <v>271</v>
      </c>
      <c r="D938" s="116" t="s">
        <v>209</v>
      </c>
      <c r="E938" s="116" t="s">
        <v>210</v>
      </c>
      <c r="F938" s="117">
        <v>1.735067699</v>
      </c>
      <c r="G938" s="117">
        <v>2.5992998110000003</v>
      </c>
      <c r="H938" s="74">
        <f t="shared" si="42"/>
        <v>-0.33248650592080553</v>
      </c>
      <c r="I938" s="117">
        <v>0</v>
      </c>
      <c r="J938" s="117">
        <v>0.391905</v>
      </c>
      <c r="K938" s="74">
        <f t="shared" si="43"/>
        <v>-1</v>
      </c>
      <c r="L938" s="74">
        <f t="shared" si="44"/>
        <v>0</v>
      </c>
    </row>
    <row r="939" spans="1:12" x14ac:dyDescent="0.2">
      <c r="A939" s="116" t="s">
        <v>1729</v>
      </c>
      <c r="B939" s="59" t="s">
        <v>1447</v>
      </c>
      <c r="C939" s="59" t="s">
        <v>807</v>
      </c>
      <c r="D939" s="116" t="s">
        <v>759</v>
      </c>
      <c r="E939" s="116" t="s">
        <v>210</v>
      </c>
      <c r="F939" s="117">
        <v>5.6720000000000002E-4</v>
      </c>
      <c r="G939" s="117">
        <v>0.44415075199999998</v>
      </c>
      <c r="H939" s="74">
        <f t="shared" si="42"/>
        <v>-0.99872295611918716</v>
      </c>
      <c r="I939" s="117">
        <v>0</v>
      </c>
      <c r="J939" s="117">
        <v>0.36479549999999999</v>
      </c>
      <c r="K939" s="74">
        <f t="shared" si="43"/>
        <v>-1</v>
      </c>
      <c r="L939" s="74">
        <f t="shared" si="44"/>
        <v>0</v>
      </c>
    </row>
    <row r="940" spans="1:12" x14ac:dyDescent="0.2">
      <c r="A940" s="116" t="s">
        <v>1673</v>
      </c>
      <c r="B940" s="59" t="s">
        <v>1451</v>
      </c>
      <c r="C940" s="59" t="s">
        <v>807</v>
      </c>
      <c r="D940" s="116" t="s">
        <v>759</v>
      </c>
      <c r="E940" s="116" t="s">
        <v>210</v>
      </c>
      <c r="F940" s="117">
        <v>2.6960000000000005E-4</v>
      </c>
      <c r="G940" s="117">
        <v>0.60008413999999999</v>
      </c>
      <c r="H940" s="74">
        <f t="shared" si="42"/>
        <v>-0.99955072966934266</v>
      </c>
      <c r="I940" s="117">
        <v>0</v>
      </c>
      <c r="J940" s="117">
        <v>0.30731950000000002</v>
      </c>
      <c r="K940" s="74">
        <f t="shared" si="43"/>
        <v>-1</v>
      </c>
      <c r="L940" s="74">
        <f t="shared" si="44"/>
        <v>0</v>
      </c>
    </row>
    <row r="941" spans="1:12" x14ac:dyDescent="0.2">
      <c r="A941" s="116" t="s">
        <v>1721</v>
      </c>
      <c r="B941" s="116" t="s">
        <v>1476</v>
      </c>
      <c r="C941" s="116" t="s">
        <v>807</v>
      </c>
      <c r="D941" s="116" t="s">
        <v>759</v>
      </c>
      <c r="E941" s="116" t="s">
        <v>210</v>
      </c>
      <c r="F941" s="117">
        <v>1.2096997599999999</v>
      </c>
      <c r="G941" s="117">
        <v>7.5364444000000006</v>
      </c>
      <c r="H941" s="74">
        <f t="shared" si="42"/>
        <v>-0.83948667358310236</v>
      </c>
      <c r="I941" s="117">
        <v>0</v>
      </c>
      <c r="J941" s="117">
        <v>0.26379150000000001</v>
      </c>
      <c r="K941" s="74">
        <f t="shared" si="43"/>
        <v>-1</v>
      </c>
      <c r="L941" s="74">
        <f t="shared" si="44"/>
        <v>0</v>
      </c>
    </row>
    <row r="942" spans="1:12" x14ac:dyDescent="0.2">
      <c r="A942" s="116" t="s">
        <v>2472</v>
      </c>
      <c r="B942" s="59" t="s">
        <v>1341</v>
      </c>
      <c r="C942" s="59" t="s">
        <v>808</v>
      </c>
      <c r="D942" s="116" t="s">
        <v>209</v>
      </c>
      <c r="E942" s="116" t="s">
        <v>929</v>
      </c>
      <c r="F942" s="117">
        <v>0</v>
      </c>
      <c r="G942" s="117">
        <v>0.48421722499999997</v>
      </c>
      <c r="H942" s="74">
        <f t="shared" si="42"/>
        <v>-1</v>
      </c>
      <c r="I942" s="117">
        <v>0</v>
      </c>
      <c r="J942" s="117">
        <v>0.25811600000000001</v>
      </c>
      <c r="K942" s="74">
        <f t="shared" si="43"/>
        <v>-1</v>
      </c>
      <c r="L942" s="74" t="str">
        <f t="shared" si="44"/>
        <v/>
      </c>
    </row>
    <row r="943" spans="1:12" x14ac:dyDescent="0.2">
      <c r="A943" s="116" t="s">
        <v>1498</v>
      </c>
      <c r="B943" s="59" t="s">
        <v>889</v>
      </c>
      <c r="C943" s="59" t="s">
        <v>146</v>
      </c>
      <c r="D943" s="116" t="s">
        <v>759</v>
      </c>
      <c r="E943" s="116" t="s">
        <v>210</v>
      </c>
      <c r="F943" s="117">
        <v>0.15302201999999998</v>
      </c>
      <c r="G943" s="117">
        <v>6.7911760000000002E-2</v>
      </c>
      <c r="H943" s="74">
        <f t="shared" si="42"/>
        <v>1.2532477438370022</v>
      </c>
      <c r="I943" s="117">
        <v>0</v>
      </c>
      <c r="J943" s="117">
        <v>0.22370799999999999</v>
      </c>
      <c r="K943" s="74">
        <f t="shared" si="43"/>
        <v>-1</v>
      </c>
      <c r="L943" s="74">
        <f t="shared" si="44"/>
        <v>0</v>
      </c>
    </row>
    <row r="944" spans="1:12" x14ac:dyDescent="0.2">
      <c r="A944" s="116" t="s">
        <v>2822</v>
      </c>
      <c r="B944" s="59" t="s">
        <v>2823</v>
      </c>
      <c r="C944" s="59" t="s">
        <v>802</v>
      </c>
      <c r="D944" s="116" t="s">
        <v>208</v>
      </c>
      <c r="E944" s="116" t="s">
        <v>929</v>
      </c>
      <c r="F944" s="117">
        <v>0.29022103999999999</v>
      </c>
      <c r="G944" s="117">
        <v>0.22675288500000002</v>
      </c>
      <c r="H944" s="74">
        <f t="shared" si="42"/>
        <v>0.27990009917624636</v>
      </c>
      <c r="I944" s="117">
        <v>0</v>
      </c>
      <c r="J944" s="117">
        <v>0.20963499999999999</v>
      </c>
      <c r="K944" s="74">
        <f t="shared" si="43"/>
        <v>-1</v>
      </c>
      <c r="L944" s="74">
        <f t="shared" si="44"/>
        <v>0</v>
      </c>
    </row>
    <row r="945" spans="1:12" x14ac:dyDescent="0.2">
      <c r="A945" s="116" t="s">
        <v>3231</v>
      </c>
      <c r="B945" s="59" t="s">
        <v>3212</v>
      </c>
      <c r="C945" s="59" t="s">
        <v>808</v>
      </c>
      <c r="D945" s="116" t="s">
        <v>208</v>
      </c>
      <c r="E945" s="116" t="s">
        <v>929</v>
      </c>
      <c r="F945" s="117">
        <v>0.24724691000000001</v>
      </c>
      <c r="G945" s="117">
        <v>0.51152144700000002</v>
      </c>
      <c r="H945" s="74">
        <f t="shared" si="42"/>
        <v>-0.51664409879572459</v>
      </c>
      <c r="I945" s="117">
        <v>0</v>
      </c>
      <c r="J945" s="117">
        <v>0.19885449999999999</v>
      </c>
      <c r="K945" s="74">
        <f t="shared" si="43"/>
        <v>-1</v>
      </c>
      <c r="L945" s="74">
        <f t="shared" si="44"/>
        <v>0</v>
      </c>
    </row>
    <row r="946" spans="1:12" x14ac:dyDescent="0.2">
      <c r="A946" s="116" t="s">
        <v>1834</v>
      </c>
      <c r="B946" s="116" t="s">
        <v>1835</v>
      </c>
      <c r="C946" s="116" t="s">
        <v>271</v>
      </c>
      <c r="D946" s="116" t="s">
        <v>209</v>
      </c>
      <c r="E946" s="116" t="s">
        <v>210</v>
      </c>
      <c r="F946" s="117">
        <v>0.6336788000000001</v>
      </c>
      <c r="G946" s="117">
        <v>5.0552599999999996E-2</v>
      </c>
      <c r="H946" s="74">
        <f t="shared" si="42"/>
        <v>11.535038751716037</v>
      </c>
      <c r="I946" s="117">
        <v>0</v>
      </c>
      <c r="J946" s="117">
        <v>0.16749549999999999</v>
      </c>
      <c r="K946" s="74">
        <f t="shared" si="43"/>
        <v>-1</v>
      </c>
      <c r="L946" s="74">
        <f t="shared" si="44"/>
        <v>0</v>
      </c>
    </row>
    <row r="947" spans="1:12" x14ac:dyDescent="0.2">
      <c r="A947" s="116" t="s">
        <v>2155</v>
      </c>
      <c r="B947" s="59" t="s">
        <v>260</v>
      </c>
      <c r="C947" s="59" t="s">
        <v>271</v>
      </c>
      <c r="D947" s="116" t="s">
        <v>759</v>
      </c>
      <c r="E947" s="116" t="s">
        <v>210</v>
      </c>
      <c r="F947" s="117">
        <v>0.12787936</v>
      </c>
      <c r="G947" s="117">
        <v>0.32542246999999996</v>
      </c>
      <c r="H947" s="74">
        <f t="shared" si="42"/>
        <v>-0.60703586325799808</v>
      </c>
      <c r="I947" s="117">
        <v>0</v>
      </c>
      <c r="J947" s="117">
        <v>0.13786000000000001</v>
      </c>
      <c r="K947" s="74">
        <f t="shared" si="43"/>
        <v>-1</v>
      </c>
      <c r="L947" s="74">
        <f t="shared" si="44"/>
        <v>0</v>
      </c>
    </row>
    <row r="948" spans="1:12" x14ac:dyDescent="0.2">
      <c r="A948" s="116" t="s">
        <v>3145</v>
      </c>
      <c r="B948" s="59" t="s">
        <v>3146</v>
      </c>
      <c r="C948" s="59" t="s">
        <v>809</v>
      </c>
      <c r="D948" s="116" t="s">
        <v>209</v>
      </c>
      <c r="E948" s="116" t="s">
        <v>210</v>
      </c>
      <c r="F948" s="117">
        <v>0.31104109000000002</v>
      </c>
      <c r="G948" s="117">
        <v>0.96669910999999997</v>
      </c>
      <c r="H948" s="74">
        <f t="shared" si="42"/>
        <v>-0.67824415396430848</v>
      </c>
      <c r="I948" s="117">
        <v>0</v>
      </c>
      <c r="J948" s="117">
        <v>0.13605</v>
      </c>
      <c r="K948" s="74">
        <f t="shared" si="43"/>
        <v>-1</v>
      </c>
      <c r="L948" s="74">
        <f t="shared" si="44"/>
        <v>0</v>
      </c>
    </row>
    <row r="949" spans="1:12" x14ac:dyDescent="0.2">
      <c r="A949" s="116" t="s">
        <v>2753</v>
      </c>
      <c r="B949" s="59" t="s">
        <v>2754</v>
      </c>
      <c r="C949" s="59" t="s">
        <v>809</v>
      </c>
      <c r="D949" s="116" t="s">
        <v>209</v>
      </c>
      <c r="E949" s="116" t="s">
        <v>210</v>
      </c>
      <c r="F949" s="117">
        <v>0.21687969000000001</v>
      </c>
      <c r="G949" s="117">
        <v>1.417474672</v>
      </c>
      <c r="H949" s="74">
        <f t="shared" si="42"/>
        <v>-0.84699572113412691</v>
      </c>
      <c r="I949" s="117">
        <v>0</v>
      </c>
      <c r="J949" s="117">
        <v>0.134714</v>
      </c>
      <c r="K949" s="74">
        <f t="shared" si="43"/>
        <v>-1</v>
      </c>
      <c r="L949" s="74">
        <f t="shared" si="44"/>
        <v>0</v>
      </c>
    </row>
    <row r="950" spans="1:12" x14ac:dyDescent="0.2">
      <c r="A950" s="116" t="s">
        <v>2282</v>
      </c>
      <c r="B950" s="59" t="s">
        <v>197</v>
      </c>
      <c r="C950" s="59" t="s">
        <v>802</v>
      </c>
      <c r="D950" s="116" t="s">
        <v>208</v>
      </c>
      <c r="E950" s="116" t="s">
        <v>2791</v>
      </c>
      <c r="F950" s="117">
        <v>1.077472413</v>
      </c>
      <c r="G950" s="117">
        <v>0.48630318</v>
      </c>
      <c r="H950" s="74">
        <f t="shared" si="42"/>
        <v>1.2156392499839299</v>
      </c>
      <c r="I950" s="117">
        <v>0</v>
      </c>
      <c r="J950" s="117">
        <v>0.131275</v>
      </c>
      <c r="K950" s="74">
        <f t="shared" si="43"/>
        <v>-1</v>
      </c>
      <c r="L950" s="74">
        <f t="shared" si="44"/>
        <v>0</v>
      </c>
    </row>
    <row r="951" spans="1:12" x14ac:dyDescent="0.2">
      <c r="A951" s="116" t="s">
        <v>2294</v>
      </c>
      <c r="B951" s="59" t="s">
        <v>76</v>
      </c>
      <c r="C951" s="59" t="s">
        <v>802</v>
      </c>
      <c r="D951" s="116" t="s">
        <v>208</v>
      </c>
      <c r="E951" s="116" t="s">
        <v>2791</v>
      </c>
      <c r="F951" s="117">
        <v>1.08246468</v>
      </c>
      <c r="G951" s="117">
        <v>0.56122746999999995</v>
      </c>
      <c r="H951" s="74">
        <f t="shared" si="42"/>
        <v>0.92874500601333732</v>
      </c>
      <c r="I951" s="117">
        <v>0</v>
      </c>
      <c r="J951" s="117">
        <v>0.12672749999999999</v>
      </c>
      <c r="K951" s="74">
        <f t="shared" si="43"/>
        <v>-1</v>
      </c>
      <c r="L951" s="74">
        <f t="shared" si="44"/>
        <v>0</v>
      </c>
    </row>
    <row r="952" spans="1:12" x14ac:dyDescent="0.2">
      <c r="A952" s="116" t="s">
        <v>2346</v>
      </c>
      <c r="B952" s="59" t="s">
        <v>2347</v>
      </c>
      <c r="C952" s="59" t="s">
        <v>802</v>
      </c>
      <c r="D952" s="116" t="s">
        <v>208</v>
      </c>
      <c r="E952" s="116" t="s">
        <v>2791</v>
      </c>
      <c r="F952" s="117">
        <v>0.58337293999999995</v>
      </c>
      <c r="G952" s="117">
        <v>0.18616117300000001</v>
      </c>
      <c r="H952" s="74">
        <f t="shared" si="42"/>
        <v>2.1336982389985257</v>
      </c>
      <c r="I952" s="117">
        <v>0</v>
      </c>
      <c r="J952" s="117">
        <v>0.117675</v>
      </c>
      <c r="K952" s="74">
        <f t="shared" si="43"/>
        <v>-1</v>
      </c>
      <c r="L952" s="74">
        <f t="shared" si="44"/>
        <v>0</v>
      </c>
    </row>
    <row r="953" spans="1:12" x14ac:dyDescent="0.2">
      <c r="A953" s="116" t="s">
        <v>2272</v>
      </c>
      <c r="B953" s="59" t="s">
        <v>190</v>
      </c>
      <c r="C953" s="59" t="s">
        <v>802</v>
      </c>
      <c r="D953" s="116" t="s">
        <v>208</v>
      </c>
      <c r="E953" s="116" t="s">
        <v>2791</v>
      </c>
      <c r="F953" s="117">
        <v>3.3219557200000001</v>
      </c>
      <c r="G953" s="117">
        <v>2.821189E-2</v>
      </c>
      <c r="H953" s="74" t="str">
        <f t="shared" si="42"/>
        <v/>
      </c>
      <c r="I953" s="117">
        <v>0</v>
      </c>
      <c r="J953" s="117">
        <v>0.11575100000000001</v>
      </c>
      <c r="K953" s="74">
        <f t="shared" si="43"/>
        <v>-1</v>
      </c>
      <c r="L953" s="74">
        <f t="shared" si="44"/>
        <v>0</v>
      </c>
    </row>
    <row r="954" spans="1:12" x14ac:dyDescent="0.2">
      <c r="A954" s="116" t="s">
        <v>2258</v>
      </c>
      <c r="B954" s="59" t="s">
        <v>185</v>
      </c>
      <c r="C954" s="59" t="s">
        <v>802</v>
      </c>
      <c r="D954" s="116" t="s">
        <v>208</v>
      </c>
      <c r="E954" s="116" t="s">
        <v>929</v>
      </c>
      <c r="F954" s="117">
        <v>0</v>
      </c>
      <c r="G954" s="117">
        <v>0</v>
      </c>
      <c r="H954" s="74" t="str">
        <f t="shared" si="42"/>
        <v/>
      </c>
      <c r="I954" s="117">
        <v>0</v>
      </c>
      <c r="J954" s="117">
        <v>0.1036595</v>
      </c>
      <c r="K954" s="74">
        <f t="shared" si="43"/>
        <v>-1</v>
      </c>
      <c r="L954" s="74" t="str">
        <f t="shared" si="44"/>
        <v/>
      </c>
    </row>
    <row r="955" spans="1:12" x14ac:dyDescent="0.2">
      <c r="A955" s="116" t="s">
        <v>2565</v>
      </c>
      <c r="B955" s="59" t="s">
        <v>2566</v>
      </c>
      <c r="C955" s="59" t="s">
        <v>807</v>
      </c>
      <c r="D955" s="116" t="s">
        <v>209</v>
      </c>
      <c r="E955" s="116" t="s">
        <v>929</v>
      </c>
      <c r="F955" s="117">
        <v>0</v>
      </c>
      <c r="G955" s="117">
        <v>9.0448464000000006E-2</v>
      </c>
      <c r="H955" s="74">
        <f t="shared" si="42"/>
        <v>-1</v>
      </c>
      <c r="I955" s="117">
        <v>0</v>
      </c>
      <c r="J955" s="117">
        <v>0.1021845</v>
      </c>
      <c r="K955" s="74">
        <f t="shared" si="43"/>
        <v>-1</v>
      </c>
      <c r="L955" s="74" t="str">
        <f t="shared" si="44"/>
        <v/>
      </c>
    </row>
    <row r="956" spans="1:12" x14ac:dyDescent="0.2">
      <c r="A956" s="116" t="s">
        <v>2266</v>
      </c>
      <c r="B956" s="59" t="s">
        <v>64</v>
      </c>
      <c r="C956" s="59" t="s">
        <v>802</v>
      </c>
      <c r="D956" s="116" t="s">
        <v>208</v>
      </c>
      <c r="E956" s="116" t="s">
        <v>2791</v>
      </c>
      <c r="F956" s="117"/>
      <c r="G956" s="117">
        <v>1.6713562099999999</v>
      </c>
      <c r="H956" s="74">
        <f t="shared" si="42"/>
        <v>-1</v>
      </c>
      <c r="I956" s="117">
        <v>0</v>
      </c>
      <c r="J956" s="117">
        <v>9.9927500000000002E-2</v>
      </c>
      <c r="K956" s="74">
        <f t="shared" si="43"/>
        <v>-1</v>
      </c>
      <c r="L956" s="74" t="str">
        <f t="shared" si="44"/>
        <v/>
      </c>
    </row>
    <row r="957" spans="1:12" x14ac:dyDescent="0.2">
      <c r="A957" s="116" t="s">
        <v>2151</v>
      </c>
      <c r="B957" s="59" t="s">
        <v>2743</v>
      </c>
      <c r="C957" s="59" t="s">
        <v>146</v>
      </c>
      <c r="D957" s="116" t="s">
        <v>759</v>
      </c>
      <c r="E957" s="116" t="s">
        <v>929</v>
      </c>
      <c r="F957" s="117">
        <v>2.4468389700000004</v>
      </c>
      <c r="G957" s="117">
        <v>0.54469076999999999</v>
      </c>
      <c r="H957" s="74">
        <f t="shared" si="42"/>
        <v>3.4921616167646841</v>
      </c>
      <c r="I957" s="117">
        <v>0</v>
      </c>
      <c r="J957" s="117">
        <v>8.8899000000000006E-2</v>
      </c>
      <c r="K957" s="74">
        <f t="shared" si="43"/>
        <v>-1</v>
      </c>
      <c r="L957" s="74">
        <f t="shared" si="44"/>
        <v>0</v>
      </c>
    </row>
    <row r="958" spans="1:12" x14ac:dyDescent="0.2">
      <c r="A958" s="116" t="s">
        <v>2857</v>
      </c>
      <c r="B958" s="59" t="s">
        <v>2858</v>
      </c>
      <c r="C958" s="59" t="s">
        <v>2865</v>
      </c>
      <c r="D958" s="116" t="s">
        <v>209</v>
      </c>
      <c r="E958" s="116" t="s">
        <v>210</v>
      </c>
      <c r="F958" s="117">
        <v>0.16742533499999998</v>
      </c>
      <c r="G958" s="117">
        <v>0.71655899000000001</v>
      </c>
      <c r="H958" s="74">
        <f t="shared" si="42"/>
        <v>-0.76634814811269059</v>
      </c>
      <c r="I958" s="117">
        <v>0</v>
      </c>
      <c r="J958" s="117">
        <v>8.7947499999999998E-2</v>
      </c>
      <c r="K958" s="74">
        <f t="shared" si="43"/>
        <v>-1</v>
      </c>
      <c r="L958" s="74">
        <f t="shared" si="44"/>
        <v>0</v>
      </c>
    </row>
    <row r="959" spans="1:12" x14ac:dyDescent="0.2">
      <c r="A959" s="116" t="s">
        <v>2289</v>
      </c>
      <c r="B959" s="59" t="s">
        <v>879</v>
      </c>
      <c r="C959" s="59" t="s">
        <v>802</v>
      </c>
      <c r="D959" s="116" t="s">
        <v>208</v>
      </c>
      <c r="E959" s="116" t="s">
        <v>2791</v>
      </c>
      <c r="F959" s="117">
        <v>1.4631504399999999</v>
      </c>
      <c r="G959" s="117">
        <v>0.19240342999999999</v>
      </c>
      <c r="H959" s="74">
        <f t="shared" si="42"/>
        <v>6.6045964461236482</v>
      </c>
      <c r="I959" s="117">
        <v>0</v>
      </c>
      <c r="J959" s="117">
        <v>8.7364999999999998E-2</v>
      </c>
      <c r="K959" s="74">
        <f t="shared" si="43"/>
        <v>-1</v>
      </c>
      <c r="L959" s="74">
        <f t="shared" si="44"/>
        <v>0</v>
      </c>
    </row>
    <row r="960" spans="1:12" x14ac:dyDescent="0.2">
      <c r="A960" s="116" t="s">
        <v>2342</v>
      </c>
      <c r="B960" s="59" t="s">
        <v>2343</v>
      </c>
      <c r="C960" s="59" t="s">
        <v>807</v>
      </c>
      <c r="D960" s="116" t="s">
        <v>209</v>
      </c>
      <c r="E960" s="116" t="s">
        <v>210</v>
      </c>
      <c r="F960" s="117">
        <v>0.87618764500000001</v>
      </c>
      <c r="G960" s="117">
        <v>5.4129506050000007</v>
      </c>
      <c r="H960" s="74">
        <f t="shared" si="42"/>
        <v>-0.83813123212492346</v>
      </c>
      <c r="I960" s="117">
        <v>0</v>
      </c>
      <c r="J960" s="117">
        <v>7.3117500000000002E-2</v>
      </c>
      <c r="K960" s="74">
        <f t="shared" si="43"/>
        <v>-1</v>
      </c>
      <c r="L960" s="74">
        <f t="shared" si="44"/>
        <v>0</v>
      </c>
    </row>
    <row r="961" spans="1:12" x14ac:dyDescent="0.2">
      <c r="A961" s="116" t="s">
        <v>1818</v>
      </c>
      <c r="B961" s="59" t="s">
        <v>1819</v>
      </c>
      <c r="C961" s="59" t="s">
        <v>271</v>
      </c>
      <c r="D961" s="116" t="s">
        <v>209</v>
      </c>
      <c r="E961" s="116" t="s">
        <v>210</v>
      </c>
      <c r="F961" s="117">
        <v>2.74460259</v>
      </c>
      <c r="G961" s="117">
        <v>8.3638255999999994E-2</v>
      </c>
      <c r="H961" s="74">
        <f t="shared" si="42"/>
        <v>31.815158053989073</v>
      </c>
      <c r="I961" s="117">
        <v>0</v>
      </c>
      <c r="J961" s="117">
        <v>6.8772E-2</v>
      </c>
      <c r="K961" s="74">
        <f t="shared" si="43"/>
        <v>-1</v>
      </c>
      <c r="L961" s="74">
        <f t="shared" si="44"/>
        <v>0</v>
      </c>
    </row>
    <row r="962" spans="1:12" x14ac:dyDescent="0.2">
      <c r="A962" s="116" t="s">
        <v>1859</v>
      </c>
      <c r="B962" s="59" t="s">
        <v>937</v>
      </c>
      <c r="C962" s="59" t="s">
        <v>883</v>
      </c>
      <c r="D962" s="116" t="s">
        <v>209</v>
      </c>
      <c r="E962" s="116" t="s">
        <v>210</v>
      </c>
      <c r="F962" s="117">
        <v>0.81829893999999992</v>
      </c>
      <c r="G962" s="117">
        <v>0.90741212999999998</v>
      </c>
      <c r="H962" s="74">
        <f t="shared" si="42"/>
        <v>-9.8205861541657002E-2</v>
      </c>
      <c r="I962" s="117">
        <v>0</v>
      </c>
      <c r="J962" s="117">
        <v>5.2291499999999998E-2</v>
      </c>
      <c r="K962" s="74">
        <f t="shared" si="43"/>
        <v>-1</v>
      </c>
      <c r="L962" s="74">
        <f t="shared" si="44"/>
        <v>0</v>
      </c>
    </row>
    <row r="963" spans="1:12" x14ac:dyDescent="0.2">
      <c r="A963" s="116" t="s">
        <v>3133</v>
      </c>
      <c r="B963" s="59" t="s">
        <v>3134</v>
      </c>
      <c r="C963" s="59" t="s">
        <v>807</v>
      </c>
      <c r="D963" s="116" t="s">
        <v>759</v>
      </c>
      <c r="E963" s="116" t="s">
        <v>929</v>
      </c>
      <c r="F963" s="117">
        <v>0.50210697999999998</v>
      </c>
      <c r="G963" s="117">
        <v>0.12108352</v>
      </c>
      <c r="H963" s="74">
        <f t="shared" si="42"/>
        <v>3.1467821549951633</v>
      </c>
      <c r="I963" s="117">
        <v>0</v>
      </c>
      <c r="J963" s="117">
        <v>5.1755000000000002E-2</v>
      </c>
      <c r="K963" s="74">
        <f t="shared" si="43"/>
        <v>-1</v>
      </c>
      <c r="L963" s="74">
        <f t="shared" si="44"/>
        <v>0</v>
      </c>
    </row>
    <row r="964" spans="1:12" x14ac:dyDescent="0.2">
      <c r="A964" s="116" t="s">
        <v>2003</v>
      </c>
      <c r="B964" s="59" t="s">
        <v>448</v>
      </c>
      <c r="C964" s="59" t="s">
        <v>803</v>
      </c>
      <c r="D964" s="116" t="s">
        <v>208</v>
      </c>
      <c r="E964" s="116" t="s">
        <v>929</v>
      </c>
      <c r="F964" s="117">
        <v>6.6483710000000001E-2</v>
      </c>
      <c r="G964" s="117">
        <v>3.4425269999999994E-2</v>
      </c>
      <c r="H964" s="74">
        <f t="shared" si="42"/>
        <v>0.93124730757376817</v>
      </c>
      <c r="I964" s="117">
        <v>0</v>
      </c>
      <c r="J964" s="117">
        <v>5.1494999999999999E-2</v>
      </c>
      <c r="K964" s="74">
        <f t="shared" si="43"/>
        <v>-1</v>
      </c>
      <c r="L964" s="74">
        <f t="shared" si="44"/>
        <v>0</v>
      </c>
    </row>
    <row r="965" spans="1:12" x14ac:dyDescent="0.2">
      <c r="A965" s="116" t="s">
        <v>2827</v>
      </c>
      <c r="B965" s="59" t="s">
        <v>2828</v>
      </c>
      <c r="C965" s="59" t="s">
        <v>807</v>
      </c>
      <c r="D965" s="116" t="s">
        <v>759</v>
      </c>
      <c r="E965" s="116" t="s">
        <v>929</v>
      </c>
      <c r="F965" s="117">
        <v>0.88212700799999999</v>
      </c>
      <c r="G965" s="117">
        <v>5.7650449999999999E-2</v>
      </c>
      <c r="H965" s="74">
        <f t="shared" si="42"/>
        <v>14.301303077426109</v>
      </c>
      <c r="I965" s="117">
        <v>0</v>
      </c>
      <c r="J965" s="117">
        <v>4.67775E-2</v>
      </c>
      <c r="K965" s="74">
        <f t="shared" si="43"/>
        <v>-1</v>
      </c>
      <c r="L965" s="74">
        <f t="shared" si="44"/>
        <v>0</v>
      </c>
    </row>
    <row r="966" spans="1:12" x14ac:dyDescent="0.2">
      <c r="A966" s="116" t="s">
        <v>3224</v>
      </c>
      <c r="B966" s="59" t="s">
        <v>3205</v>
      </c>
      <c r="C966" s="59" t="s">
        <v>146</v>
      </c>
      <c r="D966" s="116" t="s">
        <v>209</v>
      </c>
      <c r="E966" s="116" t="s">
        <v>929</v>
      </c>
      <c r="F966" s="117">
        <v>2.2927664750000001</v>
      </c>
      <c r="G966" s="117">
        <v>0.15421467999999999</v>
      </c>
      <c r="H966" s="74">
        <f t="shared" si="42"/>
        <v>13.867368495658132</v>
      </c>
      <c r="I966" s="117">
        <v>0</v>
      </c>
      <c r="J966" s="117">
        <v>3.9729E-2</v>
      </c>
      <c r="K966" s="74">
        <f t="shared" si="43"/>
        <v>-1</v>
      </c>
      <c r="L966" s="74">
        <f t="shared" si="44"/>
        <v>0</v>
      </c>
    </row>
    <row r="967" spans="1:12" x14ac:dyDescent="0.2">
      <c r="A967" s="116" t="s">
        <v>1548</v>
      </c>
      <c r="B967" s="59" t="s">
        <v>1213</v>
      </c>
      <c r="C967" s="59" t="s">
        <v>629</v>
      </c>
      <c r="D967" s="116" t="s">
        <v>208</v>
      </c>
      <c r="E967" s="116" t="s">
        <v>210</v>
      </c>
      <c r="F967" s="117">
        <v>3.1108439999999998E-2</v>
      </c>
      <c r="G967" s="117">
        <v>5.5117685E-2</v>
      </c>
      <c r="H967" s="74">
        <f t="shared" ref="H967:H1030" si="45">IF(ISERROR(F967/G967-1),"",IF((F967/G967-1)&gt;10000%,"",F967/G967-1))</f>
        <v>-0.43559966279425566</v>
      </c>
      <c r="I967" s="117">
        <v>0</v>
      </c>
      <c r="J967" s="117">
        <v>3.6700999999999998E-2</v>
      </c>
      <c r="K967" s="74">
        <f t="shared" ref="K967:K1030" si="46">IF(ISERROR(I967/J967-1),"",IF((I967/J967-1)&gt;10000%,"",I967/J967-1))</f>
        <v>-1</v>
      </c>
      <c r="L967" s="74">
        <f t="shared" ref="L967:L1030" si="47">IF(ISERROR(I967/F967),"",IF(I967/F967&gt;10000%,"",I967/F967))</f>
        <v>0</v>
      </c>
    </row>
    <row r="968" spans="1:12" x14ac:dyDescent="0.2">
      <c r="A968" s="116" t="s">
        <v>2176</v>
      </c>
      <c r="B968" s="59" t="s">
        <v>79</v>
      </c>
      <c r="C968" s="59" t="s">
        <v>809</v>
      </c>
      <c r="D968" s="116" t="s">
        <v>209</v>
      </c>
      <c r="E968" s="116" t="s">
        <v>210</v>
      </c>
      <c r="F968" s="117">
        <v>0.23867715</v>
      </c>
      <c r="G968" s="117">
        <v>0.10044897999999999</v>
      </c>
      <c r="H968" s="74">
        <f t="shared" si="45"/>
        <v>1.3761032715314783</v>
      </c>
      <c r="I968" s="117">
        <v>0</v>
      </c>
      <c r="J968" s="117">
        <v>3.4556000000000003E-2</v>
      </c>
      <c r="K968" s="74">
        <f t="shared" si="46"/>
        <v>-1</v>
      </c>
      <c r="L968" s="74">
        <f t="shared" si="47"/>
        <v>0</v>
      </c>
    </row>
    <row r="969" spans="1:12" x14ac:dyDescent="0.2">
      <c r="A969" s="116" t="s">
        <v>1956</v>
      </c>
      <c r="B969" s="59" t="s">
        <v>212</v>
      </c>
      <c r="C969" s="59" t="s">
        <v>803</v>
      </c>
      <c r="D969" s="116" t="s">
        <v>208</v>
      </c>
      <c r="E969" s="116" t="s">
        <v>929</v>
      </c>
      <c r="F969" s="117">
        <v>0.13797089600000001</v>
      </c>
      <c r="G969" s="117">
        <v>1.0148850110000001</v>
      </c>
      <c r="H969" s="74">
        <f t="shared" si="45"/>
        <v>-0.86405268133376734</v>
      </c>
      <c r="I969" s="117">
        <v>0</v>
      </c>
      <c r="J969" s="117">
        <v>3.4329499999999999E-2</v>
      </c>
      <c r="K969" s="74">
        <f t="shared" si="46"/>
        <v>-1</v>
      </c>
      <c r="L969" s="74">
        <f t="shared" si="47"/>
        <v>0</v>
      </c>
    </row>
    <row r="970" spans="1:12" x14ac:dyDescent="0.2">
      <c r="A970" s="116" t="s">
        <v>2177</v>
      </c>
      <c r="B970" s="59" t="s">
        <v>2752</v>
      </c>
      <c r="C970" s="59" t="s">
        <v>146</v>
      </c>
      <c r="D970" s="116" t="s">
        <v>209</v>
      </c>
      <c r="E970" s="116" t="s">
        <v>929</v>
      </c>
      <c r="F970" s="117">
        <v>0.1218366</v>
      </c>
      <c r="G970" s="117">
        <v>0.97575966700000005</v>
      </c>
      <c r="H970" s="74">
        <f t="shared" si="45"/>
        <v>-0.87513667133363893</v>
      </c>
      <c r="I970" s="117">
        <v>0</v>
      </c>
      <c r="J970" s="117">
        <v>3.24155E-2</v>
      </c>
      <c r="K970" s="74">
        <f t="shared" si="46"/>
        <v>-1</v>
      </c>
      <c r="L970" s="74">
        <f t="shared" si="47"/>
        <v>0</v>
      </c>
    </row>
    <row r="971" spans="1:12" x14ac:dyDescent="0.2">
      <c r="A971" s="116" t="s">
        <v>2493</v>
      </c>
      <c r="B971" s="59" t="s">
        <v>1342</v>
      </c>
      <c r="C971" s="59" t="s">
        <v>808</v>
      </c>
      <c r="D971" s="116" t="s">
        <v>209</v>
      </c>
      <c r="E971" s="116" t="s">
        <v>929</v>
      </c>
      <c r="F971" s="117">
        <v>0</v>
      </c>
      <c r="G971" s="117">
        <v>3.5931350000000002</v>
      </c>
      <c r="H971" s="74">
        <f t="shared" si="45"/>
        <v>-1</v>
      </c>
      <c r="I971" s="117">
        <v>0</v>
      </c>
      <c r="J971" s="117">
        <v>3.1538999999999998E-2</v>
      </c>
      <c r="K971" s="74">
        <f t="shared" si="46"/>
        <v>-1</v>
      </c>
      <c r="L971" s="74" t="str">
        <f t="shared" si="47"/>
        <v/>
      </c>
    </row>
    <row r="972" spans="1:12" x14ac:dyDescent="0.2">
      <c r="A972" s="116" t="s">
        <v>2602</v>
      </c>
      <c r="B972" s="59" t="s">
        <v>930</v>
      </c>
      <c r="C972" s="59" t="s">
        <v>629</v>
      </c>
      <c r="D972" s="116" t="s">
        <v>208</v>
      </c>
      <c r="E972" s="116" t="s">
        <v>929</v>
      </c>
      <c r="F972" s="117">
        <v>7.0462288999999997E-2</v>
      </c>
      <c r="G972" s="117">
        <v>6.3206579999999998E-2</v>
      </c>
      <c r="H972" s="74">
        <f t="shared" si="45"/>
        <v>0.11479357054281381</v>
      </c>
      <c r="I972" s="117">
        <v>0</v>
      </c>
      <c r="J972" s="117">
        <v>3.0466500000000001E-2</v>
      </c>
      <c r="K972" s="74">
        <f t="shared" si="46"/>
        <v>-1</v>
      </c>
      <c r="L972" s="74">
        <f t="shared" si="47"/>
        <v>0</v>
      </c>
    </row>
    <row r="973" spans="1:12" x14ac:dyDescent="0.2">
      <c r="A973" s="116" t="s">
        <v>3222</v>
      </c>
      <c r="B973" s="59" t="s">
        <v>3203</v>
      </c>
      <c r="C973" s="59" t="s">
        <v>146</v>
      </c>
      <c r="D973" s="116" t="s">
        <v>209</v>
      </c>
      <c r="E973" s="116" t="s">
        <v>929</v>
      </c>
      <c r="F973" s="117">
        <v>0.67327999999999999</v>
      </c>
      <c r="G973" s="117">
        <v>3.3696040000000003E-2</v>
      </c>
      <c r="H973" s="74">
        <f t="shared" si="45"/>
        <v>18.980982928557776</v>
      </c>
      <c r="I973" s="117">
        <v>0</v>
      </c>
      <c r="J973" s="117">
        <v>2.9959E-2</v>
      </c>
      <c r="K973" s="74">
        <f t="shared" si="46"/>
        <v>-1</v>
      </c>
      <c r="L973" s="74">
        <f t="shared" si="47"/>
        <v>0</v>
      </c>
    </row>
    <row r="974" spans="1:12" x14ac:dyDescent="0.2">
      <c r="A974" s="116" t="s">
        <v>2188</v>
      </c>
      <c r="B974" s="59" t="s">
        <v>2749</v>
      </c>
      <c r="C974" s="59" t="s">
        <v>146</v>
      </c>
      <c r="D974" s="116" t="s">
        <v>209</v>
      </c>
      <c r="E974" s="116" t="s">
        <v>929</v>
      </c>
      <c r="F974" s="117">
        <v>0.29434528000000004</v>
      </c>
      <c r="G974" s="117">
        <v>0.29047336000000001</v>
      </c>
      <c r="H974" s="74">
        <f t="shared" si="45"/>
        <v>1.3329690543738781E-2</v>
      </c>
      <c r="I974" s="117">
        <v>0</v>
      </c>
      <c r="J974" s="117">
        <v>2.6918000000000001E-2</v>
      </c>
      <c r="K974" s="74">
        <f t="shared" si="46"/>
        <v>-1</v>
      </c>
      <c r="L974" s="74">
        <f t="shared" si="47"/>
        <v>0</v>
      </c>
    </row>
    <row r="975" spans="1:12" x14ac:dyDescent="0.2">
      <c r="A975" s="116" t="s">
        <v>2212</v>
      </c>
      <c r="B975" s="59" t="s">
        <v>907</v>
      </c>
      <c r="C975" s="59" t="s">
        <v>883</v>
      </c>
      <c r="D975" s="116" t="s">
        <v>208</v>
      </c>
      <c r="E975" s="116" t="s">
        <v>929</v>
      </c>
      <c r="F975" s="117">
        <v>0.128365280289331</v>
      </c>
      <c r="G975" s="117">
        <v>0.20820103099999998</v>
      </c>
      <c r="H975" s="74">
        <f t="shared" si="45"/>
        <v>-0.38345511704343571</v>
      </c>
      <c r="I975" s="117">
        <v>0</v>
      </c>
      <c r="J975" s="117">
        <v>2.4469999999999999E-2</v>
      </c>
      <c r="K975" s="74">
        <f t="shared" si="46"/>
        <v>-1</v>
      </c>
      <c r="L975" s="74">
        <f t="shared" si="47"/>
        <v>0</v>
      </c>
    </row>
    <row r="976" spans="1:12" x14ac:dyDescent="0.2">
      <c r="A976" s="116" t="s">
        <v>3217</v>
      </c>
      <c r="B976" s="59" t="s">
        <v>3198</v>
      </c>
      <c r="C976" s="59" t="s">
        <v>146</v>
      </c>
      <c r="D976" s="116" t="s">
        <v>209</v>
      </c>
      <c r="E976" s="116" t="s">
        <v>929</v>
      </c>
      <c r="F976" s="117">
        <v>0.86277599999999999</v>
      </c>
      <c r="G976" s="117">
        <v>0.45764898999999998</v>
      </c>
      <c r="H976" s="74">
        <f t="shared" si="45"/>
        <v>0.8852352323556969</v>
      </c>
      <c r="I976" s="117">
        <v>0</v>
      </c>
      <c r="J976" s="117">
        <v>2.3241999999999999E-2</v>
      </c>
      <c r="K976" s="74">
        <f t="shared" si="46"/>
        <v>-1</v>
      </c>
      <c r="L976" s="74">
        <f t="shared" si="47"/>
        <v>0</v>
      </c>
    </row>
    <row r="977" spans="1:12" x14ac:dyDescent="0.2">
      <c r="A977" s="116" t="s">
        <v>1715</v>
      </c>
      <c r="B977" s="59" t="s">
        <v>1398</v>
      </c>
      <c r="C977" s="59" t="s">
        <v>807</v>
      </c>
      <c r="D977" s="116" t="s">
        <v>209</v>
      </c>
      <c r="E977" s="116" t="s">
        <v>929</v>
      </c>
      <c r="F977" s="117">
        <v>0.35464574999999998</v>
      </c>
      <c r="G977" s="117">
        <v>0.15831398999999999</v>
      </c>
      <c r="H977" s="74">
        <f t="shared" si="45"/>
        <v>1.2401415692952975</v>
      </c>
      <c r="I977" s="117">
        <v>0</v>
      </c>
      <c r="J977" s="117">
        <v>1.7235500000000001E-2</v>
      </c>
      <c r="K977" s="74">
        <f t="shared" si="46"/>
        <v>-1</v>
      </c>
      <c r="L977" s="74">
        <f t="shared" si="47"/>
        <v>0</v>
      </c>
    </row>
    <row r="978" spans="1:12" x14ac:dyDescent="0.2">
      <c r="A978" s="116" t="s">
        <v>1896</v>
      </c>
      <c r="B978" s="59" t="s">
        <v>1458</v>
      </c>
      <c r="C978" s="59" t="s">
        <v>883</v>
      </c>
      <c r="D978" s="116" t="s">
        <v>209</v>
      </c>
      <c r="E978" s="116" t="s">
        <v>210</v>
      </c>
      <c r="F978" s="117">
        <v>0.228153785</v>
      </c>
      <c r="G978" s="117">
        <v>0.36609515000000004</v>
      </c>
      <c r="H978" s="74">
        <f t="shared" si="45"/>
        <v>-0.37679102003946252</v>
      </c>
      <c r="I978" s="117">
        <v>0</v>
      </c>
      <c r="J978" s="117">
        <v>1.2078999999999999E-2</v>
      </c>
      <c r="K978" s="74">
        <f t="shared" si="46"/>
        <v>-1</v>
      </c>
      <c r="L978" s="74">
        <f t="shared" si="47"/>
        <v>0</v>
      </c>
    </row>
    <row r="979" spans="1:12" x14ac:dyDescent="0.2">
      <c r="A979" s="116" t="s">
        <v>2861</v>
      </c>
      <c r="B979" s="59" t="s">
        <v>2862</v>
      </c>
      <c r="C979" s="59" t="s">
        <v>2865</v>
      </c>
      <c r="D979" s="116" t="s">
        <v>759</v>
      </c>
      <c r="E979" s="116" t="s">
        <v>210</v>
      </c>
      <c r="F979" s="117">
        <v>0.32401731</v>
      </c>
      <c r="G979" s="117">
        <v>0.17204953000000001</v>
      </c>
      <c r="H979" s="74">
        <f t="shared" si="45"/>
        <v>0.88327925103893046</v>
      </c>
      <c r="I979" s="117">
        <v>0</v>
      </c>
      <c r="J979" s="117">
        <v>1.1311E-2</v>
      </c>
      <c r="K979" s="74">
        <f t="shared" si="46"/>
        <v>-1</v>
      </c>
      <c r="L979" s="74">
        <f t="shared" si="47"/>
        <v>0</v>
      </c>
    </row>
    <row r="980" spans="1:12" x14ac:dyDescent="0.2">
      <c r="A980" s="116" t="s">
        <v>2184</v>
      </c>
      <c r="B980" s="59" t="s">
        <v>83</v>
      </c>
      <c r="C980" s="59" t="s">
        <v>809</v>
      </c>
      <c r="D980" s="116" t="s">
        <v>209</v>
      </c>
      <c r="E980" s="116" t="s">
        <v>210</v>
      </c>
      <c r="F980" s="117">
        <v>0.233920512</v>
      </c>
      <c r="G980" s="117">
        <v>0.10121134499999999</v>
      </c>
      <c r="H980" s="74">
        <f t="shared" si="45"/>
        <v>1.3112084124561334</v>
      </c>
      <c r="I980" s="117">
        <v>0</v>
      </c>
      <c r="J980" s="117">
        <v>8.9005000000000004E-3</v>
      </c>
      <c r="K980" s="74">
        <f t="shared" si="46"/>
        <v>-1</v>
      </c>
      <c r="L980" s="74">
        <f t="shared" si="47"/>
        <v>0</v>
      </c>
    </row>
    <row r="981" spans="1:12" x14ac:dyDescent="0.2">
      <c r="A981" s="116" t="s">
        <v>1820</v>
      </c>
      <c r="B981" s="59" t="s">
        <v>1821</v>
      </c>
      <c r="C981" s="59" t="s">
        <v>271</v>
      </c>
      <c r="D981" s="116" t="s">
        <v>209</v>
      </c>
      <c r="E981" s="116" t="s">
        <v>210</v>
      </c>
      <c r="F981" s="117">
        <v>0.74501670999999992</v>
      </c>
      <c r="G981" s="117">
        <v>9.9684400000000003E-3</v>
      </c>
      <c r="H981" s="74">
        <f t="shared" si="45"/>
        <v>73.737542684712949</v>
      </c>
      <c r="I981" s="117">
        <v>0</v>
      </c>
      <c r="J981" s="117">
        <v>7.3810000000000004E-3</v>
      </c>
      <c r="K981" s="74">
        <f t="shared" si="46"/>
        <v>-1</v>
      </c>
      <c r="L981" s="74">
        <f t="shared" si="47"/>
        <v>0</v>
      </c>
    </row>
    <row r="982" spans="1:12" x14ac:dyDescent="0.2">
      <c r="A982" s="116" t="s">
        <v>2252</v>
      </c>
      <c r="B982" s="59" t="s">
        <v>181</v>
      </c>
      <c r="C982" s="59" t="s">
        <v>802</v>
      </c>
      <c r="D982" s="116" t="s">
        <v>208</v>
      </c>
      <c r="E982" s="116" t="s">
        <v>929</v>
      </c>
      <c r="F982" s="117">
        <v>0.24649735</v>
      </c>
      <c r="G982" s="117">
        <v>1.8669650000000003E-2</v>
      </c>
      <c r="H982" s="74">
        <f t="shared" si="45"/>
        <v>12.203105039462441</v>
      </c>
      <c r="I982" s="117">
        <v>0</v>
      </c>
      <c r="J982" s="117">
        <v>7.3165000000000001E-3</v>
      </c>
      <c r="K982" s="74">
        <f t="shared" si="46"/>
        <v>-1</v>
      </c>
      <c r="L982" s="74">
        <f t="shared" si="47"/>
        <v>0</v>
      </c>
    </row>
    <row r="983" spans="1:12" x14ac:dyDescent="0.2">
      <c r="A983" s="116" t="s">
        <v>2179</v>
      </c>
      <c r="B983" s="59" t="s">
        <v>2741</v>
      </c>
      <c r="C983" s="59" t="s">
        <v>146</v>
      </c>
      <c r="D983" s="116" t="s">
        <v>209</v>
      </c>
      <c r="E983" s="116" t="s">
        <v>929</v>
      </c>
      <c r="F983" s="117">
        <v>0.86610780000000009</v>
      </c>
      <c r="G983" s="117">
        <v>7.8815900000000008E-3</v>
      </c>
      <c r="H983" s="74" t="str">
        <f t="shared" si="45"/>
        <v/>
      </c>
      <c r="I983" s="117">
        <v>0</v>
      </c>
      <c r="J983" s="117">
        <v>7.2789999999999999E-3</v>
      </c>
      <c r="K983" s="74">
        <f t="shared" si="46"/>
        <v>-1</v>
      </c>
      <c r="L983" s="74">
        <f t="shared" si="47"/>
        <v>0</v>
      </c>
    </row>
    <row r="984" spans="1:12" x14ac:dyDescent="0.2">
      <c r="A984" s="116" t="s">
        <v>2197</v>
      </c>
      <c r="B984" s="59" t="s">
        <v>261</v>
      </c>
      <c r="C984" s="59" t="s">
        <v>271</v>
      </c>
      <c r="D984" s="116" t="s">
        <v>209</v>
      </c>
      <c r="E984" s="116" t="s">
        <v>210</v>
      </c>
      <c r="F984" s="117">
        <v>1.36370108</v>
      </c>
      <c r="G984" s="117">
        <v>1.7821086E-2</v>
      </c>
      <c r="H984" s="74">
        <f t="shared" si="45"/>
        <v>75.521772017709807</v>
      </c>
      <c r="I984" s="117">
        <v>0</v>
      </c>
      <c r="J984" s="117">
        <v>7.1595000000000001E-3</v>
      </c>
      <c r="K984" s="74">
        <f t="shared" si="46"/>
        <v>-1</v>
      </c>
      <c r="L984" s="74">
        <f t="shared" si="47"/>
        <v>0</v>
      </c>
    </row>
    <row r="985" spans="1:12" x14ac:dyDescent="0.2">
      <c r="A985" s="116" t="s">
        <v>2755</v>
      </c>
      <c r="B985" s="59" t="s">
        <v>2751</v>
      </c>
      <c r="C985" s="59" t="s">
        <v>146</v>
      </c>
      <c r="D985" s="116" t="s">
        <v>209</v>
      </c>
      <c r="E985" s="116" t="s">
        <v>929</v>
      </c>
      <c r="F985" s="117">
        <v>0.18834964000000001</v>
      </c>
      <c r="G985" s="117">
        <v>1.4783874399999999</v>
      </c>
      <c r="H985" s="74">
        <f t="shared" si="45"/>
        <v>-0.87259791655156382</v>
      </c>
      <c r="I985" s="117">
        <v>0</v>
      </c>
      <c r="J985" s="117">
        <v>5.8054999999999999E-3</v>
      </c>
      <c r="K985" s="74">
        <f t="shared" si="46"/>
        <v>-1</v>
      </c>
      <c r="L985" s="74">
        <f t="shared" si="47"/>
        <v>0</v>
      </c>
    </row>
    <row r="986" spans="1:12" x14ac:dyDescent="0.2">
      <c r="A986" s="116" t="s">
        <v>2217</v>
      </c>
      <c r="B986" s="59" t="s">
        <v>463</v>
      </c>
      <c r="C986" s="59" t="s">
        <v>883</v>
      </c>
      <c r="D986" s="116" t="s">
        <v>208</v>
      </c>
      <c r="E986" s="116" t="s">
        <v>929</v>
      </c>
      <c r="F986" s="117">
        <v>0</v>
      </c>
      <c r="G986" s="117">
        <v>1.6618276699999999</v>
      </c>
      <c r="H986" s="74">
        <f t="shared" si="45"/>
        <v>-1</v>
      </c>
      <c r="I986" s="117">
        <v>0</v>
      </c>
      <c r="J986" s="117">
        <v>5.3685E-3</v>
      </c>
      <c r="K986" s="74">
        <f t="shared" si="46"/>
        <v>-1</v>
      </c>
      <c r="L986" s="74" t="str">
        <f t="shared" si="47"/>
        <v/>
      </c>
    </row>
    <row r="987" spans="1:12" x14ac:dyDescent="0.2">
      <c r="A987" s="116" t="s">
        <v>3221</v>
      </c>
      <c r="B987" s="116" t="s">
        <v>3202</v>
      </c>
      <c r="C987" s="59" t="s">
        <v>146</v>
      </c>
      <c r="D987" s="116" t="s">
        <v>209</v>
      </c>
      <c r="E987" s="116" t="s">
        <v>929</v>
      </c>
      <c r="F987" s="117">
        <v>6.3652632800000006</v>
      </c>
      <c r="G987" s="117">
        <v>0</v>
      </c>
      <c r="H987" s="74" t="str">
        <f t="shared" si="45"/>
        <v/>
      </c>
      <c r="I987" s="117">
        <v>0</v>
      </c>
      <c r="J987" s="117">
        <v>4.9585000000000002E-3</v>
      </c>
      <c r="K987" s="74">
        <f t="shared" si="46"/>
        <v>-1</v>
      </c>
      <c r="L987" s="74">
        <f t="shared" si="47"/>
        <v>0</v>
      </c>
    </row>
    <row r="988" spans="1:12" x14ac:dyDescent="0.2">
      <c r="A988" s="116" t="s">
        <v>3223</v>
      </c>
      <c r="B988" s="59" t="s">
        <v>3204</v>
      </c>
      <c r="C988" s="59" t="s">
        <v>146</v>
      </c>
      <c r="D988" s="116" t="s">
        <v>209</v>
      </c>
      <c r="E988" s="116" t="s">
        <v>929</v>
      </c>
      <c r="F988" s="117">
        <v>0.33879840500000002</v>
      </c>
      <c r="G988" s="117">
        <v>6.0995917999999996E-2</v>
      </c>
      <c r="H988" s="74">
        <f t="shared" si="45"/>
        <v>4.554443905574141</v>
      </c>
      <c r="I988" s="117">
        <v>0</v>
      </c>
      <c r="J988" s="117">
        <v>3.9449999999999997E-3</v>
      </c>
      <c r="K988" s="74">
        <f t="shared" si="46"/>
        <v>-1</v>
      </c>
      <c r="L988" s="74">
        <f t="shared" si="47"/>
        <v>0</v>
      </c>
    </row>
    <row r="989" spans="1:12" x14ac:dyDescent="0.2">
      <c r="A989" s="116" t="s">
        <v>1497</v>
      </c>
      <c r="B989" s="59" t="s">
        <v>1434</v>
      </c>
      <c r="C989" s="59" t="s">
        <v>146</v>
      </c>
      <c r="D989" s="116" t="s">
        <v>209</v>
      </c>
      <c r="E989" s="116" t="s">
        <v>210</v>
      </c>
      <c r="F989" s="117">
        <v>0.38616207000000002</v>
      </c>
      <c r="G989" s="117">
        <v>1.7978314999999998E-2</v>
      </c>
      <c r="H989" s="74">
        <f t="shared" si="45"/>
        <v>20.479324953423056</v>
      </c>
      <c r="I989" s="117">
        <v>0</v>
      </c>
      <c r="J989" s="117">
        <v>3.8159999999999999E-3</v>
      </c>
      <c r="K989" s="74">
        <f t="shared" si="46"/>
        <v>-1</v>
      </c>
      <c r="L989" s="74">
        <f t="shared" si="47"/>
        <v>0</v>
      </c>
    </row>
    <row r="990" spans="1:12" x14ac:dyDescent="0.2">
      <c r="A990" s="116" t="s">
        <v>2277</v>
      </c>
      <c r="B990" s="59" t="s">
        <v>1604</v>
      </c>
      <c r="C990" s="59" t="s">
        <v>802</v>
      </c>
      <c r="D990" s="116" t="s">
        <v>208</v>
      </c>
      <c r="E990" s="116" t="s">
        <v>2791</v>
      </c>
      <c r="F990" s="117">
        <v>0.41179671000000001</v>
      </c>
      <c r="G990" s="117">
        <v>0.1117822</v>
      </c>
      <c r="H990" s="74">
        <f t="shared" si="45"/>
        <v>2.6839202484832114</v>
      </c>
      <c r="I990" s="117">
        <v>0</v>
      </c>
      <c r="J990" s="117">
        <v>3.725E-3</v>
      </c>
      <c r="K990" s="74">
        <f t="shared" si="46"/>
        <v>-1</v>
      </c>
      <c r="L990" s="74">
        <f t="shared" si="47"/>
        <v>0</v>
      </c>
    </row>
    <row r="991" spans="1:12" x14ac:dyDescent="0.2">
      <c r="A991" s="116" t="s">
        <v>1697</v>
      </c>
      <c r="B991" s="59" t="s">
        <v>851</v>
      </c>
      <c r="C991" s="59" t="s">
        <v>807</v>
      </c>
      <c r="D991" s="116" t="s">
        <v>209</v>
      </c>
      <c r="E991" s="116" t="s">
        <v>210</v>
      </c>
      <c r="F991" s="117">
        <v>0.99137238999999999</v>
      </c>
      <c r="G991" s="117">
        <v>2.8728720000000003E-2</v>
      </c>
      <c r="H991" s="74">
        <f t="shared" si="45"/>
        <v>33.508059878755475</v>
      </c>
      <c r="I991" s="117">
        <v>0</v>
      </c>
      <c r="J991" s="117">
        <v>2.5395000000000001E-3</v>
      </c>
      <c r="K991" s="74">
        <f t="shared" si="46"/>
        <v>-1</v>
      </c>
      <c r="L991" s="74">
        <f t="shared" si="47"/>
        <v>0</v>
      </c>
    </row>
    <row r="992" spans="1:12" x14ac:dyDescent="0.2">
      <c r="A992" s="116" t="s">
        <v>2859</v>
      </c>
      <c r="B992" s="59" t="s">
        <v>2860</v>
      </c>
      <c r="C992" s="59" t="s">
        <v>2865</v>
      </c>
      <c r="D992" s="116" t="s">
        <v>209</v>
      </c>
      <c r="E992" s="116" t="s">
        <v>210</v>
      </c>
      <c r="F992" s="117">
        <v>0.16862680999999999</v>
      </c>
      <c r="G992" s="117">
        <v>1.844084E-2</v>
      </c>
      <c r="H992" s="74">
        <f t="shared" si="45"/>
        <v>8.1442043854835244</v>
      </c>
      <c r="I992" s="117">
        <v>0</v>
      </c>
      <c r="J992" s="117">
        <v>7.8149999999999997E-4</v>
      </c>
      <c r="K992" s="74">
        <f t="shared" si="46"/>
        <v>-1</v>
      </c>
      <c r="L992" s="74">
        <f t="shared" si="47"/>
        <v>0</v>
      </c>
    </row>
    <row r="993" spans="1:12" x14ac:dyDescent="0.2">
      <c r="A993" s="116" t="s">
        <v>2831</v>
      </c>
      <c r="B993" s="59" t="s">
        <v>2832</v>
      </c>
      <c r="C993" s="59" t="s">
        <v>886</v>
      </c>
      <c r="D993" s="116" t="s">
        <v>208</v>
      </c>
      <c r="E993" s="116" t="s">
        <v>929</v>
      </c>
      <c r="F993" s="117">
        <v>0.12739965</v>
      </c>
      <c r="G993" s="117">
        <v>0.14348284</v>
      </c>
      <c r="H993" s="74">
        <f t="shared" si="45"/>
        <v>-0.11209138319258249</v>
      </c>
      <c r="I993" s="117">
        <v>0</v>
      </c>
      <c r="J993" s="117">
        <v>5.195E-4</v>
      </c>
      <c r="K993" s="74">
        <f t="shared" si="46"/>
        <v>-1</v>
      </c>
      <c r="L993" s="74">
        <f t="shared" si="47"/>
        <v>0</v>
      </c>
    </row>
    <row r="994" spans="1:12" x14ac:dyDescent="0.2">
      <c r="A994" s="116" t="s">
        <v>2433</v>
      </c>
      <c r="B994" s="59" t="s">
        <v>1220</v>
      </c>
      <c r="C994" s="59" t="s">
        <v>808</v>
      </c>
      <c r="D994" s="116" t="s">
        <v>208</v>
      </c>
      <c r="E994" s="116" t="s">
        <v>929</v>
      </c>
      <c r="F994" s="117">
        <v>2.1019049300000003</v>
      </c>
      <c r="G994" s="117">
        <v>1.6198519599999999</v>
      </c>
      <c r="H994" s="74">
        <f t="shared" si="45"/>
        <v>0.29759075637998467</v>
      </c>
      <c r="I994" s="117">
        <v>0</v>
      </c>
      <c r="J994" s="117">
        <v>2.7E-4</v>
      </c>
      <c r="K994" s="74">
        <f t="shared" si="46"/>
        <v>-1</v>
      </c>
      <c r="L994" s="74">
        <f t="shared" si="47"/>
        <v>0</v>
      </c>
    </row>
    <row r="995" spans="1:12" x14ac:dyDescent="0.2">
      <c r="A995" s="116" t="s">
        <v>2813</v>
      </c>
      <c r="B995" s="59" t="s">
        <v>2814</v>
      </c>
      <c r="C995" s="59" t="s">
        <v>802</v>
      </c>
      <c r="D995" s="116" t="s">
        <v>208</v>
      </c>
      <c r="E995" s="116" t="s">
        <v>929</v>
      </c>
      <c r="F995" s="117">
        <v>0.15837999999999999</v>
      </c>
      <c r="G995" s="117">
        <v>0.40894056000000001</v>
      </c>
      <c r="H995" s="74">
        <f t="shared" si="45"/>
        <v>-0.61270655080043901</v>
      </c>
      <c r="I995" s="117">
        <v>0</v>
      </c>
      <c r="J995" s="117">
        <v>1.9799999999999999E-4</v>
      </c>
      <c r="K995" s="74">
        <f t="shared" si="46"/>
        <v>-1</v>
      </c>
      <c r="L995" s="74">
        <f t="shared" si="47"/>
        <v>0</v>
      </c>
    </row>
    <row r="996" spans="1:12" x14ac:dyDescent="0.2">
      <c r="A996" s="116" t="s">
        <v>2285</v>
      </c>
      <c r="B996" s="59" t="s">
        <v>200</v>
      </c>
      <c r="C996" s="59" t="s">
        <v>802</v>
      </c>
      <c r="D996" s="116" t="s">
        <v>208</v>
      </c>
      <c r="E996" s="116" t="s">
        <v>2791</v>
      </c>
      <c r="F996" s="117">
        <v>7.3136E-3</v>
      </c>
      <c r="G996" s="117">
        <v>0.60984553399999997</v>
      </c>
      <c r="H996" s="74">
        <f t="shared" si="45"/>
        <v>-0.9880074550156499</v>
      </c>
      <c r="I996" s="117">
        <v>0</v>
      </c>
      <c r="J996" s="117">
        <v>0</v>
      </c>
      <c r="K996" s="74" t="str">
        <f t="shared" si="46"/>
        <v/>
      </c>
      <c r="L996" s="74">
        <f t="shared" si="47"/>
        <v>0</v>
      </c>
    </row>
    <row r="997" spans="1:12" x14ac:dyDescent="0.2">
      <c r="A997" s="116" t="s">
        <v>2187</v>
      </c>
      <c r="B997" s="59" t="s">
        <v>2748</v>
      </c>
      <c r="C997" s="59" t="s">
        <v>146</v>
      </c>
      <c r="D997" s="116" t="s">
        <v>209</v>
      </c>
      <c r="E997" s="116" t="s">
        <v>929</v>
      </c>
      <c r="F997" s="117">
        <v>0.19393476000000001</v>
      </c>
      <c r="G997" s="117">
        <v>2.424399666988E-4</v>
      </c>
      <c r="H997" s="74" t="str">
        <f t="shared" si="45"/>
        <v/>
      </c>
      <c r="I997" s="117">
        <v>0</v>
      </c>
      <c r="J997" s="117">
        <v>0</v>
      </c>
      <c r="K997" s="74" t="str">
        <f t="shared" si="46"/>
        <v/>
      </c>
      <c r="L997" s="74">
        <f t="shared" si="47"/>
        <v>0</v>
      </c>
    </row>
    <row r="998" spans="1:12" x14ac:dyDescent="0.2">
      <c r="A998" s="116" t="s">
        <v>2254</v>
      </c>
      <c r="B998" s="59" t="s">
        <v>307</v>
      </c>
      <c r="C998" s="59" t="s">
        <v>802</v>
      </c>
      <c r="D998" s="116" t="s">
        <v>208</v>
      </c>
      <c r="E998" s="116" t="s">
        <v>2791</v>
      </c>
      <c r="F998" s="117">
        <v>0.44999737000000001</v>
      </c>
      <c r="G998" s="117">
        <v>2.9777700000000001E-2</v>
      </c>
      <c r="H998" s="74">
        <f t="shared" si="45"/>
        <v>14.111891448970203</v>
      </c>
      <c r="I998" s="117">
        <v>0</v>
      </c>
      <c r="J998" s="117">
        <v>0</v>
      </c>
      <c r="K998" s="74" t="str">
        <f t="shared" si="46"/>
        <v/>
      </c>
      <c r="L998" s="74">
        <f t="shared" si="47"/>
        <v>0</v>
      </c>
    </row>
    <row r="999" spans="1:12" x14ac:dyDescent="0.2">
      <c r="A999" s="116" t="s">
        <v>2208</v>
      </c>
      <c r="B999" s="59" t="s">
        <v>344</v>
      </c>
      <c r="C999" s="59" t="s">
        <v>1747</v>
      </c>
      <c r="D999" s="116" t="s">
        <v>209</v>
      </c>
      <c r="E999" s="116" t="s">
        <v>210</v>
      </c>
      <c r="F999" s="117">
        <v>9.3300149999999998E-2</v>
      </c>
      <c r="G999" s="117">
        <v>3.6201678840000002</v>
      </c>
      <c r="H999" s="74">
        <f t="shared" si="45"/>
        <v>-0.97422767313848702</v>
      </c>
      <c r="I999" s="117">
        <v>0</v>
      </c>
      <c r="J999" s="117">
        <v>0</v>
      </c>
      <c r="K999" s="74" t="str">
        <f t="shared" si="46"/>
        <v/>
      </c>
      <c r="L999" s="74">
        <f t="shared" si="47"/>
        <v>0</v>
      </c>
    </row>
    <row r="1000" spans="1:12" x14ac:dyDescent="0.2">
      <c r="A1000" s="116" t="s">
        <v>1960</v>
      </c>
      <c r="B1000" s="59" t="s">
        <v>506</v>
      </c>
      <c r="C1000" s="59" t="s">
        <v>803</v>
      </c>
      <c r="D1000" s="116" t="s">
        <v>208</v>
      </c>
      <c r="E1000" s="116" t="s">
        <v>929</v>
      </c>
      <c r="F1000" s="117">
        <v>0.18599460300000001</v>
      </c>
      <c r="G1000" s="117">
        <v>0.21859135099999999</v>
      </c>
      <c r="H1000" s="74">
        <f t="shared" si="45"/>
        <v>-0.14912185615248785</v>
      </c>
      <c r="I1000" s="117">
        <v>0</v>
      </c>
      <c r="J1000" s="117">
        <v>0</v>
      </c>
      <c r="K1000" s="74" t="str">
        <f t="shared" si="46"/>
        <v/>
      </c>
      <c r="L1000" s="74">
        <f t="shared" si="47"/>
        <v>0</v>
      </c>
    </row>
    <row r="1001" spans="1:12" x14ac:dyDescent="0.2">
      <c r="A1001" s="116" t="s">
        <v>2497</v>
      </c>
      <c r="B1001" s="59" t="s">
        <v>2495</v>
      </c>
      <c r="C1001" s="59" t="s">
        <v>803</v>
      </c>
      <c r="D1001" s="116" t="s">
        <v>208</v>
      </c>
      <c r="E1001" s="116" t="s">
        <v>929</v>
      </c>
      <c r="F1001" s="117">
        <v>0.19480640499999999</v>
      </c>
      <c r="G1001" s="117">
        <v>2.7718130000000001E-2</v>
      </c>
      <c r="H1001" s="74">
        <f t="shared" si="45"/>
        <v>6.0281222073783471</v>
      </c>
      <c r="I1001" s="117">
        <v>0</v>
      </c>
      <c r="J1001" s="117">
        <v>0</v>
      </c>
      <c r="K1001" s="74" t="str">
        <f t="shared" si="46"/>
        <v/>
      </c>
      <c r="L1001" s="74">
        <f t="shared" si="47"/>
        <v>0</v>
      </c>
    </row>
    <row r="1002" spans="1:12" x14ac:dyDescent="0.2">
      <c r="A1002" s="116" t="s">
        <v>2207</v>
      </c>
      <c r="B1002" s="59" t="s">
        <v>87</v>
      </c>
      <c r="C1002" s="59" t="s">
        <v>809</v>
      </c>
      <c r="D1002" s="116" t="s">
        <v>209</v>
      </c>
      <c r="E1002" s="116" t="s">
        <v>210</v>
      </c>
      <c r="F1002" s="117">
        <v>7.4796781000000007E-2</v>
      </c>
      <c r="G1002" s="117">
        <v>0.89575431000000005</v>
      </c>
      <c r="H1002" s="74">
        <f t="shared" si="45"/>
        <v>-0.91649855304631467</v>
      </c>
      <c r="I1002" s="117">
        <v>0</v>
      </c>
      <c r="J1002" s="117">
        <v>0</v>
      </c>
      <c r="K1002" s="74" t="str">
        <f t="shared" si="46"/>
        <v/>
      </c>
      <c r="L1002" s="74">
        <f t="shared" si="47"/>
        <v>0</v>
      </c>
    </row>
    <row r="1003" spans="1:12" x14ac:dyDescent="0.2">
      <c r="A1003" s="116" t="s">
        <v>2200</v>
      </c>
      <c r="B1003" s="59" t="s">
        <v>345</v>
      </c>
      <c r="C1003" s="59" t="s">
        <v>1747</v>
      </c>
      <c r="D1003" s="116" t="s">
        <v>209</v>
      </c>
      <c r="E1003" s="116" t="s">
        <v>210</v>
      </c>
      <c r="F1003" s="117">
        <v>8.9323240000000012E-2</v>
      </c>
      <c r="G1003" s="117">
        <v>1.7124519299999998</v>
      </c>
      <c r="H1003" s="74">
        <f t="shared" si="45"/>
        <v>-0.94783897963197128</v>
      </c>
      <c r="I1003" s="117">
        <v>0</v>
      </c>
      <c r="J1003" s="117">
        <v>0</v>
      </c>
      <c r="K1003" s="74" t="str">
        <f t="shared" si="46"/>
        <v/>
      </c>
      <c r="L1003" s="74">
        <f t="shared" si="47"/>
        <v>0</v>
      </c>
    </row>
    <row r="1004" spans="1:12" x14ac:dyDescent="0.2">
      <c r="A1004" s="116" t="s">
        <v>1992</v>
      </c>
      <c r="B1004" s="59" t="s">
        <v>439</v>
      </c>
      <c r="C1004" s="59" t="s">
        <v>803</v>
      </c>
      <c r="D1004" s="116" t="s">
        <v>208</v>
      </c>
      <c r="E1004" s="116" t="s">
        <v>929</v>
      </c>
      <c r="F1004" s="117">
        <v>5.8044709999999999E-2</v>
      </c>
      <c r="G1004" s="117"/>
      <c r="H1004" s="74" t="str">
        <f t="shared" si="45"/>
        <v/>
      </c>
      <c r="I1004" s="117">
        <v>0</v>
      </c>
      <c r="J1004" s="117">
        <v>0</v>
      </c>
      <c r="K1004" s="74" t="str">
        <f t="shared" si="46"/>
        <v/>
      </c>
      <c r="L1004" s="74">
        <f t="shared" si="47"/>
        <v>0</v>
      </c>
    </row>
    <row r="1005" spans="1:12" x14ac:dyDescent="0.2">
      <c r="A1005" s="116" t="s">
        <v>1953</v>
      </c>
      <c r="B1005" s="59" t="s">
        <v>383</v>
      </c>
      <c r="C1005" s="59" t="s">
        <v>803</v>
      </c>
      <c r="D1005" s="116" t="s">
        <v>208</v>
      </c>
      <c r="E1005" s="116" t="s">
        <v>929</v>
      </c>
      <c r="F1005" s="117">
        <v>1.1287000000000001E-4</v>
      </c>
      <c r="G1005" s="117">
        <v>4.4007600000000001E-3</v>
      </c>
      <c r="H1005" s="74">
        <f t="shared" si="45"/>
        <v>-0.97435215735463876</v>
      </c>
      <c r="I1005" s="117">
        <v>0</v>
      </c>
      <c r="J1005" s="117">
        <v>0</v>
      </c>
      <c r="K1005" s="74" t="str">
        <f t="shared" si="46"/>
        <v/>
      </c>
      <c r="L1005" s="74">
        <f t="shared" si="47"/>
        <v>0</v>
      </c>
    </row>
    <row r="1006" spans="1:12" x14ac:dyDescent="0.2">
      <c r="A1006" s="116" t="s">
        <v>1730</v>
      </c>
      <c r="B1006" s="116" t="s">
        <v>485</v>
      </c>
      <c r="C1006" s="116" t="s">
        <v>807</v>
      </c>
      <c r="D1006" s="116" t="s">
        <v>759</v>
      </c>
      <c r="E1006" s="116" t="s">
        <v>210</v>
      </c>
      <c r="F1006" s="117">
        <v>2.1805599999999998E-2</v>
      </c>
      <c r="G1006" s="117">
        <v>14.929369449999999</v>
      </c>
      <c r="H1006" s="74">
        <f t="shared" si="45"/>
        <v>-0.99853941587600004</v>
      </c>
      <c r="I1006" s="117">
        <v>0</v>
      </c>
      <c r="J1006" s="117">
        <v>0</v>
      </c>
      <c r="K1006" s="74" t="str">
        <f t="shared" si="46"/>
        <v/>
      </c>
      <c r="L1006" s="74">
        <f t="shared" si="47"/>
        <v>0</v>
      </c>
    </row>
    <row r="1007" spans="1:12" x14ac:dyDescent="0.2">
      <c r="A1007" s="116" t="s">
        <v>1918</v>
      </c>
      <c r="B1007" s="59" t="s">
        <v>810</v>
      </c>
      <c r="C1007" s="59" t="s">
        <v>803</v>
      </c>
      <c r="D1007" s="116" t="s">
        <v>208</v>
      </c>
      <c r="E1007" s="116" t="s">
        <v>929</v>
      </c>
      <c r="F1007" s="117">
        <v>2.23130637</v>
      </c>
      <c r="G1007" s="117">
        <v>1.6508350000000001</v>
      </c>
      <c r="H1007" s="74">
        <f t="shared" si="45"/>
        <v>0.35162288781131967</v>
      </c>
      <c r="I1007" s="117">
        <v>0</v>
      </c>
      <c r="J1007" s="117">
        <v>0</v>
      </c>
      <c r="K1007" s="74" t="str">
        <f t="shared" si="46"/>
        <v/>
      </c>
      <c r="L1007" s="74">
        <f t="shared" si="47"/>
        <v>0</v>
      </c>
    </row>
    <row r="1008" spans="1:12" x14ac:dyDescent="0.2">
      <c r="A1008" s="116" t="s">
        <v>2485</v>
      </c>
      <c r="B1008" s="59" t="s">
        <v>323</v>
      </c>
      <c r="C1008" s="59" t="s">
        <v>808</v>
      </c>
      <c r="D1008" s="116" t="s">
        <v>208</v>
      </c>
      <c r="E1008" s="116" t="s">
        <v>929</v>
      </c>
      <c r="F1008" s="117">
        <v>1.14132E-2</v>
      </c>
      <c r="G1008" s="117">
        <v>0.86949385000000001</v>
      </c>
      <c r="H1008" s="74">
        <f t="shared" si="45"/>
        <v>-0.9868737426952473</v>
      </c>
      <c r="I1008" s="117">
        <v>0</v>
      </c>
      <c r="J1008" s="117">
        <v>0</v>
      </c>
      <c r="K1008" s="74" t="str">
        <f t="shared" si="46"/>
        <v/>
      </c>
      <c r="L1008" s="74">
        <f t="shared" si="47"/>
        <v>0</v>
      </c>
    </row>
    <row r="1009" spans="1:12" x14ac:dyDescent="0.2">
      <c r="A1009" s="116" t="s">
        <v>1900</v>
      </c>
      <c r="B1009" s="59" t="s">
        <v>1523</v>
      </c>
      <c r="C1009" s="59" t="s">
        <v>883</v>
      </c>
      <c r="D1009" s="116" t="s">
        <v>209</v>
      </c>
      <c r="E1009" s="116" t="s">
        <v>210</v>
      </c>
      <c r="F1009" s="117">
        <v>3.6886220000000004E-2</v>
      </c>
      <c r="G1009" s="117">
        <v>0.23117532399999999</v>
      </c>
      <c r="H1009" s="74">
        <f t="shared" si="45"/>
        <v>-0.84044049614914784</v>
      </c>
      <c r="I1009" s="117">
        <v>0</v>
      </c>
      <c r="J1009" s="117">
        <v>0</v>
      </c>
      <c r="K1009" s="74" t="str">
        <f t="shared" si="46"/>
        <v/>
      </c>
      <c r="L1009" s="74">
        <f t="shared" si="47"/>
        <v>0</v>
      </c>
    </row>
    <row r="1010" spans="1:12" x14ac:dyDescent="0.2">
      <c r="A1010" s="116" t="s">
        <v>2203</v>
      </c>
      <c r="B1010" s="59" t="s">
        <v>2750</v>
      </c>
      <c r="C1010" s="59" t="s">
        <v>146</v>
      </c>
      <c r="D1010" s="116" t="s">
        <v>209</v>
      </c>
      <c r="E1010" s="116" t="s">
        <v>929</v>
      </c>
      <c r="F1010" s="117">
        <v>8.7070910000000001E-2</v>
      </c>
      <c r="G1010" s="117">
        <v>0.12501752999999999</v>
      </c>
      <c r="H1010" s="74">
        <f t="shared" si="45"/>
        <v>-0.3035303928976999</v>
      </c>
      <c r="I1010" s="117">
        <v>0</v>
      </c>
      <c r="J1010" s="117">
        <v>0</v>
      </c>
      <c r="K1010" s="74" t="str">
        <f t="shared" si="46"/>
        <v/>
      </c>
      <c r="L1010" s="74">
        <f t="shared" si="47"/>
        <v>0</v>
      </c>
    </row>
    <row r="1011" spans="1:12" x14ac:dyDescent="0.2">
      <c r="A1011" s="116" t="s">
        <v>2296</v>
      </c>
      <c r="B1011" s="59" t="s">
        <v>875</v>
      </c>
      <c r="C1011" s="59" t="s">
        <v>802</v>
      </c>
      <c r="D1011" s="116" t="s">
        <v>208</v>
      </c>
      <c r="E1011" s="116" t="s">
        <v>929</v>
      </c>
      <c r="F1011" s="117">
        <v>0.46826266</v>
      </c>
      <c r="G1011" s="117">
        <v>1.43260447</v>
      </c>
      <c r="H1011" s="74">
        <f t="shared" si="45"/>
        <v>-0.67313890902490336</v>
      </c>
      <c r="I1011" s="117">
        <v>0</v>
      </c>
      <c r="J1011" s="117">
        <v>0</v>
      </c>
      <c r="K1011" s="74" t="str">
        <f t="shared" si="46"/>
        <v/>
      </c>
      <c r="L1011" s="74">
        <f t="shared" si="47"/>
        <v>0</v>
      </c>
    </row>
    <row r="1012" spans="1:12" x14ac:dyDescent="0.2">
      <c r="A1012" s="116" t="s">
        <v>1772</v>
      </c>
      <c r="B1012" s="59" t="s">
        <v>1773</v>
      </c>
      <c r="C1012" s="59" t="s">
        <v>883</v>
      </c>
      <c r="D1012" s="116" t="s">
        <v>209</v>
      </c>
      <c r="E1012" s="116" t="s">
        <v>210</v>
      </c>
      <c r="F1012" s="117">
        <v>8.4829799999999993E-3</v>
      </c>
      <c r="G1012" s="117">
        <v>4.1088E-2</v>
      </c>
      <c r="H1012" s="74">
        <f t="shared" si="45"/>
        <v>-0.79354117990654205</v>
      </c>
      <c r="I1012" s="117">
        <v>0</v>
      </c>
      <c r="J1012" s="117">
        <v>0</v>
      </c>
      <c r="K1012" s="74" t="str">
        <f t="shared" si="46"/>
        <v/>
      </c>
      <c r="L1012" s="74">
        <f t="shared" si="47"/>
        <v>0</v>
      </c>
    </row>
    <row r="1013" spans="1:12" x14ac:dyDescent="0.2">
      <c r="A1013" s="116" t="s">
        <v>3218</v>
      </c>
      <c r="B1013" s="59" t="s">
        <v>3199</v>
      </c>
      <c r="C1013" s="59" t="s">
        <v>146</v>
      </c>
      <c r="D1013" s="116" t="s">
        <v>209</v>
      </c>
      <c r="E1013" s="116" t="s">
        <v>929</v>
      </c>
      <c r="F1013" s="117">
        <v>9.0060000000000001E-2</v>
      </c>
      <c r="G1013" s="117">
        <v>5.5036237199999993</v>
      </c>
      <c r="H1013" s="74">
        <f t="shared" si="45"/>
        <v>-0.98363623594528737</v>
      </c>
      <c r="I1013" s="117">
        <v>0</v>
      </c>
      <c r="J1013" s="117">
        <v>0</v>
      </c>
      <c r="K1013" s="74" t="str">
        <f t="shared" si="46"/>
        <v/>
      </c>
      <c r="L1013" s="74">
        <f t="shared" si="47"/>
        <v>0</v>
      </c>
    </row>
    <row r="1014" spans="1:12" x14ac:dyDescent="0.2">
      <c r="A1014" s="116" t="s">
        <v>1965</v>
      </c>
      <c r="B1014" s="59" t="s">
        <v>511</v>
      </c>
      <c r="C1014" s="59" t="s">
        <v>803</v>
      </c>
      <c r="D1014" s="116" t="s">
        <v>208</v>
      </c>
      <c r="E1014" s="116" t="s">
        <v>929</v>
      </c>
      <c r="F1014" s="117">
        <v>1.4851112E-2</v>
      </c>
      <c r="G1014" s="117">
        <v>0.54615221999999997</v>
      </c>
      <c r="H1014" s="74">
        <f t="shared" si="45"/>
        <v>-0.97280774213460119</v>
      </c>
      <c r="I1014" s="117">
        <v>0</v>
      </c>
      <c r="J1014" s="117">
        <v>0</v>
      </c>
      <c r="K1014" s="74" t="str">
        <f t="shared" si="46"/>
        <v/>
      </c>
      <c r="L1014" s="74">
        <f t="shared" si="47"/>
        <v>0</v>
      </c>
    </row>
    <row r="1015" spans="1:12" x14ac:dyDescent="0.2">
      <c r="A1015" s="116" t="s">
        <v>2489</v>
      </c>
      <c r="B1015" s="59" t="s">
        <v>1344</v>
      </c>
      <c r="C1015" s="59" t="s">
        <v>808</v>
      </c>
      <c r="D1015" s="116" t="s">
        <v>208</v>
      </c>
      <c r="E1015" s="116" t="s">
        <v>929</v>
      </c>
      <c r="F1015" s="117">
        <v>3.4439999999999998E-2</v>
      </c>
      <c r="G1015" s="117">
        <v>0.11329945600000001</v>
      </c>
      <c r="H1015" s="74">
        <f t="shared" si="45"/>
        <v>-0.69602678410035801</v>
      </c>
      <c r="I1015" s="117">
        <v>0</v>
      </c>
      <c r="J1015" s="117">
        <v>0</v>
      </c>
      <c r="K1015" s="74" t="str">
        <f t="shared" si="46"/>
        <v/>
      </c>
      <c r="L1015" s="74">
        <f t="shared" si="47"/>
        <v>0</v>
      </c>
    </row>
    <row r="1016" spans="1:12" x14ac:dyDescent="0.2">
      <c r="A1016" s="116" t="s">
        <v>1954</v>
      </c>
      <c r="B1016" s="59" t="s">
        <v>211</v>
      </c>
      <c r="C1016" s="59" t="s">
        <v>803</v>
      </c>
      <c r="D1016" s="116" t="s">
        <v>208</v>
      </c>
      <c r="E1016" s="116" t="s">
        <v>929</v>
      </c>
      <c r="F1016" s="117">
        <v>2.1617097000000002E-2</v>
      </c>
      <c r="G1016" s="117">
        <v>0.16734542999999999</v>
      </c>
      <c r="H1016" s="74">
        <f t="shared" si="45"/>
        <v>-0.87082349963186922</v>
      </c>
      <c r="I1016" s="117">
        <v>0</v>
      </c>
      <c r="J1016" s="117">
        <v>0</v>
      </c>
      <c r="K1016" s="74" t="str">
        <f t="shared" si="46"/>
        <v/>
      </c>
      <c r="L1016" s="74">
        <f t="shared" si="47"/>
        <v>0</v>
      </c>
    </row>
    <row r="1017" spans="1:12" x14ac:dyDescent="0.2">
      <c r="A1017" s="116" t="s">
        <v>1988</v>
      </c>
      <c r="B1017" s="59" t="s">
        <v>417</v>
      </c>
      <c r="C1017" s="59" t="s">
        <v>803</v>
      </c>
      <c r="D1017" s="116" t="s">
        <v>208</v>
      </c>
      <c r="E1017" s="116" t="s">
        <v>929</v>
      </c>
      <c r="F1017" s="117">
        <v>0.17520070999999998</v>
      </c>
      <c r="G1017" s="117">
        <v>8.1738399999999999E-3</v>
      </c>
      <c r="H1017" s="74">
        <f t="shared" si="45"/>
        <v>20.434320955634071</v>
      </c>
      <c r="I1017" s="117">
        <v>0</v>
      </c>
      <c r="J1017" s="117">
        <v>0</v>
      </c>
      <c r="K1017" s="74" t="str">
        <f t="shared" si="46"/>
        <v/>
      </c>
      <c r="L1017" s="74">
        <f t="shared" si="47"/>
        <v>0</v>
      </c>
    </row>
    <row r="1018" spans="1:12" x14ac:dyDescent="0.2">
      <c r="A1018" s="116" t="s">
        <v>1917</v>
      </c>
      <c r="B1018" s="59" t="s">
        <v>812</v>
      </c>
      <c r="C1018" s="59" t="s">
        <v>803</v>
      </c>
      <c r="D1018" s="116" t="s">
        <v>208</v>
      </c>
      <c r="E1018" s="116" t="s">
        <v>929</v>
      </c>
      <c r="F1018" s="117">
        <v>5.7151420000000001E-2</v>
      </c>
      <c r="G1018" s="117">
        <v>0.72802411999999994</v>
      </c>
      <c r="H1018" s="74">
        <f t="shared" si="45"/>
        <v>-0.9214979031189241</v>
      </c>
      <c r="I1018" s="117">
        <v>0</v>
      </c>
      <c r="J1018" s="117">
        <v>0</v>
      </c>
      <c r="K1018" s="74" t="str">
        <f t="shared" si="46"/>
        <v/>
      </c>
      <c r="L1018" s="74">
        <f t="shared" si="47"/>
        <v>0</v>
      </c>
    </row>
    <row r="1019" spans="1:12" x14ac:dyDescent="0.2">
      <c r="A1019" s="116" t="s">
        <v>2230</v>
      </c>
      <c r="B1019" s="59" t="s">
        <v>1211</v>
      </c>
      <c r="C1019" s="59" t="s">
        <v>629</v>
      </c>
      <c r="D1019" s="116" t="s">
        <v>208</v>
      </c>
      <c r="E1019" s="116" t="s">
        <v>929</v>
      </c>
      <c r="F1019" s="117">
        <v>0</v>
      </c>
      <c r="G1019" s="117">
        <v>8.01252633</v>
      </c>
      <c r="H1019" s="74">
        <f t="shared" si="45"/>
        <v>-1</v>
      </c>
      <c r="I1019" s="117">
        <v>0</v>
      </c>
      <c r="J1019" s="117">
        <v>0</v>
      </c>
      <c r="K1019" s="74" t="str">
        <f t="shared" si="46"/>
        <v/>
      </c>
      <c r="L1019" s="74" t="str">
        <f t="shared" si="47"/>
        <v/>
      </c>
    </row>
    <row r="1020" spans="1:12" x14ac:dyDescent="0.2">
      <c r="A1020" s="116" t="s">
        <v>2280</v>
      </c>
      <c r="B1020" s="59" t="s">
        <v>195</v>
      </c>
      <c r="C1020" s="59" t="s">
        <v>802</v>
      </c>
      <c r="D1020" s="116" t="s">
        <v>208</v>
      </c>
      <c r="E1020" s="116" t="s">
        <v>2791</v>
      </c>
      <c r="F1020" s="117">
        <v>0.71489047999999999</v>
      </c>
      <c r="G1020" s="117">
        <v>0.29575000000000001</v>
      </c>
      <c r="H1020" s="74">
        <f t="shared" si="45"/>
        <v>1.4172121048182587</v>
      </c>
      <c r="I1020" s="117">
        <v>0</v>
      </c>
      <c r="J1020" s="117">
        <v>0</v>
      </c>
      <c r="K1020" s="74" t="str">
        <f t="shared" si="46"/>
        <v/>
      </c>
      <c r="L1020" s="74">
        <f t="shared" si="47"/>
        <v>0</v>
      </c>
    </row>
    <row r="1021" spans="1:12" x14ac:dyDescent="0.2">
      <c r="A1021" s="116" t="s">
        <v>3234</v>
      </c>
      <c r="B1021" s="59" t="s">
        <v>3215</v>
      </c>
      <c r="C1021" s="59" t="s">
        <v>805</v>
      </c>
      <c r="D1021" s="116" t="s">
        <v>209</v>
      </c>
      <c r="E1021" s="116" t="s">
        <v>210</v>
      </c>
      <c r="F1021" s="117">
        <v>0.19239673000000002</v>
      </c>
      <c r="G1021" s="117">
        <v>0.39208382000000003</v>
      </c>
      <c r="H1021" s="74">
        <f t="shared" si="45"/>
        <v>-0.50929694063886644</v>
      </c>
      <c r="I1021" s="117">
        <v>0</v>
      </c>
      <c r="J1021" s="117">
        <v>0</v>
      </c>
      <c r="K1021" s="74" t="str">
        <f t="shared" si="46"/>
        <v/>
      </c>
      <c r="L1021" s="74">
        <f t="shared" si="47"/>
        <v>0</v>
      </c>
    </row>
    <row r="1022" spans="1:12" x14ac:dyDescent="0.2">
      <c r="A1022" s="116" t="s">
        <v>2484</v>
      </c>
      <c r="B1022" s="59" t="s">
        <v>1603</v>
      </c>
      <c r="C1022" s="59" t="s">
        <v>808</v>
      </c>
      <c r="D1022" s="116" t="s">
        <v>208</v>
      </c>
      <c r="E1022" s="116" t="s">
        <v>929</v>
      </c>
      <c r="F1022" s="117">
        <v>0.17916053000000001</v>
      </c>
      <c r="G1022" s="117">
        <v>0.26974629</v>
      </c>
      <c r="H1022" s="74">
        <f t="shared" si="45"/>
        <v>-0.33581837214517385</v>
      </c>
      <c r="I1022" s="117">
        <v>0</v>
      </c>
      <c r="J1022" s="117">
        <v>0</v>
      </c>
      <c r="K1022" s="74" t="str">
        <f t="shared" si="46"/>
        <v/>
      </c>
      <c r="L1022" s="74">
        <f t="shared" si="47"/>
        <v>0</v>
      </c>
    </row>
    <row r="1023" spans="1:12" x14ac:dyDescent="0.2">
      <c r="A1023" s="116" t="s">
        <v>1982</v>
      </c>
      <c r="B1023" s="59" t="s">
        <v>1528</v>
      </c>
      <c r="C1023" s="59" t="s">
        <v>803</v>
      </c>
      <c r="D1023" s="116" t="s">
        <v>208</v>
      </c>
      <c r="E1023" s="116" t="s">
        <v>929</v>
      </c>
      <c r="F1023" s="117">
        <v>7.2967304000000011E-2</v>
      </c>
      <c r="G1023" s="117">
        <v>3.2310860000000004E-2</v>
      </c>
      <c r="H1023" s="74">
        <f t="shared" si="45"/>
        <v>1.2582903704822468</v>
      </c>
      <c r="I1023" s="117">
        <v>0</v>
      </c>
      <c r="J1023" s="117">
        <v>0</v>
      </c>
      <c r="K1023" s="74" t="str">
        <f t="shared" si="46"/>
        <v/>
      </c>
      <c r="L1023" s="74">
        <f t="shared" si="47"/>
        <v>0</v>
      </c>
    </row>
    <row r="1024" spans="1:12" x14ac:dyDescent="0.2">
      <c r="A1024" s="116" t="s">
        <v>2221</v>
      </c>
      <c r="B1024" s="59" t="s">
        <v>754</v>
      </c>
      <c r="C1024" s="59" t="s">
        <v>1747</v>
      </c>
      <c r="D1024" s="116" t="s">
        <v>209</v>
      </c>
      <c r="E1024" s="116" t="s">
        <v>210</v>
      </c>
      <c r="F1024" s="117">
        <v>0</v>
      </c>
      <c r="G1024" s="117">
        <v>3.9080300000000005E-2</v>
      </c>
      <c r="H1024" s="74">
        <f t="shared" si="45"/>
        <v>-1</v>
      </c>
      <c r="I1024" s="117">
        <v>0</v>
      </c>
      <c r="J1024" s="117">
        <v>0</v>
      </c>
      <c r="K1024" s="74" t="str">
        <f t="shared" si="46"/>
        <v/>
      </c>
      <c r="L1024" s="74" t="str">
        <f t="shared" si="47"/>
        <v/>
      </c>
    </row>
    <row r="1025" spans="1:12" x14ac:dyDescent="0.2">
      <c r="A1025" s="116" t="s">
        <v>2513</v>
      </c>
      <c r="B1025" s="59" t="s">
        <v>502</v>
      </c>
      <c r="C1025" s="59" t="s">
        <v>806</v>
      </c>
      <c r="D1025" s="116" t="s">
        <v>208</v>
      </c>
      <c r="E1025" s="116" t="s">
        <v>929</v>
      </c>
      <c r="F1025" s="117">
        <v>2.8081540000000002E-2</v>
      </c>
      <c r="G1025" s="117">
        <v>0.21363738000000002</v>
      </c>
      <c r="H1025" s="74">
        <f t="shared" si="45"/>
        <v>-0.86855511895905102</v>
      </c>
      <c r="I1025" s="117">
        <v>0</v>
      </c>
      <c r="J1025" s="117">
        <v>0</v>
      </c>
      <c r="K1025" s="74" t="str">
        <f t="shared" si="46"/>
        <v/>
      </c>
      <c r="L1025" s="74">
        <f t="shared" si="47"/>
        <v>0</v>
      </c>
    </row>
    <row r="1026" spans="1:12" x14ac:dyDescent="0.2">
      <c r="A1026" s="116" t="s">
        <v>3141</v>
      </c>
      <c r="B1026" s="59" t="s">
        <v>3142</v>
      </c>
      <c r="C1026" s="59" t="s">
        <v>2865</v>
      </c>
      <c r="D1026" s="116" t="s">
        <v>759</v>
      </c>
      <c r="E1026" s="116" t="s">
        <v>210</v>
      </c>
      <c r="F1026" s="117">
        <v>0.27918716999999998</v>
      </c>
      <c r="G1026" s="117">
        <v>0.40400000000000003</v>
      </c>
      <c r="H1026" s="74">
        <f t="shared" si="45"/>
        <v>-0.30894264851485154</v>
      </c>
      <c r="I1026" s="117">
        <v>0</v>
      </c>
      <c r="J1026" s="117">
        <v>0</v>
      </c>
      <c r="K1026" s="74" t="str">
        <f t="shared" si="46"/>
        <v/>
      </c>
      <c r="L1026" s="74">
        <f t="shared" si="47"/>
        <v>0</v>
      </c>
    </row>
    <row r="1027" spans="1:12" x14ac:dyDescent="0.2">
      <c r="A1027" s="116" t="s">
        <v>2357</v>
      </c>
      <c r="B1027" s="59" t="s">
        <v>2358</v>
      </c>
      <c r="C1027" s="59" t="s">
        <v>883</v>
      </c>
      <c r="D1027" s="116" t="s">
        <v>209</v>
      </c>
      <c r="E1027" s="116" t="s">
        <v>210</v>
      </c>
      <c r="F1027" s="117">
        <v>0.15831294000000001</v>
      </c>
      <c r="G1027" s="117">
        <v>4.2022000000000001E-4</v>
      </c>
      <c r="H1027" s="74" t="str">
        <f t="shared" si="45"/>
        <v/>
      </c>
      <c r="I1027" s="117">
        <v>0</v>
      </c>
      <c r="J1027" s="117">
        <v>0</v>
      </c>
      <c r="K1027" s="74" t="str">
        <f t="shared" si="46"/>
        <v/>
      </c>
      <c r="L1027" s="74">
        <f t="shared" si="47"/>
        <v>0</v>
      </c>
    </row>
    <row r="1028" spans="1:12" x14ac:dyDescent="0.2">
      <c r="A1028" s="116" t="s">
        <v>822</v>
      </c>
      <c r="B1028" s="59" t="s">
        <v>387</v>
      </c>
      <c r="C1028" s="59" t="s">
        <v>805</v>
      </c>
      <c r="D1028" s="116" t="s">
        <v>208</v>
      </c>
      <c r="E1028" s="116" t="s">
        <v>929</v>
      </c>
      <c r="F1028" s="117"/>
      <c r="G1028" s="117">
        <v>0.49369243000000002</v>
      </c>
      <c r="H1028" s="74">
        <f t="shared" si="45"/>
        <v>-1</v>
      </c>
      <c r="I1028" s="117">
        <v>0</v>
      </c>
      <c r="J1028" s="117">
        <v>0</v>
      </c>
      <c r="K1028" s="74" t="str">
        <f t="shared" si="46"/>
        <v/>
      </c>
      <c r="L1028" s="74" t="str">
        <f t="shared" si="47"/>
        <v/>
      </c>
    </row>
    <row r="1029" spans="1:12" x14ac:dyDescent="0.2">
      <c r="A1029" s="116" t="s">
        <v>3159</v>
      </c>
      <c r="B1029" s="59" t="s">
        <v>3163</v>
      </c>
      <c r="C1029" s="59" t="s">
        <v>802</v>
      </c>
      <c r="D1029" s="116" t="s">
        <v>208</v>
      </c>
      <c r="E1029" s="116" t="s">
        <v>929</v>
      </c>
      <c r="F1029" s="117">
        <v>1.0510422800000001</v>
      </c>
      <c r="G1029" s="117">
        <v>0.39076643</v>
      </c>
      <c r="H1029" s="74">
        <f t="shared" si="45"/>
        <v>1.6896944038923714</v>
      </c>
      <c r="I1029" s="117">
        <v>0</v>
      </c>
      <c r="J1029" s="117">
        <v>0</v>
      </c>
      <c r="K1029" s="74" t="str">
        <f t="shared" si="46"/>
        <v/>
      </c>
      <c r="L1029" s="74">
        <f t="shared" si="47"/>
        <v>0</v>
      </c>
    </row>
    <row r="1030" spans="1:12" x14ac:dyDescent="0.2">
      <c r="A1030" s="116" t="s">
        <v>2490</v>
      </c>
      <c r="B1030" s="59" t="s">
        <v>1346</v>
      </c>
      <c r="C1030" s="59" t="s">
        <v>808</v>
      </c>
      <c r="D1030" s="116" t="s">
        <v>208</v>
      </c>
      <c r="E1030" s="116" t="s">
        <v>929</v>
      </c>
      <c r="F1030" s="117">
        <v>4.2789639999999997E-2</v>
      </c>
      <c r="G1030" s="117">
        <v>0.21101729</v>
      </c>
      <c r="H1030" s="74">
        <f t="shared" si="45"/>
        <v>-0.79722211388460162</v>
      </c>
      <c r="I1030" s="117">
        <v>0</v>
      </c>
      <c r="J1030" s="117">
        <v>0</v>
      </c>
      <c r="K1030" s="74" t="str">
        <f t="shared" si="46"/>
        <v/>
      </c>
      <c r="L1030" s="74">
        <f t="shared" si="47"/>
        <v>0</v>
      </c>
    </row>
    <row r="1031" spans="1:12" x14ac:dyDescent="0.2">
      <c r="A1031" s="116" t="s">
        <v>2553</v>
      </c>
      <c r="B1031" s="59" t="s">
        <v>2554</v>
      </c>
      <c r="C1031" s="59" t="s">
        <v>629</v>
      </c>
      <c r="D1031" s="116" t="s">
        <v>209</v>
      </c>
      <c r="E1031" s="116" t="s">
        <v>929</v>
      </c>
      <c r="F1031" s="117">
        <v>7.9743499999999998E-3</v>
      </c>
      <c r="G1031" s="117">
        <v>2.1240047370000004</v>
      </c>
      <c r="H1031" s="74">
        <f t="shared" ref="H1031:H1084" si="48">IF(ISERROR(F1031/G1031-1),"",IF((F1031/G1031-1)&gt;10000%,"",F1031/G1031-1))</f>
        <v>-0.99624560630158332</v>
      </c>
      <c r="I1031" s="117">
        <v>0</v>
      </c>
      <c r="J1031" s="117">
        <v>0</v>
      </c>
      <c r="K1031" s="74" t="str">
        <f t="shared" ref="K1031:K1084" si="49">IF(ISERROR(I1031/J1031-1),"",IF((I1031/J1031-1)&gt;10000%,"",I1031/J1031-1))</f>
        <v/>
      </c>
      <c r="L1031" s="74">
        <f t="shared" ref="L1031:L1084" si="50">IF(ISERROR(I1031/F1031),"",IF(I1031/F1031&gt;10000%,"",I1031/F1031))</f>
        <v>0</v>
      </c>
    </row>
    <row r="1032" spans="1:12" x14ac:dyDescent="0.2">
      <c r="A1032" s="116" t="s">
        <v>1861</v>
      </c>
      <c r="B1032" s="59" t="s">
        <v>939</v>
      </c>
      <c r="C1032" s="59" t="s">
        <v>883</v>
      </c>
      <c r="D1032" s="116" t="s">
        <v>209</v>
      </c>
      <c r="E1032" s="116" t="s">
        <v>210</v>
      </c>
      <c r="F1032" s="117">
        <v>3.281183E-2</v>
      </c>
      <c r="G1032" s="117">
        <v>0.27784809999999999</v>
      </c>
      <c r="H1032" s="74">
        <f t="shared" si="48"/>
        <v>-0.88190730834581921</v>
      </c>
      <c r="I1032" s="117">
        <v>0</v>
      </c>
      <c r="J1032" s="117">
        <v>0</v>
      </c>
      <c r="K1032" s="74" t="str">
        <f t="shared" si="49"/>
        <v/>
      </c>
      <c r="L1032" s="74">
        <f t="shared" si="50"/>
        <v>0</v>
      </c>
    </row>
    <row r="1033" spans="1:12" x14ac:dyDescent="0.2">
      <c r="A1033" s="116" t="s">
        <v>2487</v>
      </c>
      <c r="B1033" s="59" t="s">
        <v>320</v>
      </c>
      <c r="C1033" s="59" t="s">
        <v>808</v>
      </c>
      <c r="D1033" s="116" t="s">
        <v>208</v>
      </c>
      <c r="E1033" s="116" t="s">
        <v>929</v>
      </c>
      <c r="F1033" s="117">
        <v>1.017825E-2</v>
      </c>
      <c r="G1033" s="117">
        <v>0.383409255</v>
      </c>
      <c r="H1033" s="74">
        <f t="shared" si="48"/>
        <v>-0.97345330122508389</v>
      </c>
      <c r="I1033" s="117">
        <v>0</v>
      </c>
      <c r="J1033" s="117">
        <v>0</v>
      </c>
      <c r="K1033" s="74" t="str">
        <f t="shared" si="49"/>
        <v/>
      </c>
      <c r="L1033" s="74">
        <f t="shared" si="50"/>
        <v>0</v>
      </c>
    </row>
    <row r="1034" spans="1:12" x14ac:dyDescent="0.2">
      <c r="A1034" s="116" t="s">
        <v>1999</v>
      </c>
      <c r="B1034" s="59" t="s">
        <v>444</v>
      </c>
      <c r="C1034" s="59" t="s">
        <v>803</v>
      </c>
      <c r="D1034" s="116" t="s">
        <v>208</v>
      </c>
      <c r="E1034" s="116" t="s">
        <v>929</v>
      </c>
      <c r="F1034" s="117">
        <v>3.529003E-2</v>
      </c>
      <c r="G1034" s="117">
        <v>8.5490115000000005E-2</v>
      </c>
      <c r="H1034" s="74">
        <f t="shared" si="48"/>
        <v>-0.58720338602889943</v>
      </c>
      <c r="I1034" s="117">
        <v>0</v>
      </c>
      <c r="J1034" s="117">
        <v>0</v>
      </c>
      <c r="K1034" s="74" t="str">
        <f t="shared" si="49"/>
        <v/>
      </c>
      <c r="L1034" s="74">
        <f t="shared" si="50"/>
        <v>0</v>
      </c>
    </row>
    <row r="1035" spans="1:12" x14ac:dyDescent="0.2">
      <c r="A1035" s="116" t="s">
        <v>2218</v>
      </c>
      <c r="B1035" s="59" t="s">
        <v>78</v>
      </c>
      <c r="C1035" s="59" t="s">
        <v>809</v>
      </c>
      <c r="D1035" s="116" t="s">
        <v>209</v>
      </c>
      <c r="E1035" s="116" t="s">
        <v>210</v>
      </c>
      <c r="F1035" s="117">
        <v>1.222554E-2</v>
      </c>
      <c r="G1035" s="117">
        <v>7.8717500000000003E-3</v>
      </c>
      <c r="H1035" s="74">
        <f t="shared" si="48"/>
        <v>0.55309048178613396</v>
      </c>
      <c r="I1035" s="117">
        <v>0</v>
      </c>
      <c r="J1035" s="117">
        <v>0</v>
      </c>
      <c r="K1035" s="74" t="str">
        <f t="shared" si="49"/>
        <v/>
      </c>
      <c r="L1035" s="74">
        <f t="shared" si="50"/>
        <v>0</v>
      </c>
    </row>
    <row r="1036" spans="1:12" x14ac:dyDescent="0.2">
      <c r="A1036" s="116" t="s">
        <v>2845</v>
      </c>
      <c r="B1036" s="59" t="s">
        <v>2846</v>
      </c>
      <c r="C1036" s="59" t="s">
        <v>803</v>
      </c>
      <c r="D1036" s="116" t="s">
        <v>208</v>
      </c>
      <c r="E1036" s="116" t="s">
        <v>929</v>
      </c>
      <c r="F1036" s="117">
        <v>0</v>
      </c>
      <c r="G1036" s="117">
        <v>0.85332718000000007</v>
      </c>
      <c r="H1036" s="74">
        <f t="shared" si="48"/>
        <v>-1</v>
      </c>
      <c r="I1036" s="117">
        <v>0</v>
      </c>
      <c r="J1036" s="117">
        <v>0</v>
      </c>
      <c r="K1036" s="74" t="str">
        <f t="shared" si="49"/>
        <v/>
      </c>
      <c r="L1036" s="74" t="str">
        <f t="shared" si="50"/>
        <v/>
      </c>
    </row>
    <row r="1037" spans="1:12" x14ac:dyDescent="0.2">
      <c r="A1037" s="116" t="s">
        <v>1712</v>
      </c>
      <c r="B1037" s="59" t="s">
        <v>305</v>
      </c>
      <c r="C1037" s="59" t="s">
        <v>807</v>
      </c>
      <c r="D1037" s="116" t="s">
        <v>759</v>
      </c>
      <c r="E1037" s="116" t="s">
        <v>929</v>
      </c>
      <c r="F1037" s="117">
        <v>1.2494161000000001</v>
      </c>
      <c r="G1037" s="117">
        <v>12.425520146</v>
      </c>
      <c r="H1037" s="74">
        <f t="shared" si="48"/>
        <v>-0.89944758164492533</v>
      </c>
      <c r="I1037" s="117">
        <v>0</v>
      </c>
      <c r="J1037" s="117">
        <v>0</v>
      </c>
      <c r="K1037" s="74" t="str">
        <f t="shared" si="49"/>
        <v/>
      </c>
      <c r="L1037" s="74">
        <f t="shared" si="50"/>
        <v>0</v>
      </c>
    </row>
    <row r="1038" spans="1:12" x14ac:dyDescent="0.2">
      <c r="A1038" s="116" t="s">
        <v>3184</v>
      </c>
      <c r="B1038" s="59" t="s">
        <v>3185</v>
      </c>
      <c r="C1038" s="59" t="s">
        <v>807</v>
      </c>
      <c r="D1038" s="116" t="s">
        <v>209</v>
      </c>
      <c r="E1038" s="116" t="s">
        <v>929</v>
      </c>
      <c r="F1038" s="117">
        <v>0</v>
      </c>
      <c r="G1038" s="117">
        <v>0.10001789999999999</v>
      </c>
      <c r="H1038" s="74">
        <f t="shared" si="48"/>
        <v>-1</v>
      </c>
      <c r="I1038" s="117">
        <v>0</v>
      </c>
      <c r="J1038" s="117">
        <v>0</v>
      </c>
      <c r="K1038" s="74" t="str">
        <f t="shared" si="49"/>
        <v/>
      </c>
      <c r="L1038" s="74" t="str">
        <f t="shared" si="50"/>
        <v/>
      </c>
    </row>
    <row r="1039" spans="1:12" x14ac:dyDescent="0.2">
      <c r="A1039" s="116" t="s">
        <v>2540</v>
      </c>
      <c r="B1039" s="59" t="s">
        <v>2541</v>
      </c>
      <c r="C1039" s="59" t="s">
        <v>809</v>
      </c>
      <c r="D1039" s="116" t="s">
        <v>209</v>
      </c>
      <c r="E1039" s="116" t="s">
        <v>210</v>
      </c>
      <c r="F1039" s="117">
        <v>7.8845999999999999E-2</v>
      </c>
      <c r="G1039" s="117">
        <v>3.2011100000000001E-3</v>
      </c>
      <c r="H1039" s="74">
        <f t="shared" si="48"/>
        <v>23.630831180434285</v>
      </c>
      <c r="I1039" s="117">
        <v>0</v>
      </c>
      <c r="J1039" s="117">
        <v>0</v>
      </c>
      <c r="K1039" s="74" t="str">
        <f t="shared" si="49"/>
        <v/>
      </c>
      <c r="L1039" s="74">
        <f t="shared" si="50"/>
        <v>0</v>
      </c>
    </row>
    <row r="1040" spans="1:12" x14ac:dyDescent="0.2">
      <c r="A1040" s="116" t="s">
        <v>3139</v>
      </c>
      <c r="B1040" s="59" t="s">
        <v>3140</v>
      </c>
      <c r="C1040" s="59" t="s">
        <v>3152</v>
      </c>
      <c r="D1040" s="116" t="s">
        <v>208</v>
      </c>
      <c r="E1040" s="116" t="s">
        <v>929</v>
      </c>
      <c r="F1040" s="117">
        <v>0.82049066000000004</v>
      </c>
      <c r="G1040" s="117">
        <v>5.7657019999999996E-2</v>
      </c>
      <c r="H1040" s="74">
        <f t="shared" si="48"/>
        <v>13.230542265278366</v>
      </c>
      <c r="I1040" s="117">
        <v>0</v>
      </c>
      <c r="J1040" s="117">
        <v>0</v>
      </c>
      <c r="K1040" s="74" t="str">
        <f t="shared" si="49"/>
        <v/>
      </c>
      <c r="L1040" s="74">
        <f t="shared" si="50"/>
        <v>0</v>
      </c>
    </row>
    <row r="1041" spans="1:12" x14ac:dyDescent="0.2">
      <c r="A1041" s="116" t="s">
        <v>2815</v>
      </c>
      <c r="B1041" s="59" t="s">
        <v>2816</v>
      </c>
      <c r="C1041" s="59" t="s">
        <v>802</v>
      </c>
      <c r="D1041" s="116" t="s">
        <v>208</v>
      </c>
      <c r="E1041" s="116" t="s">
        <v>929</v>
      </c>
      <c r="F1041" s="117">
        <v>1.5465249299999999</v>
      </c>
      <c r="G1041" s="117">
        <v>0.30054965</v>
      </c>
      <c r="H1041" s="74">
        <f t="shared" si="48"/>
        <v>4.145655401694861</v>
      </c>
      <c r="I1041" s="117">
        <v>0</v>
      </c>
      <c r="J1041" s="117">
        <v>0</v>
      </c>
      <c r="K1041" s="74" t="str">
        <f t="shared" si="49"/>
        <v/>
      </c>
      <c r="L1041" s="74">
        <f t="shared" si="50"/>
        <v>0</v>
      </c>
    </row>
    <row r="1042" spans="1:12" x14ac:dyDescent="0.2">
      <c r="A1042" s="116" t="s">
        <v>1961</v>
      </c>
      <c r="B1042" s="59" t="s">
        <v>521</v>
      </c>
      <c r="C1042" s="59" t="s">
        <v>803</v>
      </c>
      <c r="D1042" s="116" t="s">
        <v>208</v>
      </c>
      <c r="E1042" s="116" t="s">
        <v>929</v>
      </c>
      <c r="F1042" s="117">
        <v>0.53044917000000003</v>
      </c>
      <c r="G1042" s="117">
        <v>0</v>
      </c>
      <c r="H1042" s="74" t="str">
        <f t="shared" si="48"/>
        <v/>
      </c>
      <c r="I1042" s="117">
        <v>0</v>
      </c>
      <c r="J1042" s="117">
        <v>0</v>
      </c>
      <c r="K1042" s="74" t="str">
        <f t="shared" si="49"/>
        <v/>
      </c>
      <c r="L1042" s="74">
        <f t="shared" si="50"/>
        <v>0</v>
      </c>
    </row>
    <row r="1043" spans="1:12" x14ac:dyDescent="0.2">
      <c r="A1043" s="116" t="s">
        <v>3112</v>
      </c>
      <c r="B1043" s="59" t="s">
        <v>3119</v>
      </c>
      <c r="C1043" s="59" t="s">
        <v>807</v>
      </c>
      <c r="D1043" s="116" t="s">
        <v>209</v>
      </c>
      <c r="E1043" s="116" t="s">
        <v>210</v>
      </c>
      <c r="F1043" s="117">
        <v>1.290198E-2</v>
      </c>
      <c r="G1043" s="117">
        <v>0.13250030100000001</v>
      </c>
      <c r="H1043" s="74">
        <f t="shared" si="48"/>
        <v>-0.90262678724027956</v>
      </c>
      <c r="I1043" s="117">
        <v>0</v>
      </c>
      <c r="J1043" s="117">
        <v>0</v>
      </c>
      <c r="K1043" s="74" t="str">
        <f t="shared" si="49"/>
        <v/>
      </c>
      <c r="L1043" s="74">
        <f t="shared" si="50"/>
        <v>0</v>
      </c>
    </row>
    <row r="1044" spans="1:12" x14ac:dyDescent="0.2">
      <c r="A1044" s="116" t="s">
        <v>2303</v>
      </c>
      <c r="B1044" s="59" t="s">
        <v>1874</v>
      </c>
      <c r="C1044" s="59" t="s">
        <v>805</v>
      </c>
      <c r="D1044" s="116" t="s">
        <v>208</v>
      </c>
      <c r="E1044" s="116" t="s">
        <v>929</v>
      </c>
      <c r="F1044" s="117">
        <v>0.47686095000000001</v>
      </c>
      <c r="G1044" s="117">
        <v>4.8399999999999997E-3</v>
      </c>
      <c r="H1044" s="74">
        <f t="shared" si="48"/>
        <v>97.524989669421501</v>
      </c>
      <c r="I1044" s="117">
        <v>0</v>
      </c>
      <c r="J1044" s="117">
        <v>0</v>
      </c>
      <c r="K1044" s="74" t="str">
        <f t="shared" si="49"/>
        <v/>
      </c>
      <c r="L1044" s="74">
        <f t="shared" si="50"/>
        <v>0</v>
      </c>
    </row>
    <row r="1045" spans="1:12" x14ac:dyDescent="0.2">
      <c r="A1045" s="116" t="s">
        <v>2302</v>
      </c>
      <c r="B1045" s="59" t="s">
        <v>1873</v>
      </c>
      <c r="C1045" s="59" t="s">
        <v>805</v>
      </c>
      <c r="D1045" s="116" t="s">
        <v>208</v>
      </c>
      <c r="E1045" s="116" t="s">
        <v>929</v>
      </c>
      <c r="F1045" s="117">
        <v>3.152452E-2</v>
      </c>
      <c r="G1045" s="117">
        <v>1.7215229999999998E-2</v>
      </c>
      <c r="H1045" s="74">
        <f t="shared" si="48"/>
        <v>0.83119946698359559</v>
      </c>
      <c r="I1045" s="117">
        <v>0</v>
      </c>
      <c r="J1045" s="117">
        <v>0</v>
      </c>
      <c r="K1045" s="74" t="str">
        <f t="shared" si="49"/>
        <v/>
      </c>
      <c r="L1045" s="74">
        <f t="shared" si="50"/>
        <v>0</v>
      </c>
    </row>
    <row r="1046" spans="1:12" x14ac:dyDescent="0.2">
      <c r="A1046" s="116" t="s">
        <v>2369</v>
      </c>
      <c r="B1046" s="59" t="s">
        <v>2370</v>
      </c>
      <c r="C1046" s="59" t="s">
        <v>146</v>
      </c>
      <c r="D1046" s="116" t="s">
        <v>759</v>
      </c>
      <c r="E1046" s="116" t="s">
        <v>929</v>
      </c>
      <c r="F1046" s="117">
        <v>7.93548E-3</v>
      </c>
      <c r="G1046" s="117">
        <v>5.2774359999999999E-2</v>
      </c>
      <c r="H1046" s="74">
        <f t="shared" si="48"/>
        <v>-0.84963379944351769</v>
      </c>
      <c r="I1046" s="117">
        <v>0</v>
      </c>
      <c r="J1046" s="117">
        <v>0</v>
      </c>
      <c r="K1046" s="74" t="str">
        <f t="shared" si="49"/>
        <v/>
      </c>
      <c r="L1046" s="74">
        <f t="shared" si="50"/>
        <v>0</v>
      </c>
    </row>
    <row r="1047" spans="1:12" x14ac:dyDescent="0.2">
      <c r="A1047" s="116" t="s">
        <v>1727</v>
      </c>
      <c r="B1047" s="59" t="s">
        <v>484</v>
      </c>
      <c r="C1047" s="59" t="s">
        <v>807</v>
      </c>
      <c r="D1047" s="116" t="s">
        <v>209</v>
      </c>
      <c r="E1047" s="116" t="s">
        <v>210</v>
      </c>
      <c r="F1047" s="117">
        <v>0</v>
      </c>
      <c r="G1047" s="117">
        <v>3.6055419999999998E-2</v>
      </c>
      <c r="H1047" s="74">
        <f t="shared" si="48"/>
        <v>-1</v>
      </c>
      <c r="I1047" s="117">
        <v>0</v>
      </c>
      <c r="J1047" s="117">
        <v>0</v>
      </c>
      <c r="K1047" s="74" t="str">
        <f t="shared" si="49"/>
        <v/>
      </c>
      <c r="L1047" s="74" t="str">
        <f t="shared" si="50"/>
        <v/>
      </c>
    </row>
    <row r="1048" spans="1:12" x14ac:dyDescent="0.2">
      <c r="A1048" s="116" t="s">
        <v>2474</v>
      </c>
      <c r="B1048" s="59" t="s">
        <v>1217</v>
      </c>
      <c r="C1048" s="59" t="s">
        <v>808</v>
      </c>
      <c r="D1048" s="116" t="s">
        <v>208</v>
      </c>
      <c r="E1048" s="116" t="s">
        <v>929</v>
      </c>
      <c r="F1048" s="117">
        <v>2.0676049999999998E-2</v>
      </c>
      <c r="G1048" s="117">
        <v>0.40926822999999996</v>
      </c>
      <c r="H1048" s="74">
        <f t="shared" si="48"/>
        <v>-0.9494804422029044</v>
      </c>
      <c r="I1048" s="117">
        <v>0</v>
      </c>
      <c r="J1048" s="117">
        <v>0</v>
      </c>
      <c r="K1048" s="74" t="str">
        <f t="shared" si="49"/>
        <v/>
      </c>
      <c r="L1048" s="74">
        <f t="shared" si="50"/>
        <v>0</v>
      </c>
    </row>
    <row r="1049" spans="1:12" x14ac:dyDescent="0.2">
      <c r="A1049" s="116" t="s">
        <v>1710</v>
      </c>
      <c r="B1049" s="59" t="s">
        <v>314</v>
      </c>
      <c r="C1049" s="59" t="s">
        <v>807</v>
      </c>
      <c r="D1049" s="116" t="s">
        <v>209</v>
      </c>
      <c r="E1049" s="116" t="s">
        <v>929</v>
      </c>
      <c r="F1049" s="117"/>
      <c r="G1049" s="117">
        <v>7.7517679999999992E-2</v>
      </c>
      <c r="H1049" s="74">
        <f t="shared" si="48"/>
        <v>-1</v>
      </c>
      <c r="I1049" s="117">
        <v>0</v>
      </c>
      <c r="J1049" s="117">
        <v>0</v>
      </c>
      <c r="K1049" s="74" t="str">
        <f t="shared" si="49"/>
        <v/>
      </c>
      <c r="L1049" s="74" t="str">
        <f t="shared" si="50"/>
        <v/>
      </c>
    </row>
    <row r="1050" spans="1:12" x14ac:dyDescent="0.2">
      <c r="A1050" s="116" t="s">
        <v>2166</v>
      </c>
      <c r="B1050" s="59" t="s">
        <v>2746</v>
      </c>
      <c r="C1050" s="59" t="s">
        <v>146</v>
      </c>
      <c r="D1050" s="116" t="s">
        <v>209</v>
      </c>
      <c r="E1050" s="116" t="s">
        <v>929</v>
      </c>
      <c r="F1050" s="117">
        <v>4.9983900000000005E-2</v>
      </c>
      <c r="G1050" s="117">
        <v>0.71600423999999996</v>
      </c>
      <c r="H1050" s="74">
        <f t="shared" si="48"/>
        <v>-0.93019049719593838</v>
      </c>
      <c r="I1050" s="117">
        <v>0</v>
      </c>
      <c r="J1050" s="117">
        <v>0</v>
      </c>
      <c r="K1050" s="74" t="str">
        <f t="shared" si="49"/>
        <v/>
      </c>
      <c r="L1050" s="74">
        <f t="shared" si="50"/>
        <v>0</v>
      </c>
    </row>
    <row r="1051" spans="1:12" x14ac:dyDescent="0.2">
      <c r="A1051" s="116" t="s">
        <v>2498</v>
      </c>
      <c r="B1051" s="59" t="s">
        <v>2496</v>
      </c>
      <c r="C1051" s="59" t="s">
        <v>803</v>
      </c>
      <c r="D1051" s="116" t="s">
        <v>208</v>
      </c>
      <c r="E1051" s="116" t="s">
        <v>929</v>
      </c>
      <c r="F1051" s="117">
        <v>6.1026300000000006E-2</v>
      </c>
      <c r="G1051" s="117">
        <v>5.6292750000000003E-2</v>
      </c>
      <c r="H1051" s="74">
        <f t="shared" si="48"/>
        <v>8.4088093049282664E-2</v>
      </c>
      <c r="I1051" s="117">
        <v>0</v>
      </c>
      <c r="J1051" s="117">
        <v>0</v>
      </c>
      <c r="K1051" s="74" t="str">
        <f t="shared" si="49"/>
        <v/>
      </c>
      <c r="L1051" s="74">
        <f t="shared" si="50"/>
        <v>0</v>
      </c>
    </row>
    <row r="1052" spans="1:12" x14ac:dyDescent="0.2">
      <c r="A1052" s="116" t="s">
        <v>2811</v>
      </c>
      <c r="B1052" s="59" t="s">
        <v>2812</v>
      </c>
      <c r="C1052" s="59" t="s">
        <v>807</v>
      </c>
      <c r="D1052" s="116" t="s">
        <v>759</v>
      </c>
      <c r="E1052" s="116" t="s">
        <v>929</v>
      </c>
      <c r="F1052" s="117">
        <v>0</v>
      </c>
      <c r="G1052" s="117">
        <v>9.1241380000000011E-2</v>
      </c>
      <c r="H1052" s="74">
        <f t="shared" si="48"/>
        <v>-1</v>
      </c>
      <c r="I1052" s="117">
        <v>0</v>
      </c>
      <c r="J1052" s="117">
        <v>0</v>
      </c>
      <c r="K1052" s="74" t="str">
        <f t="shared" si="49"/>
        <v/>
      </c>
      <c r="L1052" s="74" t="str">
        <f t="shared" si="50"/>
        <v/>
      </c>
    </row>
    <row r="1053" spans="1:12" x14ac:dyDescent="0.2">
      <c r="A1053" s="116" t="s">
        <v>2480</v>
      </c>
      <c r="B1053" s="59" t="s">
        <v>1345</v>
      </c>
      <c r="C1053" s="59" t="s">
        <v>808</v>
      </c>
      <c r="D1053" s="116" t="s">
        <v>208</v>
      </c>
      <c r="E1053" s="116" t="s">
        <v>929</v>
      </c>
      <c r="F1053" s="117">
        <v>1.4271320000000001E-2</v>
      </c>
      <c r="G1053" s="117">
        <v>0.31288092000000001</v>
      </c>
      <c r="H1053" s="74">
        <f t="shared" si="48"/>
        <v>-0.95438737523528117</v>
      </c>
      <c r="I1053" s="117">
        <v>0</v>
      </c>
      <c r="J1053" s="117">
        <v>0</v>
      </c>
      <c r="K1053" s="74" t="str">
        <f t="shared" si="49"/>
        <v/>
      </c>
      <c r="L1053" s="74">
        <f t="shared" si="50"/>
        <v>0</v>
      </c>
    </row>
    <row r="1054" spans="1:12" x14ac:dyDescent="0.2">
      <c r="A1054" s="116" t="s">
        <v>2257</v>
      </c>
      <c r="B1054" s="59" t="s">
        <v>184</v>
      </c>
      <c r="C1054" s="59" t="s">
        <v>802</v>
      </c>
      <c r="D1054" s="116" t="s">
        <v>208</v>
      </c>
      <c r="E1054" s="116" t="s">
        <v>929</v>
      </c>
      <c r="F1054" s="117">
        <v>1.9672439999999999E-2</v>
      </c>
      <c r="G1054" s="117">
        <v>1.8126199999999998E-3</v>
      </c>
      <c r="H1054" s="74">
        <f t="shared" si="48"/>
        <v>9.8530414538071973</v>
      </c>
      <c r="I1054" s="117">
        <v>0</v>
      </c>
      <c r="J1054" s="117">
        <v>0</v>
      </c>
      <c r="K1054" s="74" t="str">
        <f t="shared" si="49"/>
        <v/>
      </c>
      <c r="L1054" s="74">
        <f t="shared" si="50"/>
        <v>0</v>
      </c>
    </row>
    <row r="1055" spans="1:12" x14ac:dyDescent="0.2">
      <c r="A1055" s="116" t="s">
        <v>1826</v>
      </c>
      <c r="B1055" s="59" t="s">
        <v>1827</v>
      </c>
      <c r="C1055" s="59" t="s">
        <v>271</v>
      </c>
      <c r="D1055" s="170" t="s">
        <v>209</v>
      </c>
      <c r="E1055" s="116" t="s">
        <v>210</v>
      </c>
      <c r="F1055" s="117">
        <v>1.2269458400000002</v>
      </c>
      <c r="G1055" s="117">
        <v>8.9230085000000001E-2</v>
      </c>
      <c r="H1055" s="74">
        <f t="shared" si="48"/>
        <v>12.75036054263537</v>
      </c>
      <c r="I1055" s="117">
        <v>0</v>
      </c>
      <c r="J1055" s="117">
        <v>0</v>
      </c>
      <c r="K1055" s="74" t="str">
        <f t="shared" si="49"/>
        <v/>
      </c>
      <c r="L1055" s="74">
        <f t="shared" si="50"/>
        <v>0</v>
      </c>
    </row>
    <row r="1056" spans="1:12" x14ac:dyDescent="0.2">
      <c r="A1056" s="116" t="s">
        <v>2195</v>
      </c>
      <c r="B1056" s="59" t="s">
        <v>751</v>
      </c>
      <c r="C1056" s="59" t="s">
        <v>883</v>
      </c>
      <c r="D1056" s="116" t="s">
        <v>208</v>
      </c>
      <c r="E1056" s="116" t="s">
        <v>929</v>
      </c>
      <c r="F1056" s="117">
        <v>2.5482297583869298</v>
      </c>
      <c r="G1056" s="117">
        <v>8.2416250000000007E-3</v>
      </c>
      <c r="H1056" s="74" t="str">
        <f t="shared" si="48"/>
        <v/>
      </c>
      <c r="I1056" s="117">
        <v>0</v>
      </c>
      <c r="J1056" s="117">
        <v>0</v>
      </c>
      <c r="K1056" s="74" t="str">
        <f t="shared" si="49"/>
        <v/>
      </c>
      <c r="L1056" s="74">
        <f t="shared" si="50"/>
        <v>0</v>
      </c>
    </row>
    <row r="1057" spans="1:14" x14ac:dyDescent="0.2">
      <c r="A1057" s="116" t="s">
        <v>2225</v>
      </c>
      <c r="B1057" s="59" t="s">
        <v>750</v>
      </c>
      <c r="C1057" s="59" t="s">
        <v>883</v>
      </c>
      <c r="D1057" s="116" t="s">
        <v>208</v>
      </c>
      <c r="E1057" s="116" t="s">
        <v>929</v>
      </c>
      <c r="F1057" s="117">
        <v>1.7384108291326301</v>
      </c>
      <c r="G1057" s="117">
        <v>2.2105830000000003E-2</v>
      </c>
      <c r="H1057" s="74">
        <f t="shared" si="48"/>
        <v>77.640378087257062</v>
      </c>
      <c r="I1057" s="117">
        <v>0</v>
      </c>
      <c r="J1057" s="117">
        <v>0</v>
      </c>
      <c r="K1057" s="74" t="str">
        <f t="shared" si="49"/>
        <v/>
      </c>
      <c r="L1057" s="74">
        <f t="shared" si="50"/>
        <v>0</v>
      </c>
    </row>
    <row r="1058" spans="1:14" x14ac:dyDescent="0.2">
      <c r="A1058" s="116" t="s">
        <v>2492</v>
      </c>
      <c r="B1058" s="59" t="s">
        <v>1340</v>
      </c>
      <c r="C1058" s="59" t="s">
        <v>808</v>
      </c>
      <c r="D1058" s="116" t="s">
        <v>209</v>
      </c>
      <c r="E1058" s="116" t="s">
        <v>929</v>
      </c>
      <c r="F1058" s="117">
        <v>2.16972E-3</v>
      </c>
      <c r="G1058" s="117">
        <v>9.8393070000000013E-2</v>
      </c>
      <c r="H1058" s="74">
        <f t="shared" si="48"/>
        <v>-0.97794844697904026</v>
      </c>
      <c r="I1058" s="117">
        <v>0</v>
      </c>
      <c r="J1058" s="117">
        <v>0</v>
      </c>
      <c r="K1058" s="74" t="str">
        <f t="shared" si="49"/>
        <v/>
      </c>
      <c r="L1058" s="74">
        <f t="shared" si="50"/>
        <v>0</v>
      </c>
    </row>
    <row r="1059" spans="1:14" x14ac:dyDescent="0.2">
      <c r="A1059" s="116" t="s">
        <v>2224</v>
      </c>
      <c r="B1059" s="59" t="s">
        <v>2744</v>
      </c>
      <c r="C1059" s="59" t="s">
        <v>146</v>
      </c>
      <c r="D1059" s="116" t="s">
        <v>209</v>
      </c>
      <c r="E1059" s="116" t="s">
        <v>929</v>
      </c>
      <c r="F1059" s="117">
        <v>0.16611371</v>
      </c>
      <c r="G1059" s="117">
        <v>4.4016589999999994E-2</v>
      </c>
      <c r="H1059" s="74">
        <f t="shared" si="48"/>
        <v>2.7738886633426172</v>
      </c>
      <c r="I1059" s="117">
        <v>0</v>
      </c>
      <c r="J1059" s="117">
        <v>0</v>
      </c>
      <c r="K1059" s="74" t="str">
        <f t="shared" si="49"/>
        <v/>
      </c>
      <c r="L1059" s="74">
        <f t="shared" si="50"/>
        <v>0</v>
      </c>
    </row>
    <row r="1060" spans="1:14" ht="11.25" customHeight="1" x14ac:dyDescent="0.2">
      <c r="A1060" s="116" t="s">
        <v>1696</v>
      </c>
      <c r="B1060" s="59" t="s">
        <v>304</v>
      </c>
      <c r="C1060" s="59" t="s">
        <v>807</v>
      </c>
      <c r="D1060" s="116" t="s">
        <v>209</v>
      </c>
      <c r="E1060" s="116" t="s">
        <v>929</v>
      </c>
      <c r="F1060" s="117"/>
      <c r="G1060" s="117">
        <v>2.4845300000000001E-2</v>
      </c>
      <c r="H1060" s="74">
        <f t="shared" si="48"/>
        <v>-1</v>
      </c>
      <c r="I1060" s="117">
        <v>0</v>
      </c>
      <c r="J1060" s="117">
        <v>0</v>
      </c>
      <c r="K1060" s="74" t="str">
        <f t="shared" si="49"/>
        <v/>
      </c>
      <c r="L1060" s="74" t="str">
        <f t="shared" si="50"/>
        <v/>
      </c>
    </row>
    <row r="1061" spans="1:14" ht="11.25" customHeight="1" x14ac:dyDescent="0.2">
      <c r="A1061" s="116" t="s">
        <v>1736</v>
      </c>
      <c r="B1061" s="59" t="s">
        <v>1448</v>
      </c>
      <c r="C1061" s="59" t="s">
        <v>807</v>
      </c>
      <c r="D1061" s="116" t="s">
        <v>759</v>
      </c>
      <c r="E1061" s="116" t="s">
        <v>210</v>
      </c>
      <c r="F1061" s="117">
        <v>0</v>
      </c>
      <c r="G1061" s="117">
        <v>4.4634800000000002E-2</v>
      </c>
      <c r="H1061" s="74">
        <f t="shared" si="48"/>
        <v>-1</v>
      </c>
      <c r="I1061" s="117">
        <v>0</v>
      </c>
      <c r="J1061" s="117">
        <v>0</v>
      </c>
      <c r="K1061" s="74" t="str">
        <f t="shared" si="49"/>
        <v/>
      </c>
      <c r="L1061" s="74" t="str">
        <f t="shared" si="50"/>
        <v/>
      </c>
    </row>
    <row r="1062" spans="1:14" x14ac:dyDescent="0.2">
      <c r="A1062" s="116" t="s">
        <v>1728</v>
      </c>
      <c r="B1062" s="59" t="s">
        <v>1449</v>
      </c>
      <c r="C1062" s="59" t="s">
        <v>807</v>
      </c>
      <c r="D1062" s="116" t="s">
        <v>759</v>
      </c>
      <c r="E1062" s="116" t="s">
        <v>210</v>
      </c>
      <c r="F1062" s="117">
        <v>0</v>
      </c>
      <c r="G1062" s="117">
        <v>3.8760559999999999E-2</v>
      </c>
      <c r="H1062" s="74">
        <f t="shared" si="48"/>
        <v>-1</v>
      </c>
      <c r="I1062" s="117">
        <v>0</v>
      </c>
      <c r="J1062" s="117">
        <v>0</v>
      </c>
      <c r="K1062" s="74" t="str">
        <f t="shared" si="49"/>
        <v/>
      </c>
      <c r="L1062" s="74" t="str">
        <f t="shared" si="50"/>
        <v/>
      </c>
    </row>
    <row r="1063" spans="1:14" x14ac:dyDescent="0.2">
      <c r="A1063" s="116" t="s">
        <v>1733</v>
      </c>
      <c r="B1063" s="59" t="s">
        <v>10</v>
      </c>
      <c r="C1063" s="59" t="s">
        <v>807</v>
      </c>
      <c r="D1063" s="170" t="s">
        <v>759</v>
      </c>
      <c r="E1063" s="116" t="s">
        <v>929</v>
      </c>
      <c r="F1063" s="117">
        <v>6.0944244291167994E-2</v>
      </c>
      <c r="G1063" s="117">
        <v>1.2972566000000001</v>
      </c>
      <c r="H1063" s="74">
        <f t="shared" si="48"/>
        <v>-0.95302067124486556</v>
      </c>
      <c r="I1063" s="117">
        <v>0</v>
      </c>
      <c r="J1063" s="117">
        <v>0</v>
      </c>
      <c r="K1063" s="74" t="str">
        <f t="shared" si="49"/>
        <v/>
      </c>
      <c r="L1063" s="74">
        <f t="shared" si="50"/>
        <v>0</v>
      </c>
    </row>
    <row r="1064" spans="1:14" s="157" customFormat="1" x14ac:dyDescent="0.2">
      <c r="A1064" s="116" t="s">
        <v>3110</v>
      </c>
      <c r="B1064" s="59" t="s">
        <v>3117</v>
      </c>
      <c r="C1064" s="59" t="s">
        <v>883</v>
      </c>
      <c r="D1064" s="116" t="s">
        <v>208</v>
      </c>
      <c r="E1064" s="116" t="s">
        <v>929</v>
      </c>
      <c r="F1064" s="117">
        <v>0</v>
      </c>
      <c r="G1064" s="117">
        <v>4.4717400000000001E-3</v>
      </c>
      <c r="H1064" s="74">
        <f t="shared" si="48"/>
        <v>-1</v>
      </c>
      <c r="I1064" s="117">
        <v>0</v>
      </c>
      <c r="J1064" s="117">
        <v>0</v>
      </c>
      <c r="K1064" s="74" t="str">
        <f t="shared" si="49"/>
        <v/>
      </c>
      <c r="L1064" s="74" t="str">
        <f t="shared" si="50"/>
        <v/>
      </c>
      <c r="M1064" s="5"/>
      <c r="N1064" s="5"/>
    </row>
    <row r="1065" spans="1:14" s="157" customFormat="1" x14ac:dyDescent="0.2">
      <c r="A1065" s="116" t="s">
        <v>2249</v>
      </c>
      <c r="B1065" s="59" t="s">
        <v>876</v>
      </c>
      <c r="C1065" s="59" t="s">
        <v>802</v>
      </c>
      <c r="D1065" s="116" t="s">
        <v>208</v>
      </c>
      <c r="E1065" s="116" t="s">
        <v>929</v>
      </c>
      <c r="F1065" s="117">
        <v>5.1562080386715996E-3</v>
      </c>
      <c r="G1065" s="117">
        <v>0</v>
      </c>
      <c r="H1065" s="74" t="str">
        <f t="shared" si="48"/>
        <v/>
      </c>
      <c r="I1065" s="117">
        <v>0</v>
      </c>
      <c r="J1065" s="117">
        <v>0</v>
      </c>
      <c r="K1065" s="74" t="str">
        <f t="shared" si="49"/>
        <v/>
      </c>
      <c r="L1065" s="74">
        <f t="shared" si="50"/>
        <v>0</v>
      </c>
      <c r="M1065" s="5"/>
      <c r="N1065" s="5"/>
    </row>
    <row r="1066" spans="1:14" s="157" customFormat="1" x14ac:dyDescent="0.2">
      <c r="A1066" s="116" t="s">
        <v>3227</v>
      </c>
      <c r="B1066" s="59" t="s">
        <v>3208</v>
      </c>
      <c r="C1066" s="59" t="s">
        <v>808</v>
      </c>
      <c r="D1066" s="116" t="s">
        <v>208</v>
      </c>
      <c r="E1066" s="116" t="s">
        <v>929</v>
      </c>
      <c r="F1066" s="117">
        <v>0</v>
      </c>
      <c r="G1066" s="117">
        <v>0.13000112999999999</v>
      </c>
      <c r="H1066" s="74">
        <f t="shared" si="48"/>
        <v>-1</v>
      </c>
      <c r="I1066" s="117">
        <v>0</v>
      </c>
      <c r="J1066" s="117">
        <v>0</v>
      </c>
      <c r="K1066" s="74" t="str">
        <f t="shared" si="49"/>
        <v/>
      </c>
      <c r="L1066" s="74" t="str">
        <f t="shared" si="50"/>
        <v/>
      </c>
      <c r="M1066" s="5"/>
      <c r="N1066" s="5"/>
    </row>
    <row r="1067" spans="1:14" s="157" customFormat="1" x14ac:dyDescent="0.2">
      <c r="A1067" s="59" t="s">
        <v>2245</v>
      </c>
      <c r="B1067" s="59" t="s">
        <v>2246</v>
      </c>
      <c r="C1067" s="59" t="s">
        <v>804</v>
      </c>
      <c r="D1067" s="116" t="s">
        <v>208</v>
      </c>
      <c r="E1067" s="116" t="s">
        <v>929</v>
      </c>
      <c r="F1067" s="117">
        <v>3.6979999999999999E-3</v>
      </c>
      <c r="G1067" s="117">
        <v>0</v>
      </c>
      <c r="H1067" s="74" t="str">
        <f t="shared" si="48"/>
        <v/>
      </c>
      <c r="I1067" s="117">
        <v>0</v>
      </c>
      <c r="J1067" s="117">
        <v>0</v>
      </c>
      <c r="K1067" s="74" t="str">
        <f t="shared" si="49"/>
        <v/>
      </c>
      <c r="L1067" s="74">
        <f t="shared" si="50"/>
        <v>0</v>
      </c>
      <c r="M1067" s="5"/>
      <c r="N1067" s="5"/>
    </row>
    <row r="1068" spans="1:14" s="157" customFormat="1" x14ac:dyDescent="0.2">
      <c r="A1068" s="116" t="s">
        <v>1717</v>
      </c>
      <c r="B1068" s="59" t="s">
        <v>4</v>
      </c>
      <c r="C1068" s="59" t="s">
        <v>807</v>
      </c>
      <c r="D1068" s="170" t="s">
        <v>209</v>
      </c>
      <c r="E1068" s="116" t="s">
        <v>929</v>
      </c>
      <c r="F1068" s="117">
        <v>6.7707600000000007E-2</v>
      </c>
      <c r="G1068" s="117">
        <v>1.7995321959273999E-3</v>
      </c>
      <c r="H1068" s="74">
        <f t="shared" si="48"/>
        <v>36.62511176695368</v>
      </c>
      <c r="I1068" s="117">
        <v>0</v>
      </c>
      <c r="J1068" s="117">
        <v>0</v>
      </c>
      <c r="K1068" s="74" t="str">
        <f t="shared" si="49"/>
        <v/>
      </c>
      <c r="L1068" s="74">
        <f t="shared" si="50"/>
        <v>0</v>
      </c>
      <c r="M1068" s="5"/>
      <c r="N1068" s="5"/>
    </row>
    <row r="1069" spans="1:14" s="157" customFormat="1" x14ac:dyDescent="0.2">
      <c r="A1069" s="116" t="s">
        <v>2206</v>
      </c>
      <c r="B1069" s="59" t="s">
        <v>1442</v>
      </c>
      <c r="C1069" s="59" t="s">
        <v>883</v>
      </c>
      <c r="D1069" s="116" t="s">
        <v>208</v>
      </c>
      <c r="E1069" s="116" t="s">
        <v>929</v>
      </c>
      <c r="F1069" s="117">
        <v>0</v>
      </c>
      <c r="G1069" s="117">
        <v>0</v>
      </c>
      <c r="H1069" s="74" t="str">
        <f t="shared" si="48"/>
        <v/>
      </c>
      <c r="I1069" s="117">
        <v>0</v>
      </c>
      <c r="J1069" s="117">
        <v>0</v>
      </c>
      <c r="K1069" s="74" t="str">
        <f t="shared" si="49"/>
        <v/>
      </c>
      <c r="L1069" s="74" t="str">
        <f t="shared" si="50"/>
        <v/>
      </c>
      <c r="M1069" s="5"/>
      <c r="N1069" s="5"/>
    </row>
    <row r="1070" spans="1:14" s="157" customFormat="1" x14ac:dyDescent="0.2">
      <c r="A1070" s="116" t="s">
        <v>2829</v>
      </c>
      <c r="B1070" s="59" t="s">
        <v>2830</v>
      </c>
      <c r="C1070" s="59" t="s">
        <v>883</v>
      </c>
      <c r="D1070" s="116" t="s">
        <v>209</v>
      </c>
      <c r="E1070" s="116" t="s">
        <v>210</v>
      </c>
      <c r="F1070" s="117">
        <v>0</v>
      </c>
      <c r="G1070" s="117">
        <v>4.5205663E-2</v>
      </c>
      <c r="H1070" s="74">
        <f t="shared" si="48"/>
        <v>-1</v>
      </c>
      <c r="I1070" s="117">
        <v>0</v>
      </c>
      <c r="J1070" s="117">
        <v>0</v>
      </c>
      <c r="K1070" s="74" t="str">
        <f t="shared" si="49"/>
        <v/>
      </c>
      <c r="L1070" s="74" t="str">
        <f t="shared" si="50"/>
        <v/>
      </c>
      <c r="M1070" s="5"/>
      <c r="N1070" s="5"/>
    </row>
    <row r="1071" spans="1:14" s="157" customFormat="1" x14ac:dyDescent="0.2">
      <c r="A1071" s="116" t="s">
        <v>2216</v>
      </c>
      <c r="B1071" s="59" t="s">
        <v>1010</v>
      </c>
      <c r="C1071" s="59" t="s">
        <v>883</v>
      </c>
      <c r="D1071" s="116" t="s">
        <v>208</v>
      </c>
      <c r="E1071" s="116" t="s">
        <v>929</v>
      </c>
      <c r="F1071" s="117">
        <v>0</v>
      </c>
      <c r="G1071" s="117">
        <v>0</v>
      </c>
      <c r="H1071" s="74" t="str">
        <f t="shared" si="48"/>
        <v/>
      </c>
      <c r="I1071" s="117">
        <v>0</v>
      </c>
      <c r="J1071" s="117">
        <v>0</v>
      </c>
      <c r="K1071" s="74" t="str">
        <f t="shared" si="49"/>
        <v/>
      </c>
      <c r="L1071" s="74" t="str">
        <f t="shared" si="50"/>
        <v/>
      </c>
      <c r="M1071" s="5"/>
      <c r="N1071" s="5"/>
    </row>
    <row r="1072" spans="1:14" s="157" customFormat="1" x14ac:dyDescent="0.2">
      <c r="A1072" s="116" t="s">
        <v>1587</v>
      </c>
      <c r="B1072" s="59" t="s">
        <v>901</v>
      </c>
      <c r="C1072" s="59" t="s">
        <v>629</v>
      </c>
      <c r="D1072" s="116" t="s">
        <v>208</v>
      </c>
      <c r="E1072" s="116" t="s">
        <v>929</v>
      </c>
      <c r="F1072" s="117">
        <v>1.05912E-3</v>
      </c>
      <c r="G1072" s="117">
        <v>0</v>
      </c>
      <c r="H1072" s="74" t="str">
        <f t="shared" si="48"/>
        <v/>
      </c>
      <c r="I1072" s="117">
        <v>0</v>
      </c>
      <c r="J1072" s="117">
        <v>0</v>
      </c>
      <c r="K1072" s="74" t="str">
        <f t="shared" si="49"/>
        <v/>
      </c>
      <c r="L1072" s="74">
        <f t="shared" si="50"/>
        <v>0</v>
      </c>
      <c r="M1072" s="5"/>
      <c r="N1072" s="5"/>
    </row>
    <row r="1073" spans="1:14" s="157" customFormat="1" x14ac:dyDescent="0.2">
      <c r="A1073" s="116" t="s">
        <v>1732</v>
      </c>
      <c r="B1073" s="59" t="s">
        <v>9</v>
      </c>
      <c r="C1073" s="59" t="s">
        <v>807</v>
      </c>
      <c r="D1073" s="170" t="s">
        <v>759</v>
      </c>
      <c r="E1073" s="116" t="s">
        <v>929</v>
      </c>
      <c r="F1073" s="117">
        <v>1.73735565303017E-2</v>
      </c>
      <c r="G1073" s="117">
        <v>0</v>
      </c>
      <c r="H1073" s="74" t="str">
        <f t="shared" si="48"/>
        <v/>
      </c>
      <c r="I1073" s="117">
        <v>0</v>
      </c>
      <c r="J1073" s="117">
        <v>0</v>
      </c>
      <c r="K1073" s="74" t="str">
        <f t="shared" si="49"/>
        <v/>
      </c>
      <c r="L1073" s="74">
        <f t="shared" si="50"/>
        <v>0</v>
      </c>
      <c r="M1073" s="5"/>
      <c r="N1073" s="5"/>
    </row>
    <row r="1074" spans="1:14" s="157" customFormat="1" x14ac:dyDescent="0.2">
      <c r="A1074" s="116" t="s">
        <v>2223</v>
      </c>
      <c r="B1074" s="116" t="s">
        <v>753</v>
      </c>
      <c r="C1074" s="116" t="s">
        <v>1747</v>
      </c>
      <c r="D1074" s="116" t="s">
        <v>209</v>
      </c>
      <c r="E1074" s="116" t="s">
        <v>210</v>
      </c>
      <c r="F1074" s="117">
        <v>0</v>
      </c>
      <c r="G1074" s="117">
        <v>0.12458810000000001</v>
      </c>
      <c r="H1074" s="74">
        <f t="shared" si="48"/>
        <v>-1</v>
      </c>
      <c r="I1074" s="117">
        <v>0</v>
      </c>
      <c r="J1074" s="117">
        <v>0</v>
      </c>
      <c r="K1074" s="74" t="str">
        <f t="shared" si="49"/>
        <v/>
      </c>
      <c r="L1074" s="74" t="str">
        <f t="shared" si="50"/>
        <v/>
      </c>
      <c r="M1074" s="5"/>
      <c r="N1074" s="5"/>
    </row>
    <row r="1075" spans="1:14" s="157" customFormat="1" x14ac:dyDescent="0.2">
      <c r="A1075" s="116" t="s">
        <v>1735</v>
      </c>
      <c r="B1075" s="116" t="s">
        <v>8</v>
      </c>
      <c r="C1075" s="116" t="s">
        <v>807</v>
      </c>
      <c r="D1075" s="116" t="s">
        <v>759</v>
      </c>
      <c r="E1075" s="116" t="s">
        <v>929</v>
      </c>
      <c r="F1075" s="117">
        <v>0</v>
      </c>
      <c r="G1075" s="117">
        <v>2.616195E-2</v>
      </c>
      <c r="H1075" s="74">
        <f t="shared" si="48"/>
        <v>-1</v>
      </c>
      <c r="I1075" s="117">
        <v>0</v>
      </c>
      <c r="J1075" s="117">
        <v>0</v>
      </c>
      <c r="K1075" s="74" t="str">
        <f t="shared" si="49"/>
        <v/>
      </c>
      <c r="L1075" s="74" t="str">
        <f t="shared" si="50"/>
        <v/>
      </c>
      <c r="M1075" s="5"/>
      <c r="N1075" s="5"/>
    </row>
    <row r="1076" spans="1:14" s="157" customFormat="1" x14ac:dyDescent="0.2">
      <c r="A1076" s="116" t="s">
        <v>2617</v>
      </c>
      <c r="B1076" s="59" t="s">
        <v>2069</v>
      </c>
      <c r="C1076" s="59" t="s">
        <v>1783</v>
      </c>
      <c r="D1076" s="116" t="s">
        <v>208</v>
      </c>
      <c r="E1076" s="116" t="s">
        <v>929</v>
      </c>
      <c r="F1076" s="117">
        <v>0</v>
      </c>
      <c r="G1076" s="117">
        <v>0.26916059999999997</v>
      </c>
      <c r="H1076" s="74">
        <f t="shared" si="48"/>
        <v>-1</v>
      </c>
      <c r="I1076" s="117">
        <v>0</v>
      </c>
      <c r="J1076" s="117">
        <v>0</v>
      </c>
      <c r="K1076" s="74" t="str">
        <f t="shared" si="49"/>
        <v/>
      </c>
      <c r="L1076" s="74" t="str">
        <f t="shared" si="50"/>
        <v/>
      </c>
      <c r="M1076" s="5"/>
      <c r="N1076" s="5"/>
    </row>
    <row r="1077" spans="1:14" s="157" customFormat="1" x14ac:dyDescent="0.2">
      <c r="A1077" s="116" t="s">
        <v>1781</v>
      </c>
      <c r="B1077" s="116" t="s">
        <v>1782</v>
      </c>
      <c r="C1077" s="116" t="s">
        <v>1783</v>
      </c>
      <c r="D1077" s="116" t="s">
        <v>208</v>
      </c>
      <c r="E1077" s="116" t="s">
        <v>929</v>
      </c>
      <c r="F1077" s="117">
        <v>0</v>
      </c>
      <c r="G1077" s="117">
        <v>5.5980000000000002E-2</v>
      </c>
      <c r="H1077" s="74">
        <f t="shared" si="48"/>
        <v>-1</v>
      </c>
      <c r="I1077" s="117">
        <v>0</v>
      </c>
      <c r="J1077" s="117">
        <v>0</v>
      </c>
      <c r="K1077" s="74" t="str">
        <f t="shared" si="49"/>
        <v/>
      </c>
      <c r="L1077" s="74" t="str">
        <f t="shared" si="50"/>
        <v/>
      </c>
      <c r="M1077" s="5"/>
      <c r="N1077" s="5"/>
    </row>
    <row r="1078" spans="1:14" s="157" customFormat="1" x14ac:dyDescent="0.2">
      <c r="A1078" s="116" t="s">
        <v>2227</v>
      </c>
      <c r="B1078" s="116" t="s">
        <v>491</v>
      </c>
      <c r="C1078" s="116" t="s">
        <v>883</v>
      </c>
      <c r="D1078" s="170" t="s">
        <v>208</v>
      </c>
      <c r="E1078" s="116" t="s">
        <v>929</v>
      </c>
      <c r="F1078" s="117">
        <v>0</v>
      </c>
      <c r="G1078" s="117">
        <v>2.4434102700000002</v>
      </c>
      <c r="H1078" s="74">
        <f t="shared" si="48"/>
        <v>-1</v>
      </c>
      <c r="I1078" s="117">
        <v>0</v>
      </c>
      <c r="J1078" s="117">
        <v>0</v>
      </c>
      <c r="K1078" s="74" t="str">
        <f t="shared" si="49"/>
        <v/>
      </c>
      <c r="L1078" s="74" t="str">
        <f t="shared" si="50"/>
        <v/>
      </c>
      <c r="M1078" s="5"/>
      <c r="N1078" s="5"/>
    </row>
    <row r="1079" spans="1:14" s="157" customFormat="1" x14ac:dyDescent="0.2">
      <c r="A1079" s="116" t="s">
        <v>2226</v>
      </c>
      <c r="B1079" s="59" t="s">
        <v>462</v>
      </c>
      <c r="C1079" s="59" t="s">
        <v>883</v>
      </c>
      <c r="D1079" s="116" t="s">
        <v>208</v>
      </c>
      <c r="E1079" s="116" t="s">
        <v>929</v>
      </c>
      <c r="F1079" s="117">
        <v>0</v>
      </c>
      <c r="G1079" s="117">
        <v>1.667222</v>
      </c>
      <c r="H1079" s="74">
        <f t="shared" si="48"/>
        <v>-1</v>
      </c>
      <c r="I1079" s="117">
        <v>0</v>
      </c>
      <c r="J1079" s="117">
        <v>0</v>
      </c>
      <c r="K1079" s="74" t="str">
        <f t="shared" si="49"/>
        <v/>
      </c>
      <c r="L1079" s="74" t="str">
        <f t="shared" si="50"/>
        <v/>
      </c>
      <c r="M1079" s="5"/>
      <c r="N1079" s="5"/>
    </row>
    <row r="1080" spans="1:14" s="157" customFormat="1" x14ac:dyDescent="0.2">
      <c r="A1080" s="116" t="s">
        <v>2456</v>
      </c>
      <c r="B1080" s="59" t="s">
        <v>1602</v>
      </c>
      <c r="C1080" s="59" t="s">
        <v>808</v>
      </c>
      <c r="D1080" s="116" t="s">
        <v>208</v>
      </c>
      <c r="E1080" s="116" t="s">
        <v>929</v>
      </c>
      <c r="F1080" s="117">
        <v>1.423958E-2</v>
      </c>
      <c r="G1080" s="117">
        <v>0.18931829</v>
      </c>
      <c r="H1080" s="74">
        <f t="shared" si="48"/>
        <v>-0.92478497455264363</v>
      </c>
      <c r="I1080" s="117">
        <v>0</v>
      </c>
      <c r="J1080" s="117">
        <v>0</v>
      </c>
      <c r="K1080" s="74" t="str">
        <f t="shared" si="49"/>
        <v/>
      </c>
      <c r="L1080" s="74">
        <f t="shared" si="50"/>
        <v>0</v>
      </c>
      <c r="M1080" s="5"/>
      <c r="N1080" s="5"/>
    </row>
    <row r="1081" spans="1:14" s="157" customFormat="1" x14ac:dyDescent="0.2">
      <c r="A1081" s="116" t="s">
        <v>2178</v>
      </c>
      <c r="B1081" s="59" t="s">
        <v>1210</v>
      </c>
      <c r="C1081" s="59" t="s">
        <v>804</v>
      </c>
      <c r="D1081" s="116" t="s">
        <v>208</v>
      </c>
      <c r="E1081" s="116" t="s">
        <v>929</v>
      </c>
      <c r="F1081" s="117">
        <v>3.09322E-2</v>
      </c>
      <c r="G1081" s="117">
        <v>0.28560000000000002</v>
      </c>
      <c r="H1081" s="74">
        <f t="shared" si="48"/>
        <v>-0.89169397759103641</v>
      </c>
      <c r="I1081" s="117">
        <v>0</v>
      </c>
      <c r="J1081" s="117">
        <v>0</v>
      </c>
      <c r="K1081" s="74" t="str">
        <f t="shared" si="49"/>
        <v/>
      </c>
      <c r="L1081" s="74">
        <f t="shared" si="50"/>
        <v>0</v>
      </c>
      <c r="M1081" s="5"/>
      <c r="N1081" s="5"/>
    </row>
    <row r="1082" spans="1:14" s="157" customFormat="1" x14ac:dyDescent="0.2">
      <c r="A1082" s="116" t="s">
        <v>3244</v>
      </c>
      <c r="B1082" s="59" t="s">
        <v>3241</v>
      </c>
      <c r="C1082" s="59" t="s">
        <v>883</v>
      </c>
      <c r="D1082" s="116" t="s">
        <v>209</v>
      </c>
      <c r="E1082" s="116" t="s">
        <v>210</v>
      </c>
      <c r="F1082" s="117">
        <v>0</v>
      </c>
      <c r="G1082" s="117">
        <v>7.8380500000000009E-3</v>
      </c>
      <c r="H1082" s="74">
        <f t="shared" si="48"/>
        <v>-1</v>
      </c>
      <c r="I1082" s="117">
        <v>0</v>
      </c>
      <c r="J1082" s="117">
        <v>0</v>
      </c>
      <c r="K1082" s="74" t="str">
        <f t="shared" si="49"/>
        <v/>
      </c>
      <c r="L1082" s="74" t="str">
        <f t="shared" si="50"/>
        <v/>
      </c>
      <c r="M1082" s="5"/>
      <c r="N1082" s="5"/>
    </row>
    <row r="1083" spans="1:14" s="157" customFormat="1" x14ac:dyDescent="0.2">
      <c r="A1083" s="116" t="s">
        <v>3233</v>
      </c>
      <c r="B1083" s="116" t="s">
        <v>3214</v>
      </c>
      <c r="C1083" s="116" t="s">
        <v>805</v>
      </c>
      <c r="D1083" s="170" t="s">
        <v>209</v>
      </c>
      <c r="E1083" s="116" t="s">
        <v>929</v>
      </c>
      <c r="F1083" s="117"/>
      <c r="G1083" s="117">
        <v>0.90852943999999991</v>
      </c>
      <c r="H1083" s="74">
        <f t="shared" si="48"/>
        <v>-1</v>
      </c>
      <c r="I1083" s="117">
        <v>0</v>
      </c>
      <c r="J1083" s="117">
        <v>0</v>
      </c>
      <c r="K1083" s="74" t="str">
        <f t="shared" si="49"/>
        <v/>
      </c>
      <c r="L1083" s="74" t="str">
        <f t="shared" si="50"/>
        <v/>
      </c>
      <c r="M1083" s="5"/>
      <c r="N1083" s="5"/>
    </row>
    <row r="1084" spans="1:14" s="157" customFormat="1" x14ac:dyDescent="0.2">
      <c r="A1084" s="116" t="s">
        <v>3234</v>
      </c>
      <c r="B1084" s="116" t="s">
        <v>3215</v>
      </c>
      <c r="C1084" s="116" t="s">
        <v>805</v>
      </c>
      <c r="D1084" s="116" t="s">
        <v>209</v>
      </c>
      <c r="E1084" s="116" t="s">
        <v>210</v>
      </c>
      <c r="F1084" s="117"/>
      <c r="G1084" s="117">
        <v>3.9005640000000001E-2</v>
      </c>
      <c r="H1084" s="74">
        <f t="shared" si="48"/>
        <v>-1</v>
      </c>
      <c r="I1084" s="117">
        <v>0</v>
      </c>
      <c r="J1084" s="117">
        <v>0</v>
      </c>
      <c r="K1084" s="74" t="str">
        <f t="shared" si="49"/>
        <v/>
      </c>
      <c r="L1084" s="74" t="str">
        <f t="shared" si="50"/>
        <v/>
      </c>
      <c r="M1084" s="5"/>
      <c r="N1084" s="5"/>
    </row>
    <row r="1085" spans="1:14" x14ac:dyDescent="0.2">
      <c r="A1085" s="61" t="s">
        <v>16</v>
      </c>
      <c r="B1085" s="62">
        <f>COUNTA(B7:B1084)</f>
        <v>1078</v>
      </c>
      <c r="C1085" s="62"/>
      <c r="D1085" s="62"/>
      <c r="E1085" s="62"/>
      <c r="F1085" s="131">
        <f>SUM(F7:F1084)</f>
        <v>17287.126121400259</v>
      </c>
      <c r="G1085" s="131">
        <f>SUM(G7:G1084)</f>
        <v>16334.239626165112</v>
      </c>
      <c r="H1085" s="72">
        <f>IF(ISERROR(F1085/G1085-1),"",((F1085/G1085-1)))</f>
        <v>5.8336752554355664E-2</v>
      </c>
      <c r="I1085" s="131">
        <f>SUM(I7:I1084)</f>
        <v>49049.738045509846</v>
      </c>
      <c r="J1085" s="131">
        <f>SUM(J7:J1084)</f>
        <v>55638.718068499933</v>
      </c>
      <c r="K1085" s="72">
        <f>IF(ISERROR(I1085/J1085-1),"",((I1085/J1085-1)))</f>
        <v>-0.11842436798917666</v>
      </c>
    </row>
    <row r="1086" spans="1:14" x14ac:dyDescent="0.2">
      <c r="A1086" s="67"/>
      <c r="B1086" s="67"/>
      <c r="C1086" s="67"/>
      <c r="D1086" s="67"/>
      <c r="E1086" s="67"/>
      <c r="F1086" s="67"/>
      <c r="G1086" s="67"/>
      <c r="H1086" s="68"/>
    </row>
    <row r="1087" spans="1:14" x14ac:dyDescent="0.2">
      <c r="A1087" s="67"/>
      <c r="B1087" s="67"/>
      <c r="C1087" s="67"/>
      <c r="D1087" s="67"/>
      <c r="E1087" s="67"/>
      <c r="F1087" s="120"/>
      <c r="G1087" s="120"/>
      <c r="H1087" s="120"/>
    </row>
    <row r="1088" spans="1:14" ht="22.5" x14ac:dyDescent="0.2">
      <c r="A1088" s="56" t="s">
        <v>2008</v>
      </c>
      <c r="B1088" s="56" t="s">
        <v>96</v>
      </c>
      <c r="C1088" s="56" t="s">
        <v>2073</v>
      </c>
      <c r="D1088" s="56" t="s">
        <v>207</v>
      </c>
      <c r="E1088" s="100" t="s">
        <v>116</v>
      </c>
      <c r="F1088" s="56" t="s">
        <v>623</v>
      </c>
      <c r="G1088" s="56"/>
      <c r="H1088" s="56"/>
      <c r="I1088" s="185" t="s">
        <v>1867</v>
      </c>
      <c r="J1088" s="186"/>
      <c r="K1088" s="187"/>
      <c r="L1088" s="112"/>
    </row>
    <row r="1089" spans="1:12" ht="22.5" x14ac:dyDescent="0.2">
      <c r="A1089" s="103"/>
      <c r="B1089" s="103"/>
      <c r="C1089" s="103"/>
      <c r="D1089" s="103"/>
      <c r="E1089" s="57"/>
      <c r="F1089" s="104" t="s">
        <v>3245</v>
      </c>
      <c r="G1089" s="104" t="s">
        <v>3236</v>
      </c>
      <c r="H1089" s="58" t="s">
        <v>93</v>
      </c>
      <c r="I1089" s="104" t="s">
        <v>3245</v>
      </c>
      <c r="J1089" s="104" t="s">
        <v>3236</v>
      </c>
      <c r="K1089" s="58" t="s">
        <v>93</v>
      </c>
      <c r="L1089" s="156" t="s">
        <v>95</v>
      </c>
    </row>
    <row r="1090" spans="1:12" x14ac:dyDescent="0.2">
      <c r="A1090" s="102" t="s">
        <v>2232</v>
      </c>
      <c r="B1090" s="102" t="s">
        <v>1401</v>
      </c>
      <c r="C1090" s="102" t="s">
        <v>1209</v>
      </c>
      <c r="D1090" s="102"/>
      <c r="E1090" s="116" t="s">
        <v>210</v>
      </c>
      <c r="F1090" s="117">
        <v>31.484052463000001</v>
      </c>
      <c r="G1090" s="117">
        <v>43.394908516999998</v>
      </c>
      <c r="H1090" s="74">
        <f t="shared" ref="H1090:H1105" si="51">IF(ISERROR(F1090/G1090-1),"",IF((F1090/G1090-1)&gt;10000%,"",F1090/G1090-1))</f>
        <v>-0.2744758880948881</v>
      </c>
      <c r="I1090" s="117">
        <v>644.17789987000003</v>
      </c>
      <c r="J1090" s="117">
        <v>997.03691849999996</v>
      </c>
      <c r="K1090" s="74">
        <f t="shared" ref="K1090:K1105" si="52">IF(ISERROR(I1090/J1090-1),"",IF((I1090/J1090-1)&gt;10000%,"",I1090/J1090-1))</f>
        <v>-0.35390767591721828</v>
      </c>
      <c r="L1090" s="74">
        <f t="shared" ref="L1090:L1105" si="53">IF(ISERROR(I1090/F1090),"",IF(I1090/F1090&gt;10000%,"",I1090/F1090))</f>
        <v>20.460450592471751</v>
      </c>
    </row>
    <row r="1091" spans="1:12" x14ac:dyDescent="0.2">
      <c r="A1091" s="59" t="s">
        <v>2014</v>
      </c>
      <c r="B1091" s="59" t="s">
        <v>2015</v>
      </c>
      <c r="C1091" s="102" t="s">
        <v>1209</v>
      </c>
      <c r="D1091" s="59"/>
      <c r="E1091" s="116" t="s">
        <v>210</v>
      </c>
      <c r="F1091" s="117">
        <v>4.1638203200000001</v>
      </c>
      <c r="G1091" s="117">
        <v>2.5724802100000002</v>
      </c>
      <c r="H1091" s="74">
        <f t="shared" si="51"/>
        <v>0.61860149742415316</v>
      </c>
      <c r="I1091" s="117">
        <v>62.138224960000002</v>
      </c>
      <c r="J1091" s="117">
        <v>16.727414499999998</v>
      </c>
      <c r="K1091" s="74">
        <f t="shared" si="52"/>
        <v>2.7147537032695643</v>
      </c>
      <c r="L1091" s="74">
        <f t="shared" si="53"/>
        <v>14.92336848963742</v>
      </c>
    </row>
    <row r="1092" spans="1:12" x14ac:dyDescent="0.2">
      <c r="A1092" s="59" t="s">
        <v>2072</v>
      </c>
      <c r="B1092" s="59" t="s">
        <v>752</v>
      </c>
      <c r="C1092" s="102" t="s">
        <v>804</v>
      </c>
      <c r="D1092" s="59"/>
      <c r="E1092" s="116" t="s">
        <v>929</v>
      </c>
      <c r="F1092" s="117">
        <v>5.2284302699999996</v>
      </c>
      <c r="G1092" s="117">
        <v>3.6068657400000004</v>
      </c>
      <c r="H1092" s="74">
        <f t="shared" si="51"/>
        <v>0.44957718054678653</v>
      </c>
      <c r="I1092" s="117">
        <v>29.067766460000001</v>
      </c>
      <c r="J1092" s="117">
        <v>7.2798160000000003</v>
      </c>
      <c r="K1092" s="74">
        <f t="shared" si="52"/>
        <v>2.9929259832940831</v>
      </c>
      <c r="L1092" s="74">
        <f t="shared" si="53"/>
        <v>5.5595589802137697</v>
      </c>
    </row>
    <row r="1093" spans="1:12" x14ac:dyDescent="0.2">
      <c r="A1093" s="116" t="s">
        <v>2739</v>
      </c>
      <c r="B1093" s="59" t="s">
        <v>2740</v>
      </c>
      <c r="C1093" s="102" t="s">
        <v>1209</v>
      </c>
      <c r="D1093" s="116"/>
      <c r="E1093" s="116" t="s">
        <v>210</v>
      </c>
      <c r="F1093" s="117">
        <v>6.0512530099999999</v>
      </c>
      <c r="G1093" s="117">
        <v>1.438124</v>
      </c>
      <c r="H1093" s="74">
        <f t="shared" si="51"/>
        <v>3.2077407859127582</v>
      </c>
      <c r="I1093" s="117">
        <v>20.67523598</v>
      </c>
      <c r="J1093" s="117">
        <v>10.617715499999999</v>
      </c>
      <c r="K1093" s="74">
        <f t="shared" si="52"/>
        <v>0.94723959028663018</v>
      </c>
      <c r="L1093" s="74">
        <f t="shared" si="53"/>
        <v>3.4166867499727962</v>
      </c>
    </row>
    <row r="1094" spans="1:12" x14ac:dyDescent="0.2">
      <c r="A1094" s="59" t="s">
        <v>2232</v>
      </c>
      <c r="B1094" s="59" t="s">
        <v>3151</v>
      </c>
      <c r="C1094" s="102" t="s">
        <v>1209</v>
      </c>
      <c r="D1094" s="171"/>
      <c r="E1094" s="59" t="s">
        <v>929</v>
      </c>
      <c r="F1094" s="117">
        <v>2.49565E-2</v>
      </c>
      <c r="G1094" s="117">
        <v>0</v>
      </c>
      <c r="H1094" s="74" t="str">
        <f t="shared" si="51"/>
        <v/>
      </c>
      <c r="I1094" s="117">
        <v>4.1718917599999994</v>
      </c>
      <c r="J1094" s="117">
        <v>19.936249</v>
      </c>
      <c r="K1094" s="74">
        <f t="shared" si="52"/>
        <v>-0.7907383801235629</v>
      </c>
      <c r="L1094" s="74" t="str">
        <f t="shared" si="53"/>
        <v/>
      </c>
    </row>
    <row r="1095" spans="1:12" x14ac:dyDescent="0.2">
      <c r="A1095" s="59" t="s">
        <v>2233</v>
      </c>
      <c r="B1095" s="59" t="s">
        <v>1891</v>
      </c>
      <c r="C1095" s="102" t="s">
        <v>883</v>
      </c>
      <c r="D1095" s="59"/>
      <c r="E1095" s="116" t="s">
        <v>929</v>
      </c>
      <c r="F1095" s="117">
        <v>0.64548368</v>
      </c>
      <c r="G1095" s="117">
        <v>1.18097524</v>
      </c>
      <c r="H1095" s="74">
        <f t="shared" si="51"/>
        <v>-0.45343165704303845</v>
      </c>
      <c r="I1095" s="117">
        <v>3.51690726</v>
      </c>
      <c r="J1095" s="117">
        <v>4.3025500000000001E-2</v>
      </c>
      <c r="K1095" s="74">
        <f t="shared" si="52"/>
        <v>80.74006716946927</v>
      </c>
      <c r="L1095" s="74">
        <f t="shared" si="53"/>
        <v>5.4484836239391834</v>
      </c>
    </row>
    <row r="1096" spans="1:12" x14ac:dyDescent="0.2">
      <c r="A1096" s="59" t="s">
        <v>2306</v>
      </c>
      <c r="B1096" s="59" t="s">
        <v>1445</v>
      </c>
      <c r="C1096" s="102" t="s">
        <v>1904</v>
      </c>
      <c r="D1096" s="59"/>
      <c r="E1096" s="116" t="s">
        <v>929</v>
      </c>
      <c r="F1096" s="117">
        <v>0.89198895</v>
      </c>
      <c r="G1096" s="117">
        <v>0.3959724</v>
      </c>
      <c r="H1096" s="74">
        <f t="shared" si="51"/>
        <v>1.2526543516669344</v>
      </c>
      <c r="I1096" s="117">
        <v>0.98471302999999999</v>
      </c>
      <c r="J1096" s="117">
        <v>35.115831499999999</v>
      </c>
      <c r="K1096" s="74">
        <f t="shared" si="52"/>
        <v>-0.9719581457155585</v>
      </c>
      <c r="L1096" s="74">
        <f t="shared" si="53"/>
        <v>1.1039520500786473</v>
      </c>
    </row>
    <row r="1097" spans="1:12" x14ac:dyDescent="0.2">
      <c r="A1097" s="59" t="s">
        <v>1748</v>
      </c>
      <c r="B1097" s="59" t="s">
        <v>1780</v>
      </c>
      <c r="C1097" s="102" t="s">
        <v>1749</v>
      </c>
      <c r="D1097" s="59"/>
      <c r="E1097" s="116" t="s">
        <v>929</v>
      </c>
      <c r="F1097" s="117">
        <v>0.20803770000000002</v>
      </c>
      <c r="G1097" s="117">
        <v>0.36824448999999998</v>
      </c>
      <c r="H1097" s="74">
        <f t="shared" si="51"/>
        <v>-0.4350554980469632</v>
      </c>
      <c r="I1097" s="117">
        <v>0.17593704000000002</v>
      </c>
      <c r="J1097" s="117">
        <v>5.1644000000000002E-2</v>
      </c>
      <c r="K1097" s="74">
        <f t="shared" si="52"/>
        <v>2.4067275966230346</v>
      </c>
      <c r="L1097" s="74">
        <f t="shared" si="53"/>
        <v>0.84569787110701566</v>
      </c>
    </row>
    <row r="1098" spans="1:12" x14ac:dyDescent="0.2">
      <c r="A1098" s="59" t="s">
        <v>2567</v>
      </c>
      <c r="B1098" s="59" t="s">
        <v>2568</v>
      </c>
      <c r="C1098" s="102" t="s">
        <v>804</v>
      </c>
      <c r="D1098" s="59"/>
      <c r="E1098" s="116" t="s">
        <v>929</v>
      </c>
      <c r="F1098" s="117">
        <v>4.1128900000000001E-3</v>
      </c>
      <c r="G1098" s="117">
        <v>6.1911000000000006E-3</v>
      </c>
      <c r="H1098" s="74">
        <f t="shared" si="51"/>
        <v>-0.33567702023872981</v>
      </c>
      <c r="I1098" s="117">
        <v>4.0792500000000004E-3</v>
      </c>
      <c r="J1098" s="117">
        <v>6.2245E-3</v>
      </c>
      <c r="K1098" s="74">
        <f t="shared" si="52"/>
        <v>-0.34464615631777651</v>
      </c>
      <c r="L1098" s="74">
        <f t="shared" si="53"/>
        <v>0.99182083644347407</v>
      </c>
    </row>
    <row r="1099" spans="1:12" x14ac:dyDescent="0.2">
      <c r="A1099" s="59" t="s">
        <v>2307</v>
      </c>
      <c r="B1099" s="59" t="s">
        <v>1446</v>
      </c>
      <c r="C1099" s="102" t="s">
        <v>1904</v>
      </c>
      <c r="D1099" s="59"/>
      <c r="E1099" s="116" t="s">
        <v>929</v>
      </c>
      <c r="F1099" s="117">
        <v>5.6440709999999998E-2</v>
      </c>
      <c r="G1099" s="117">
        <v>3.5226420000000001E-2</v>
      </c>
      <c r="H1099" s="74">
        <f t="shared" si="51"/>
        <v>0.60222668099681997</v>
      </c>
      <c r="I1099" s="117">
        <v>0</v>
      </c>
      <c r="J1099" s="117">
        <v>10.525878499999999</v>
      </c>
      <c r="K1099" s="74">
        <f t="shared" si="52"/>
        <v>-1</v>
      </c>
      <c r="L1099" s="74">
        <f t="shared" si="53"/>
        <v>0</v>
      </c>
    </row>
    <row r="1100" spans="1:12" x14ac:dyDescent="0.2">
      <c r="A1100" s="59" t="s">
        <v>2304</v>
      </c>
      <c r="B1100" s="59" t="s">
        <v>1443</v>
      </c>
      <c r="C1100" s="102" t="s">
        <v>1904</v>
      </c>
      <c r="D1100" s="59"/>
      <c r="E1100" s="116" t="s">
        <v>929</v>
      </c>
      <c r="F1100" s="117">
        <v>0</v>
      </c>
      <c r="G1100" s="117">
        <v>0.18606</v>
      </c>
      <c r="H1100" s="74">
        <f t="shared" si="51"/>
        <v>-1</v>
      </c>
      <c r="I1100" s="117">
        <v>0</v>
      </c>
      <c r="J1100" s="117">
        <v>2.7714604999999999</v>
      </c>
      <c r="K1100" s="74">
        <f t="shared" si="52"/>
        <v>-1</v>
      </c>
      <c r="L1100" s="74" t="str">
        <f t="shared" si="53"/>
        <v/>
      </c>
    </row>
    <row r="1101" spans="1:12" x14ac:dyDescent="0.2">
      <c r="A1101" s="59" t="s">
        <v>2371</v>
      </c>
      <c r="B1101" s="59" t="s">
        <v>2372</v>
      </c>
      <c r="C1101" s="59" t="s">
        <v>804</v>
      </c>
      <c r="D1101" s="59"/>
      <c r="E1101" s="116" t="s">
        <v>929</v>
      </c>
      <c r="F1101" s="117">
        <v>0</v>
      </c>
      <c r="G1101" s="117">
        <v>0.18556889000000001</v>
      </c>
      <c r="H1101" s="74">
        <f t="shared" si="51"/>
        <v>-1</v>
      </c>
      <c r="I1101" s="117">
        <v>0</v>
      </c>
      <c r="J1101" s="117">
        <v>0.79607749999999999</v>
      </c>
      <c r="K1101" s="74">
        <f t="shared" si="52"/>
        <v>-1</v>
      </c>
      <c r="L1101" s="74" t="str">
        <f t="shared" si="53"/>
        <v/>
      </c>
    </row>
    <row r="1102" spans="1:12" x14ac:dyDescent="0.2">
      <c r="A1102" s="59" t="s">
        <v>2387</v>
      </c>
      <c r="B1102" s="59" t="s">
        <v>1616</v>
      </c>
      <c r="C1102" s="59" t="s">
        <v>808</v>
      </c>
      <c r="D1102" s="59"/>
      <c r="E1102" s="116" t="s">
        <v>929</v>
      </c>
      <c r="F1102" s="117">
        <v>2.2970089999999999E-2</v>
      </c>
      <c r="G1102" s="117">
        <v>0.31593840000000001</v>
      </c>
      <c r="H1102" s="74">
        <f t="shared" si="51"/>
        <v>-0.9272956690291525</v>
      </c>
      <c r="I1102" s="117">
        <v>0</v>
      </c>
      <c r="J1102" s="117">
        <v>0</v>
      </c>
      <c r="K1102" s="74" t="str">
        <f t="shared" si="52"/>
        <v/>
      </c>
      <c r="L1102" s="74">
        <f t="shared" si="53"/>
        <v>0</v>
      </c>
    </row>
    <row r="1103" spans="1:12" x14ac:dyDescent="0.2">
      <c r="A1103" s="59" t="s">
        <v>2867</v>
      </c>
      <c r="B1103" s="59" t="s">
        <v>2868</v>
      </c>
      <c r="C1103" s="102" t="s">
        <v>883</v>
      </c>
      <c r="D1103" s="59"/>
      <c r="E1103" s="116" t="s">
        <v>929</v>
      </c>
      <c r="F1103" s="117">
        <v>3.2060500000000002E-3</v>
      </c>
      <c r="G1103" s="117">
        <v>0</v>
      </c>
      <c r="H1103" s="74" t="str">
        <f t="shared" si="51"/>
        <v/>
      </c>
      <c r="I1103" s="117">
        <v>0</v>
      </c>
      <c r="J1103" s="117">
        <v>0</v>
      </c>
      <c r="K1103" s="74" t="str">
        <f t="shared" si="52"/>
        <v/>
      </c>
      <c r="L1103" s="74">
        <f t="shared" si="53"/>
        <v>0</v>
      </c>
    </row>
    <row r="1104" spans="1:12" x14ac:dyDescent="0.2">
      <c r="A1104" s="116" t="s">
        <v>2569</v>
      </c>
      <c r="B1104" s="59" t="s">
        <v>2570</v>
      </c>
      <c r="C1104" s="59" t="s">
        <v>804</v>
      </c>
      <c r="D1104" s="116"/>
      <c r="E1104" s="116" t="s">
        <v>929</v>
      </c>
      <c r="F1104" s="117">
        <v>0</v>
      </c>
      <c r="G1104" s="117">
        <v>0</v>
      </c>
      <c r="H1104" s="74" t="str">
        <f t="shared" si="51"/>
        <v/>
      </c>
      <c r="I1104" s="117">
        <v>0</v>
      </c>
      <c r="J1104" s="117">
        <v>0</v>
      </c>
      <c r="K1104" s="74" t="str">
        <f t="shared" si="52"/>
        <v/>
      </c>
      <c r="L1104" s="74" t="str">
        <f t="shared" si="53"/>
        <v/>
      </c>
    </row>
    <row r="1105" spans="1:12" x14ac:dyDescent="0.2">
      <c r="A1105" s="169" t="s">
        <v>2305</v>
      </c>
      <c r="B1105" s="168" t="s">
        <v>1444</v>
      </c>
      <c r="C1105" s="168" t="s">
        <v>1904</v>
      </c>
      <c r="D1105" s="174"/>
      <c r="E1105" s="169" t="s">
        <v>929</v>
      </c>
      <c r="F1105" s="117">
        <v>6.2973000000000005E-3</v>
      </c>
      <c r="G1105" s="117">
        <v>3.6815999999999997E-3</v>
      </c>
      <c r="H1105" s="74">
        <f t="shared" si="51"/>
        <v>0.71047913950456354</v>
      </c>
      <c r="I1105" s="117">
        <v>0</v>
      </c>
      <c r="J1105" s="117">
        <v>0</v>
      </c>
      <c r="K1105" s="74" t="str">
        <f t="shared" si="52"/>
        <v/>
      </c>
      <c r="L1105" s="74">
        <f t="shared" si="53"/>
        <v>0</v>
      </c>
    </row>
    <row r="1106" spans="1:12" x14ac:dyDescent="0.2">
      <c r="A1106" s="61" t="s">
        <v>16</v>
      </c>
      <c r="B1106" s="62">
        <f>COUNTA(B1090:B1105)</f>
        <v>16</v>
      </c>
      <c r="C1106" s="62"/>
      <c r="D1106" s="62"/>
      <c r="E1106" s="62"/>
      <c r="F1106" s="63">
        <f>SUM(F1090:F1105)</f>
        <v>48.791049932999996</v>
      </c>
      <c r="G1106" s="63">
        <f>SUM(G1090:G1105)</f>
        <v>53.690237007000007</v>
      </c>
      <c r="H1106" s="72">
        <f>IF(ISERROR(F1106/G1106-1),"",((F1106/G1106-1)))</f>
        <v>-9.124912362300186E-2</v>
      </c>
      <c r="I1106" s="131">
        <f>SUM(I1090:I1105)</f>
        <v>764.91265561000012</v>
      </c>
      <c r="J1106" s="131">
        <f>SUM(J1090:J1105)</f>
        <v>1100.9082555</v>
      </c>
      <c r="K1106" s="72">
        <f>IF(ISERROR(I1106/J1106-1),"",((I1106/J1106-1)))</f>
        <v>-0.30519854693741089</v>
      </c>
    </row>
    <row r="1107" spans="1:12" x14ac:dyDescent="0.2">
      <c r="A1107" s="67"/>
      <c r="B1107" s="67"/>
      <c r="C1107" s="67"/>
      <c r="D1107" s="67"/>
      <c r="E1107" s="67"/>
      <c r="F1107" s="107"/>
      <c r="G1107" s="107"/>
      <c r="H1107" s="67"/>
      <c r="I1107" s="160"/>
    </row>
    <row r="1108" spans="1:12" x14ac:dyDescent="0.2">
      <c r="A1108" s="54" t="s">
        <v>277</v>
      </c>
      <c r="B1108" s="67"/>
      <c r="C1108" s="67"/>
      <c r="D1108" s="67"/>
      <c r="E1108" s="67"/>
      <c r="F1108" s="85"/>
      <c r="G1108" s="75"/>
      <c r="H1108" s="68"/>
    </row>
    <row r="1109" spans="1:12" ht="12.75" x14ac:dyDescent="0.2">
      <c r="A1109" s="67"/>
      <c r="B1109" s="67"/>
      <c r="C1109" s="67"/>
      <c r="D1109" s="67"/>
      <c r="E1109" s="67"/>
      <c r="F1109" s="76"/>
      <c r="G1109" s="76"/>
      <c r="H1109" s="68"/>
    </row>
    <row r="1110" spans="1:12" ht="12.75" x14ac:dyDescent="0.2">
      <c r="A1110" s="70" t="s">
        <v>61</v>
      </c>
      <c r="B1110" s="67"/>
      <c r="C1110" s="67"/>
      <c r="D1110" s="67"/>
      <c r="E1110" s="67"/>
      <c r="F1110" s="76"/>
      <c r="G1110" s="68"/>
      <c r="H1110" s="68"/>
    </row>
    <row r="1112" spans="1:12" x14ac:dyDescent="0.2">
      <c r="F1112" s="154"/>
    </row>
  </sheetData>
  <autoFilter ref="A6:L1106"/>
  <sortState ref="A1090:L1105">
    <sortCondition descending="1" ref="I1090:I1105"/>
  </sortState>
  <mergeCells count="2">
    <mergeCell ref="I5:K5"/>
    <mergeCell ref="I1088:K1088"/>
  </mergeCells>
  <conditionalFormatting sqref="E1090:E1098 D1055">
    <cfRule type="containsErrors" dxfId="28" priority="93">
      <formula>ISERROR(D1055)</formula>
    </cfRule>
  </conditionalFormatting>
  <conditionalFormatting sqref="E1099:E1100">
    <cfRule type="containsErrors" dxfId="27" priority="91">
      <formula>ISERROR(E1099)</formula>
    </cfRule>
  </conditionalFormatting>
  <conditionalFormatting sqref="D1101:E1102 D1104:E1104 E1105">
    <cfRule type="containsErrors" dxfId="26" priority="78">
      <formula>ISERROR(D1101)</formula>
    </cfRule>
  </conditionalFormatting>
  <conditionalFormatting sqref="F1090:F1105">
    <cfRule type="containsErrors" dxfId="25" priority="60">
      <formula>ISERROR(F1090)</formula>
    </cfRule>
  </conditionalFormatting>
  <conditionalFormatting sqref="E1103">
    <cfRule type="containsErrors" dxfId="24" priority="63">
      <formula>ISERROR(E1103)</formula>
    </cfRule>
  </conditionalFormatting>
  <conditionalFormatting sqref="D496">
    <cfRule type="containsErrors" dxfId="23" priority="53">
      <formula>ISERROR(D496)</formula>
    </cfRule>
  </conditionalFormatting>
  <conditionalFormatting sqref="D20:E20">
    <cfRule type="containsErrors" dxfId="22" priority="52">
      <formula>ISERROR(D20)</formula>
    </cfRule>
  </conditionalFormatting>
  <conditionalFormatting sqref="D1048:E1048">
    <cfRule type="containsErrors" dxfId="21" priority="51">
      <formula>ISERROR(D1048)</formula>
    </cfRule>
  </conditionalFormatting>
  <conditionalFormatting sqref="D21:E495 D7:E19 D497:E1047">
    <cfRule type="containsErrors" dxfId="20" priority="55">
      <formula>ISERROR(D7)</formula>
    </cfRule>
  </conditionalFormatting>
  <conditionalFormatting sqref="E496">
    <cfRule type="containsErrors" dxfId="19" priority="54">
      <formula>ISERROR(E496)</formula>
    </cfRule>
  </conditionalFormatting>
  <conditionalFormatting sqref="F7:F1084">
    <cfRule type="containsErrors" dxfId="18" priority="42">
      <formula>ISERROR(F7)</formula>
    </cfRule>
  </conditionalFormatting>
  <conditionalFormatting sqref="D1049:E1054 E1055">
    <cfRule type="containsErrors" dxfId="17" priority="41">
      <formula>ISERROR(D1049)</formula>
    </cfRule>
  </conditionalFormatting>
  <conditionalFormatting sqref="D1056:E1056 D1061:E1061">
    <cfRule type="containsErrors" dxfId="16" priority="29">
      <formula>ISERROR(D1056)</formula>
    </cfRule>
  </conditionalFormatting>
  <conditionalFormatting sqref="G1058:G1059 G1061:G1062">
    <cfRule type="containsErrors" dxfId="15" priority="15">
      <formula>ISERROR(G1058)</formula>
    </cfRule>
  </conditionalFormatting>
  <conditionalFormatting sqref="D1057:E1060 D1062:E1062">
    <cfRule type="containsErrors" dxfId="14" priority="27">
      <formula>ISERROR(D1057)</formula>
    </cfRule>
  </conditionalFormatting>
  <conditionalFormatting sqref="G1057 G1060">
    <cfRule type="containsErrors" dxfId="13" priority="16">
      <formula>ISERROR(G1057)</formula>
    </cfRule>
  </conditionalFormatting>
  <conditionalFormatting sqref="G7:G1048">
    <cfRule type="containsErrors" dxfId="12" priority="19">
      <formula>ISERROR(G7)</formula>
    </cfRule>
  </conditionalFormatting>
  <conditionalFormatting sqref="G1049:G1053">
    <cfRule type="containsErrors" dxfId="11" priority="20">
      <formula>ISERROR(G1049)</formula>
    </cfRule>
  </conditionalFormatting>
  <conditionalFormatting sqref="G1054:G1055">
    <cfRule type="containsErrors" dxfId="10" priority="18">
      <formula>ISERROR(G1054)</formula>
    </cfRule>
  </conditionalFormatting>
  <conditionalFormatting sqref="G1056">
    <cfRule type="containsErrors" dxfId="9" priority="17">
      <formula>ISERROR(G1056)</formula>
    </cfRule>
  </conditionalFormatting>
  <conditionalFormatting sqref="D1063 D1068 D1073 D1078 D1083">
    <cfRule type="containsErrors" dxfId="8" priority="13">
      <formula>ISERROR(D1063)</formula>
    </cfRule>
  </conditionalFormatting>
  <conditionalFormatting sqref="E1063 E1068 E1073 E1078 E1083">
    <cfRule type="containsErrors" dxfId="7" priority="12">
      <formula>ISERROR(E1063)</formula>
    </cfRule>
  </conditionalFormatting>
  <conditionalFormatting sqref="D1064:E1064 D1069:E1069 D1074:E1074 D1079:E1079 D1084:E1084">
    <cfRule type="containsErrors" dxfId="6" priority="10">
      <formula>ISERROR(D1064)</formula>
    </cfRule>
  </conditionalFormatting>
  <conditionalFormatting sqref="G1066:G1067 G1071:G1072 G1076:G1077 G1081:G1082">
    <cfRule type="containsErrors" dxfId="5" priority="2">
      <formula>ISERROR(G1066)</formula>
    </cfRule>
  </conditionalFormatting>
  <conditionalFormatting sqref="D1065:E1067 D1070:E1072 D1075:E1077 D1080:E1082">
    <cfRule type="containsErrors" dxfId="4" priority="8">
      <formula>ISERROR(D1065)</formula>
    </cfRule>
  </conditionalFormatting>
  <conditionalFormatting sqref="G1065 G1070 G1075 G1080">
    <cfRule type="containsErrors" dxfId="3" priority="3">
      <formula>ISERROR(G1065)</formula>
    </cfRule>
  </conditionalFormatting>
  <conditionalFormatting sqref="G1063 G1068 G1073 G1078 G1083">
    <cfRule type="containsErrors" dxfId="2" priority="5">
      <formula>ISERROR(G1063)</formula>
    </cfRule>
  </conditionalFormatting>
  <conditionalFormatting sqref="G1064 G1069 G1074 G1079 G1084">
    <cfRule type="containsErrors" dxfId="1" priority="4">
      <formula>ISERROR(G1064)</formula>
    </cfRule>
  </conditionalFormatting>
  <conditionalFormatting sqref="G1090:G1105">
    <cfRule type="containsErrors" dxfId="0" priority="1">
      <formula>ISERROR(G1090)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4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957</v>
      </c>
      <c r="B1" s="7"/>
      <c r="C1" s="154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3247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4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7" t="s">
        <v>958</v>
      </c>
      <c r="B5" s="148" t="s">
        <v>96</v>
      </c>
      <c r="C5" s="188" t="s">
        <v>623</v>
      </c>
      <c r="D5" s="189"/>
      <c r="E5" s="190"/>
      <c r="F5" s="149"/>
      <c r="G5" s="148" t="s">
        <v>275</v>
      </c>
      <c r="H5" s="150" t="s">
        <v>165</v>
      </c>
      <c r="I5" s="151"/>
      <c r="J5" s="188" t="s">
        <v>1869</v>
      </c>
      <c r="K5" s="191"/>
      <c r="L5" s="192"/>
      <c r="M5" s="152"/>
    </row>
    <row r="6" spans="1:13" s="45" customFormat="1" ht="22.5" x14ac:dyDescent="0.2">
      <c r="A6" s="113"/>
      <c r="B6" s="114"/>
      <c r="C6" s="155" t="s">
        <v>3245</v>
      </c>
      <c r="D6" s="155" t="s">
        <v>3236</v>
      </c>
      <c r="E6" s="79" t="s">
        <v>93</v>
      </c>
      <c r="F6" s="111" t="s">
        <v>94</v>
      </c>
      <c r="G6" s="111" t="s">
        <v>276</v>
      </c>
      <c r="H6" s="111" t="s">
        <v>823</v>
      </c>
      <c r="I6" s="128"/>
      <c r="J6" s="155" t="s">
        <v>3245</v>
      </c>
      <c r="K6" s="155" t="s">
        <v>3236</v>
      </c>
      <c r="L6" s="79" t="s">
        <v>93</v>
      </c>
      <c r="M6" s="115" t="s">
        <v>95</v>
      </c>
    </row>
    <row r="7" spans="1:13" ht="12.75" customHeight="1" x14ac:dyDescent="0.2">
      <c r="A7" s="46" t="s">
        <v>723</v>
      </c>
      <c r="B7" s="46" t="s">
        <v>626</v>
      </c>
      <c r="C7" s="73">
        <v>145.39080190999999</v>
      </c>
      <c r="D7" s="73">
        <v>129.50525472000001</v>
      </c>
      <c r="E7" s="74">
        <f t="shared" ref="E7:E38" si="0">IF(ISERROR(C7/D7-1),"",IF((C7/D7-1)&gt;10000%,"",C7/D7-1))</f>
        <v>0.12266334076054064</v>
      </c>
      <c r="F7" s="60">
        <f t="shared" ref="F7:F38" si="1">C7/$C$197</f>
        <v>0.3118879471881873</v>
      </c>
      <c r="G7" s="47">
        <v>1930.4288506400001</v>
      </c>
      <c r="H7" s="119">
        <v>6.73</v>
      </c>
      <c r="I7" s="125"/>
      <c r="J7" s="73">
        <v>132.87698309999999</v>
      </c>
      <c r="K7" s="73">
        <v>148.0574235</v>
      </c>
      <c r="L7" s="74">
        <f t="shared" ref="L7:L38" si="2">IF(ISERROR(J7/K7-1),"",IF((J7/K7-1)&gt;10000%,"",J7/K7-1))</f>
        <v>-0.10253076165410924</v>
      </c>
      <c r="M7" s="60">
        <f t="shared" ref="M7:M38" si="3">IF(ISERROR(J7/C7),"",IF(J7/C7&gt;10000%,"",J7/C7))</f>
        <v>0.91392977653602647</v>
      </c>
    </row>
    <row r="8" spans="1:13" ht="12.75" customHeight="1" x14ac:dyDescent="0.2">
      <c r="A8" s="46" t="s">
        <v>946</v>
      </c>
      <c r="B8" s="46" t="s">
        <v>600</v>
      </c>
      <c r="C8" s="73">
        <v>45.319759349999998</v>
      </c>
      <c r="D8" s="73">
        <v>36.847345340000004</v>
      </c>
      <c r="E8" s="74">
        <f t="shared" si="0"/>
        <v>0.22993281963253631</v>
      </c>
      <c r="F8" s="60">
        <f t="shared" si="1"/>
        <v>9.7218575900584331E-2</v>
      </c>
      <c r="G8" s="47">
        <v>443.7312799</v>
      </c>
      <c r="H8" s="119">
        <v>10.14</v>
      </c>
      <c r="I8" s="125"/>
      <c r="J8" s="73">
        <v>146.44657921999999</v>
      </c>
      <c r="K8" s="73">
        <v>213.44995</v>
      </c>
      <c r="L8" s="74">
        <f t="shared" si="2"/>
        <v>-0.3139067063730866</v>
      </c>
      <c r="M8" s="60">
        <f t="shared" si="3"/>
        <v>3.2314068150496476</v>
      </c>
    </row>
    <row r="9" spans="1:13" ht="12.75" customHeight="1" x14ac:dyDescent="0.2">
      <c r="A9" s="46" t="s">
        <v>1371</v>
      </c>
      <c r="B9" s="46" t="s">
        <v>1372</v>
      </c>
      <c r="C9" s="73">
        <v>44.590278040000001</v>
      </c>
      <c r="D9" s="73">
        <v>34.3302555</v>
      </c>
      <c r="E9" s="74">
        <f t="shared" si="0"/>
        <v>0.29886239966958605</v>
      </c>
      <c r="F9" s="60">
        <f t="shared" si="1"/>
        <v>9.5653714676220997E-2</v>
      </c>
      <c r="G9" s="47">
        <v>1589.839013</v>
      </c>
      <c r="H9" s="119">
        <v>5.74</v>
      </c>
      <c r="I9" s="125"/>
      <c r="J9" s="73">
        <v>13.213621710000002</v>
      </c>
      <c r="K9" s="73">
        <v>32.145319000000001</v>
      </c>
      <c r="L9" s="74">
        <f t="shared" si="2"/>
        <v>-0.58894103026322431</v>
      </c>
      <c r="M9" s="60">
        <f t="shared" si="3"/>
        <v>0.29633414032867511</v>
      </c>
    </row>
    <row r="10" spans="1:13" ht="12.75" customHeight="1" x14ac:dyDescent="0.2">
      <c r="A10" s="46" t="s">
        <v>735</v>
      </c>
      <c r="B10" s="46" t="s">
        <v>659</v>
      </c>
      <c r="C10" s="73">
        <v>42.488723729999997</v>
      </c>
      <c r="D10" s="73">
        <v>3.7532089599999998</v>
      </c>
      <c r="E10" s="74">
        <f t="shared" si="0"/>
        <v>10.320639000606031</v>
      </c>
      <c r="F10" s="60">
        <f t="shared" si="1"/>
        <v>9.1145523985752666E-2</v>
      </c>
      <c r="G10" s="47">
        <v>237.95781396000001</v>
      </c>
      <c r="H10" s="119">
        <v>29.96</v>
      </c>
      <c r="I10" s="125"/>
      <c r="J10" s="73">
        <v>0.22542491000000001</v>
      </c>
      <c r="K10" s="73">
        <v>2.5851700000000002</v>
      </c>
      <c r="L10" s="74">
        <f t="shared" si="2"/>
        <v>-0.91280074037684178</v>
      </c>
      <c r="M10" s="60">
        <f t="shared" si="3"/>
        <v>5.3055232120524801E-3</v>
      </c>
    </row>
    <row r="11" spans="1:13" ht="12.75" customHeight="1" x14ac:dyDescent="0.2">
      <c r="A11" s="46" t="s">
        <v>1013</v>
      </c>
      <c r="B11" s="46" t="s">
        <v>646</v>
      </c>
      <c r="C11" s="73">
        <v>27.968423600000001</v>
      </c>
      <c r="D11" s="73">
        <v>21.958028629999998</v>
      </c>
      <c r="E11" s="74">
        <f t="shared" si="0"/>
        <v>0.27372197528644926</v>
      </c>
      <c r="F11" s="60">
        <f t="shared" si="1"/>
        <v>5.9997015685307124E-2</v>
      </c>
      <c r="G11" s="47">
        <v>315.86230877999998</v>
      </c>
      <c r="H11" s="119">
        <v>13.36</v>
      </c>
      <c r="I11" s="125"/>
      <c r="J11" s="73">
        <v>9.1984292100000005</v>
      </c>
      <c r="K11" s="73">
        <v>8.1571514999999994</v>
      </c>
      <c r="L11" s="74">
        <f t="shared" si="2"/>
        <v>0.12765212341587628</v>
      </c>
      <c r="M11" s="60">
        <f t="shared" si="3"/>
        <v>0.32888622331935791</v>
      </c>
    </row>
    <row r="12" spans="1:13" ht="12.75" customHeight="1" x14ac:dyDescent="0.2">
      <c r="A12" s="46" t="s">
        <v>1259</v>
      </c>
      <c r="B12" s="46" t="s">
        <v>647</v>
      </c>
      <c r="C12" s="73">
        <v>25.909664210000003</v>
      </c>
      <c r="D12" s="73">
        <v>31.110841874000002</v>
      </c>
      <c r="E12" s="74">
        <f t="shared" si="0"/>
        <v>-0.16718215743132092</v>
      </c>
      <c r="F12" s="60">
        <f t="shared" si="1"/>
        <v>5.5580627361794206E-2</v>
      </c>
      <c r="G12" s="47">
        <v>640.53599311000005</v>
      </c>
      <c r="H12" s="119">
        <v>18.11</v>
      </c>
      <c r="I12" s="125"/>
      <c r="J12" s="73">
        <v>21.747909870000001</v>
      </c>
      <c r="K12" s="73">
        <v>21.9329675</v>
      </c>
      <c r="L12" s="74">
        <f t="shared" si="2"/>
        <v>-8.4374186940275875E-3</v>
      </c>
      <c r="M12" s="60">
        <f t="shared" si="3"/>
        <v>0.83937443934940126</v>
      </c>
    </row>
    <row r="13" spans="1:13" ht="12.75" customHeight="1" x14ac:dyDescent="0.2">
      <c r="A13" s="46" t="s">
        <v>950</v>
      </c>
      <c r="B13" s="46" t="s">
        <v>324</v>
      </c>
      <c r="C13" s="73">
        <v>11.38608123</v>
      </c>
      <c r="D13" s="73">
        <v>10.64150139</v>
      </c>
      <c r="E13" s="74">
        <f t="shared" si="0"/>
        <v>6.9969435017853243E-2</v>
      </c>
      <c r="F13" s="60">
        <f t="shared" si="1"/>
        <v>2.4425076790902545E-2</v>
      </c>
      <c r="G13" s="47">
        <v>369.8226651464808</v>
      </c>
      <c r="H13" s="119">
        <v>11.73</v>
      </c>
      <c r="I13" s="125"/>
      <c r="J13" s="73">
        <v>22.06872263</v>
      </c>
      <c r="K13" s="73">
        <v>39.3194345</v>
      </c>
      <c r="L13" s="74">
        <f t="shared" si="2"/>
        <v>-0.43873245099697455</v>
      </c>
      <c r="M13" s="60">
        <f t="shared" si="3"/>
        <v>1.9382193209594729</v>
      </c>
    </row>
    <row r="14" spans="1:13" ht="12.75" customHeight="1" x14ac:dyDescent="0.2">
      <c r="A14" s="46" t="s">
        <v>955</v>
      </c>
      <c r="B14" s="46" t="s">
        <v>123</v>
      </c>
      <c r="C14" s="73">
        <v>10.245910800000001</v>
      </c>
      <c r="D14" s="73">
        <v>6.6199608400000001</v>
      </c>
      <c r="E14" s="74">
        <f t="shared" si="0"/>
        <v>0.54772982010570326</v>
      </c>
      <c r="F14" s="60">
        <f t="shared" si="1"/>
        <v>2.1979217698127888E-2</v>
      </c>
      <c r="G14" s="47">
        <v>93.435079950000002</v>
      </c>
      <c r="H14" s="119">
        <v>46.74</v>
      </c>
      <c r="I14" s="125"/>
      <c r="J14" s="73">
        <v>26.842640370000002</v>
      </c>
      <c r="K14" s="73">
        <v>18.931154500000002</v>
      </c>
      <c r="L14" s="74">
        <f t="shared" si="2"/>
        <v>0.41790826174917117</v>
      </c>
      <c r="M14" s="60">
        <f t="shared" si="3"/>
        <v>2.6198393577660268</v>
      </c>
    </row>
    <row r="15" spans="1:13" ht="12.75" customHeight="1" x14ac:dyDescent="0.2">
      <c r="A15" s="46" t="s">
        <v>724</v>
      </c>
      <c r="B15" s="46" t="s">
        <v>631</v>
      </c>
      <c r="C15" s="73">
        <v>8.4622537100000006</v>
      </c>
      <c r="D15" s="73">
        <v>7.2686549200000004</v>
      </c>
      <c r="E15" s="74">
        <f t="shared" si="0"/>
        <v>0.16421178376700274</v>
      </c>
      <c r="F15" s="60">
        <f t="shared" si="1"/>
        <v>1.8152970501058859E-2</v>
      </c>
      <c r="G15" s="47">
        <v>2271.5916983100001</v>
      </c>
      <c r="H15" s="119">
        <v>14.61</v>
      </c>
      <c r="I15" s="125"/>
      <c r="J15" s="73">
        <v>3.0716673399999999</v>
      </c>
      <c r="K15" s="73">
        <v>368.33721600000001</v>
      </c>
      <c r="L15" s="74">
        <f t="shared" si="2"/>
        <v>-0.99166071956193536</v>
      </c>
      <c r="M15" s="60">
        <f t="shared" si="3"/>
        <v>0.36298454823803666</v>
      </c>
    </row>
    <row r="16" spans="1:13" ht="12.75" customHeight="1" x14ac:dyDescent="0.2">
      <c r="A16" s="46" t="s">
        <v>726</v>
      </c>
      <c r="B16" s="46" t="s">
        <v>633</v>
      </c>
      <c r="C16" s="73">
        <v>7.2579289899999999</v>
      </c>
      <c r="D16" s="73">
        <v>12.25333417</v>
      </c>
      <c r="E16" s="74">
        <f t="shared" si="0"/>
        <v>-0.40767721753890607</v>
      </c>
      <c r="F16" s="60">
        <f t="shared" si="1"/>
        <v>1.556948956736608E-2</v>
      </c>
      <c r="G16" s="47">
        <v>3527.6984416400001</v>
      </c>
      <c r="H16" s="119">
        <v>11.55</v>
      </c>
      <c r="I16" s="125"/>
      <c r="J16" s="73">
        <v>3.2430984399999998</v>
      </c>
      <c r="K16" s="73">
        <v>11.495924</v>
      </c>
      <c r="L16" s="74">
        <f t="shared" si="2"/>
        <v>-0.71789145091773399</v>
      </c>
      <c r="M16" s="60">
        <f t="shared" si="3"/>
        <v>0.44683523970382627</v>
      </c>
    </row>
    <row r="17" spans="1:13" ht="12.75" customHeight="1" x14ac:dyDescent="0.2">
      <c r="A17" s="46" t="s">
        <v>725</v>
      </c>
      <c r="B17" s="46" t="s">
        <v>632</v>
      </c>
      <c r="C17" s="73">
        <v>7.2249153899999996</v>
      </c>
      <c r="D17" s="73">
        <v>8.1479546000000003</v>
      </c>
      <c r="E17" s="74">
        <f t="shared" si="0"/>
        <v>-0.11328477578900609</v>
      </c>
      <c r="F17" s="60">
        <f t="shared" si="1"/>
        <v>1.5498669791988091E-2</v>
      </c>
      <c r="G17" s="47">
        <v>543.04353150999998</v>
      </c>
      <c r="H17" s="119">
        <v>15.59</v>
      </c>
      <c r="I17" s="125"/>
      <c r="J17" s="73">
        <v>5.92485704</v>
      </c>
      <c r="K17" s="73">
        <v>9.0462124999999993</v>
      </c>
      <c r="L17" s="74">
        <f t="shared" si="2"/>
        <v>-0.34504556022755373</v>
      </c>
      <c r="M17" s="60">
        <f t="shared" si="3"/>
        <v>0.82005902078806214</v>
      </c>
    </row>
    <row r="18" spans="1:13" ht="12.75" customHeight="1" x14ac:dyDescent="0.2">
      <c r="A18" s="46" t="s">
        <v>1227</v>
      </c>
      <c r="B18" s="46" t="s">
        <v>1228</v>
      </c>
      <c r="C18" s="73">
        <v>5.5895153070000001</v>
      </c>
      <c r="D18" s="73">
        <v>4.4658473559999994</v>
      </c>
      <c r="E18" s="74">
        <f t="shared" si="0"/>
        <v>0.25161360463660265</v>
      </c>
      <c r="F18" s="60">
        <f t="shared" si="1"/>
        <v>1.1990459038504524E-2</v>
      </c>
      <c r="G18" s="47">
        <v>23.233276780000001</v>
      </c>
      <c r="H18" s="119">
        <v>306.66000000000003</v>
      </c>
      <c r="I18" s="125"/>
      <c r="J18" s="73">
        <v>5.0528382900000004</v>
      </c>
      <c r="K18" s="73">
        <v>1.8247055000000001</v>
      </c>
      <c r="L18" s="74">
        <f t="shared" si="2"/>
        <v>1.7691253684498678</v>
      </c>
      <c r="M18" s="60">
        <f t="shared" si="3"/>
        <v>0.9039850528134532</v>
      </c>
    </row>
    <row r="19" spans="1:13" ht="12.75" customHeight="1" x14ac:dyDescent="0.2">
      <c r="A19" s="46" t="s">
        <v>794</v>
      </c>
      <c r="B19" s="46" t="s">
        <v>796</v>
      </c>
      <c r="C19" s="73">
        <v>5.3014535</v>
      </c>
      <c r="D19" s="73">
        <v>2.7550463599999997</v>
      </c>
      <c r="E19" s="74">
        <f t="shared" si="0"/>
        <v>0.9242701600128429</v>
      </c>
      <c r="F19" s="60">
        <f t="shared" si="1"/>
        <v>1.1372517569936489E-2</v>
      </c>
      <c r="G19" s="47">
        <v>46.136051420000001</v>
      </c>
      <c r="H19" s="119">
        <v>57.15</v>
      </c>
      <c r="I19" s="125"/>
      <c r="J19" s="73">
        <v>10.028263429999999</v>
      </c>
      <c r="K19" s="73">
        <v>11.131214</v>
      </c>
      <c r="L19" s="74">
        <f t="shared" si="2"/>
        <v>-9.9086278459833865E-2</v>
      </c>
      <c r="M19" s="60">
        <f t="shared" si="3"/>
        <v>1.8916064113360607</v>
      </c>
    </row>
    <row r="20" spans="1:13" ht="12.75" customHeight="1" x14ac:dyDescent="0.2">
      <c r="A20" s="46" t="s">
        <v>1257</v>
      </c>
      <c r="B20" s="46" t="s">
        <v>644</v>
      </c>
      <c r="C20" s="73">
        <v>4.5687074409999999</v>
      </c>
      <c r="D20" s="73">
        <v>9.7839780770000004</v>
      </c>
      <c r="E20" s="74">
        <f t="shared" si="0"/>
        <v>-0.53304193804971467</v>
      </c>
      <c r="F20" s="60">
        <f t="shared" si="1"/>
        <v>9.8006529048443175E-3</v>
      </c>
      <c r="G20" s="47">
        <v>162.67390269000001</v>
      </c>
      <c r="H20" s="119">
        <v>57.17</v>
      </c>
      <c r="I20" s="125"/>
      <c r="J20" s="73">
        <v>1.4357241999999999</v>
      </c>
      <c r="K20" s="73">
        <v>1.7343945000000001</v>
      </c>
      <c r="L20" s="74">
        <f t="shared" si="2"/>
        <v>-0.17220436296355879</v>
      </c>
      <c r="M20" s="60">
        <f t="shared" si="3"/>
        <v>0.31425172623566988</v>
      </c>
    </row>
    <row r="21" spans="1:13" ht="12.75" customHeight="1" x14ac:dyDescent="0.2">
      <c r="A21" s="46" t="s">
        <v>1367</v>
      </c>
      <c r="B21" s="46" t="s">
        <v>1368</v>
      </c>
      <c r="C21" s="73">
        <v>3.99491329</v>
      </c>
      <c r="D21" s="73">
        <v>4.4206315300000005</v>
      </c>
      <c r="E21" s="74">
        <f t="shared" si="0"/>
        <v>-9.630258416946158E-2</v>
      </c>
      <c r="F21" s="60">
        <f t="shared" si="1"/>
        <v>8.569767061221565E-3</v>
      </c>
      <c r="G21" s="47">
        <v>79.040875229999997</v>
      </c>
      <c r="H21" s="119">
        <v>27.38</v>
      </c>
      <c r="I21" s="125"/>
      <c r="J21" s="73">
        <v>4.7088959299999997</v>
      </c>
      <c r="K21" s="73">
        <v>4.4244884999999998</v>
      </c>
      <c r="L21" s="74">
        <f t="shared" si="2"/>
        <v>6.4280295903131002E-2</v>
      </c>
      <c r="M21" s="60">
        <f t="shared" si="3"/>
        <v>1.1787229379389108</v>
      </c>
    </row>
    <row r="22" spans="1:13" ht="12.75" customHeight="1" x14ac:dyDescent="0.2">
      <c r="A22" s="46" t="s">
        <v>732</v>
      </c>
      <c r="B22" s="46" t="s">
        <v>654</v>
      </c>
      <c r="C22" s="73">
        <v>3.76784228</v>
      </c>
      <c r="D22" s="73">
        <v>4.2825905400000002</v>
      </c>
      <c r="E22" s="74">
        <f t="shared" si="0"/>
        <v>-0.12019553473351674</v>
      </c>
      <c r="F22" s="60">
        <f t="shared" si="1"/>
        <v>8.0826612041489301E-3</v>
      </c>
      <c r="G22" s="47">
        <v>82.519843750000007</v>
      </c>
      <c r="H22" s="119">
        <v>29.18</v>
      </c>
      <c r="I22" s="125"/>
      <c r="J22" s="73">
        <v>2.9928840699999997</v>
      </c>
      <c r="K22" s="73">
        <v>3.3872249999999999</v>
      </c>
      <c r="L22" s="74">
        <f t="shared" si="2"/>
        <v>-0.1164200577168627</v>
      </c>
      <c r="M22" s="60">
        <f t="shared" si="3"/>
        <v>0.79432307607100783</v>
      </c>
    </row>
    <row r="23" spans="1:13" ht="12.75" customHeight="1" x14ac:dyDescent="0.2">
      <c r="A23" s="46" t="s">
        <v>1353</v>
      </c>
      <c r="B23" s="46" t="s">
        <v>1354</v>
      </c>
      <c r="C23" s="73">
        <v>3.252857004</v>
      </c>
      <c r="D23" s="73">
        <v>3.025732364</v>
      </c>
      <c r="E23" s="74">
        <f t="shared" si="0"/>
        <v>7.5064352254785138E-2</v>
      </c>
      <c r="F23" s="60">
        <f t="shared" si="1"/>
        <v>6.9779303789953015E-3</v>
      </c>
      <c r="G23" s="47">
        <v>41.82362406</v>
      </c>
      <c r="H23" s="119">
        <v>19.940000000000001</v>
      </c>
      <c r="I23" s="125"/>
      <c r="J23" s="73">
        <v>9.5140177300000008</v>
      </c>
      <c r="K23" s="73">
        <v>1.7512144999999999</v>
      </c>
      <c r="L23" s="74">
        <f t="shared" si="2"/>
        <v>4.432811189034811</v>
      </c>
      <c r="M23" s="60">
        <f t="shared" si="3"/>
        <v>2.9248189263471236</v>
      </c>
    </row>
    <row r="24" spans="1:13" ht="12.75" customHeight="1" x14ac:dyDescent="0.2">
      <c r="A24" s="46" t="s">
        <v>1036</v>
      </c>
      <c r="B24" s="46" t="s">
        <v>650</v>
      </c>
      <c r="C24" s="73">
        <v>3.0168313599999999</v>
      </c>
      <c r="D24" s="73">
        <v>2.6969761600000002</v>
      </c>
      <c r="E24" s="74">
        <f t="shared" si="0"/>
        <v>0.11859771129752938</v>
      </c>
      <c r="F24" s="60">
        <f t="shared" si="1"/>
        <v>6.4716153121281532E-3</v>
      </c>
      <c r="G24" s="47">
        <v>40.372206200000001</v>
      </c>
      <c r="H24" s="119">
        <v>24.7</v>
      </c>
      <c r="I24" s="125"/>
      <c r="J24" s="73">
        <v>12.032019589999999</v>
      </c>
      <c r="K24" s="73">
        <v>0.237121</v>
      </c>
      <c r="L24" s="74">
        <f t="shared" si="2"/>
        <v>49.742108838947203</v>
      </c>
      <c r="M24" s="60">
        <f t="shared" si="3"/>
        <v>3.9882970422317539</v>
      </c>
    </row>
    <row r="25" spans="1:13" ht="12.75" customHeight="1" x14ac:dyDescent="0.2">
      <c r="A25" s="46" t="s">
        <v>1026</v>
      </c>
      <c r="B25" s="46" t="s">
        <v>666</v>
      </c>
      <c r="C25" s="73">
        <v>2.9283509700000003</v>
      </c>
      <c r="D25" s="73">
        <v>6.4234835599999993</v>
      </c>
      <c r="E25" s="74">
        <f t="shared" si="0"/>
        <v>-0.54411793185939117</v>
      </c>
      <c r="F25" s="60">
        <f t="shared" si="1"/>
        <v>6.2818098578560702E-3</v>
      </c>
      <c r="G25" s="47">
        <v>223.54817337</v>
      </c>
      <c r="H25" s="119">
        <v>20.440000000000001</v>
      </c>
      <c r="I25" s="125"/>
      <c r="J25" s="73">
        <v>4.87087717</v>
      </c>
      <c r="K25" s="73">
        <v>9.2193860000000001</v>
      </c>
      <c r="L25" s="74">
        <f t="shared" si="2"/>
        <v>-0.47167011230465894</v>
      </c>
      <c r="M25" s="60">
        <f t="shared" si="3"/>
        <v>1.6633515654033777</v>
      </c>
    </row>
    <row r="26" spans="1:13" ht="12.75" customHeight="1" x14ac:dyDescent="0.2">
      <c r="A26" s="46" t="s">
        <v>736</v>
      </c>
      <c r="B26" s="46" t="s">
        <v>660</v>
      </c>
      <c r="C26" s="73">
        <v>2.8837832259999998</v>
      </c>
      <c r="D26" s="73">
        <v>6.8254954200000002</v>
      </c>
      <c r="E26" s="74">
        <f t="shared" si="0"/>
        <v>-0.57749832817263846</v>
      </c>
      <c r="F26" s="60">
        <f t="shared" si="1"/>
        <v>6.1862044825203369E-3</v>
      </c>
      <c r="G26" s="47">
        <v>56.175103610000001</v>
      </c>
      <c r="H26" s="119">
        <v>33.11</v>
      </c>
      <c r="I26" s="125"/>
      <c r="J26" s="73">
        <v>1.7480111200000001</v>
      </c>
      <c r="K26" s="73">
        <v>3.5782479999999999</v>
      </c>
      <c r="L26" s="74">
        <f t="shared" si="2"/>
        <v>-0.5114896675691567</v>
      </c>
      <c r="M26" s="60">
        <f t="shared" si="3"/>
        <v>0.60615205201280276</v>
      </c>
    </row>
    <row r="27" spans="1:13" ht="12.75" customHeight="1" x14ac:dyDescent="0.2">
      <c r="A27" s="46" t="s">
        <v>727</v>
      </c>
      <c r="B27" s="46" t="s">
        <v>634</v>
      </c>
      <c r="C27" s="73">
        <v>2.7663501560000001</v>
      </c>
      <c r="D27" s="73">
        <v>1.3017749410000001</v>
      </c>
      <c r="E27" s="74">
        <f t="shared" si="0"/>
        <v>1.1250602303612784</v>
      </c>
      <c r="F27" s="60">
        <f t="shared" si="1"/>
        <v>5.9342906155277131E-3</v>
      </c>
      <c r="G27" s="47">
        <v>67.416807500000004</v>
      </c>
      <c r="H27" s="119">
        <v>165.37</v>
      </c>
      <c r="I27" s="125"/>
      <c r="J27" s="73">
        <v>0.97829864</v>
      </c>
      <c r="K27" s="73">
        <v>0.69273750000000001</v>
      </c>
      <c r="L27" s="74">
        <f t="shared" si="2"/>
        <v>0.41222128150995152</v>
      </c>
      <c r="M27" s="60">
        <f t="shared" si="3"/>
        <v>0.35364237527131037</v>
      </c>
    </row>
    <row r="28" spans="1:13" ht="12.75" customHeight="1" x14ac:dyDescent="0.2">
      <c r="A28" s="46" t="s">
        <v>1478</v>
      </c>
      <c r="B28" s="46" t="s">
        <v>1479</v>
      </c>
      <c r="C28" s="73">
        <v>2.7590102349999999</v>
      </c>
      <c r="D28" s="73">
        <v>2.4183039449999999</v>
      </c>
      <c r="E28" s="74">
        <f t="shared" si="0"/>
        <v>0.14088646330186583</v>
      </c>
      <c r="F28" s="60">
        <f t="shared" si="1"/>
        <v>5.9185452391824428E-3</v>
      </c>
      <c r="G28" s="47">
        <v>55.853751960000004</v>
      </c>
      <c r="H28" s="119">
        <v>31.7</v>
      </c>
      <c r="I28" s="125"/>
      <c r="J28" s="73">
        <v>1.5472236100000001</v>
      </c>
      <c r="K28" s="73">
        <v>11.449149500000001</v>
      </c>
      <c r="L28" s="74">
        <f t="shared" si="2"/>
        <v>-0.86486126240206751</v>
      </c>
      <c r="M28" s="60">
        <f t="shared" si="3"/>
        <v>0.56078936945299163</v>
      </c>
    </row>
    <row r="29" spans="1:13" ht="12.75" customHeight="1" x14ac:dyDescent="0.2">
      <c r="A29" s="46" t="s">
        <v>1258</v>
      </c>
      <c r="B29" s="46" t="s">
        <v>658</v>
      </c>
      <c r="C29" s="73">
        <v>2.40835131</v>
      </c>
      <c r="D29" s="73">
        <v>1.65499101</v>
      </c>
      <c r="E29" s="74">
        <f t="shared" si="0"/>
        <v>0.45520507087225814</v>
      </c>
      <c r="F29" s="60">
        <f t="shared" si="1"/>
        <v>5.1663223279341339E-3</v>
      </c>
      <c r="G29" s="47">
        <v>7.8008146299999996</v>
      </c>
      <c r="H29" s="119">
        <v>51.95</v>
      </c>
      <c r="I29" s="125"/>
      <c r="J29" s="73">
        <v>0.43894428000000002</v>
      </c>
      <c r="K29" s="73">
        <v>1.239935</v>
      </c>
      <c r="L29" s="74">
        <f t="shared" si="2"/>
        <v>-0.64599412065955075</v>
      </c>
      <c r="M29" s="60">
        <f t="shared" si="3"/>
        <v>0.18225924024348425</v>
      </c>
    </row>
    <row r="30" spans="1:13" ht="12.75" customHeight="1" x14ac:dyDescent="0.2">
      <c r="A30" s="46" t="s">
        <v>741</v>
      </c>
      <c r="B30" s="46" t="s">
        <v>669</v>
      </c>
      <c r="C30" s="73">
        <v>2.4047822910000001</v>
      </c>
      <c r="D30" s="73">
        <v>2.0450602879999997</v>
      </c>
      <c r="E30" s="74">
        <f t="shared" si="0"/>
        <v>0.17589799435780762</v>
      </c>
      <c r="F30" s="60">
        <f t="shared" si="1"/>
        <v>5.1586661764117378E-3</v>
      </c>
      <c r="G30" s="47">
        <v>89.77808838</v>
      </c>
      <c r="H30" s="119">
        <v>34.630000000000003</v>
      </c>
      <c r="I30" s="125"/>
      <c r="J30" s="73">
        <v>0.55424399999999996</v>
      </c>
      <c r="K30" s="73">
        <v>2.5267919999999999</v>
      </c>
      <c r="L30" s="74">
        <f t="shared" si="2"/>
        <v>-0.78065309689123596</v>
      </c>
      <c r="M30" s="60">
        <f t="shared" si="3"/>
        <v>0.23047574912468446</v>
      </c>
    </row>
    <row r="31" spans="1:13" ht="12.75" customHeight="1" x14ac:dyDescent="0.2">
      <c r="A31" s="46" t="s">
        <v>728</v>
      </c>
      <c r="B31" s="46" t="s">
        <v>645</v>
      </c>
      <c r="C31" s="73">
        <v>2.3680901299999997</v>
      </c>
      <c r="D31" s="73">
        <v>4.19368155</v>
      </c>
      <c r="E31" s="74">
        <f t="shared" si="0"/>
        <v>-0.43531951537903502</v>
      </c>
      <c r="F31" s="60">
        <f t="shared" si="1"/>
        <v>5.079955263328855E-3</v>
      </c>
      <c r="G31" s="47">
        <v>285.22333839999999</v>
      </c>
      <c r="H31" s="119">
        <v>18.25</v>
      </c>
      <c r="I31" s="125"/>
      <c r="J31" s="73">
        <v>1.0186331</v>
      </c>
      <c r="K31" s="73">
        <v>2.8763770000000002</v>
      </c>
      <c r="L31" s="74">
        <f t="shared" si="2"/>
        <v>-0.64586245127116504</v>
      </c>
      <c r="M31" s="60">
        <f t="shared" si="3"/>
        <v>0.43014963286046892</v>
      </c>
    </row>
    <row r="32" spans="1:13" ht="12.75" customHeight="1" x14ac:dyDescent="0.2">
      <c r="A32" s="46" t="s">
        <v>1015</v>
      </c>
      <c r="B32" s="46" t="s">
        <v>679</v>
      </c>
      <c r="C32" s="73">
        <v>2.0703807579999998</v>
      </c>
      <c r="D32" s="73">
        <v>2.4084060250000001</v>
      </c>
      <c r="E32" s="74">
        <f t="shared" si="0"/>
        <v>-0.14035227594151212</v>
      </c>
      <c r="F32" s="60">
        <f t="shared" si="1"/>
        <v>4.4413181303605553E-3</v>
      </c>
      <c r="G32" s="47">
        <v>28.1707447</v>
      </c>
      <c r="H32" s="119">
        <v>139.34</v>
      </c>
      <c r="I32" s="125"/>
      <c r="J32" s="73">
        <v>0.30561746999999995</v>
      </c>
      <c r="K32" s="73">
        <v>0.35052450000000002</v>
      </c>
      <c r="L32" s="74">
        <f t="shared" si="2"/>
        <v>-0.12811381230128016</v>
      </c>
      <c r="M32" s="60">
        <f t="shared" si="3"/>
        <v>0.14761413755372624</v>
      </c>
    </row>
    <row r="33" spans="1:15" ht="12.75" customHeight="1" x14ac:dyDescent="0.2">
      <c r="A33" s="46" t="s">
        <v>1365</v>
      </c>
      <c r="B33" s="46" t="s">
        <v>1366</v>
      </c>
      <c r="C33" s="73">
        <v>1.8101679310000001</v>
      </c>
      <c r="D33" s="73">
        <v>1.38466255</v>
      </c>
      <c r="E33" s="74">
        <f t="shared" si="0"/>
        <v>0.3072989740352261</v>
      </c>
      <c r="F33" s="60">
        <f t="shared" si="1"/>
        <v>3.8831174506827387E-3</v>
      </c>
      <c r="G33" s="47">
        <v>13.907149159999999</v>
      </c>
      <c r="H33" s="119">
        <v>64.55</v>
      </c>
      <c r="I33" s="125"/>
      <c r="J33" s="73">
        <v>1.2699691000000002</v>
      </c>
      <c r="K33" s="73">
        <v>3.2930329999999999</v>
      </c>
      <c r="L33" s="74">
        <f t="shared" si="2"/>
        <v>-0.61434668283008387</v>
      </c>
      <c r="M33" s="60">
        <f t="shared" si="3"/>
        <v>0.70157529489455983</v>
      </c>
    </row>
    <row r="34" spans="1:15" ht="12.75" customHeight="1" x14ac:dyDescent="0.2">
      <c r="A34" s="46" t="s">
        <v>785</v>
      </c>
      <c r="B34" s="46" t="s">
        <v>692</v>
      </c>
      <c r="C34" s="73">
        <v>1.715483079</v>
      </c>
      <c r="D34" s="73">
        <v>2.7951582429999999</v>
      </c>
      <c r="E34" s="74">
        <f t="shared" si="0"/>
        <v>-0.38626620396317934</v>
      </c>
      <c r="F34" s="60">
        <f t="shared" si="1"/>
        <v>3.6800023723411409E-3</v>
      </c>
      <c r="G34" s="47">
        <v>38.378112059999999</v>
      </c>
      <c r="H34" s="119">
        <v>57.79</v>
      </c>
      <c r="I34" s="125"/>
      <c r="J34" s="73">
        <v>0.89700301000000005</v>
      </c>
      <c r="K34" s="73">
        <v>0.20262849999999999</v>
      </c>
      <c r="L34" s="74">
        <f t="shared" si="2"/>
        <v>3.4268353661997208</v>
      </c>
      <c r="M34" s="60">
        <f t="shared" si="3"/>
        <v>0.52288653906332117</v>
      </c>
    </row>
    <row r="35" spans="1:15" ht="12.75" customHeight="1" x14ac:dyDescent="0.2">
      <c r="A35" s="46" t="s">
        <v>947</v>
      </c>
      <c r="B35" s="46" t="s">
        <v>601</v>
      </c>
      <c r="C35" s="73">
        <v>1.70301927</v>
      </c>
      <c r="D35" s="73">
        <v>2.2113846699999997</v>
      </c>
      <c r="E35" s="74">
        <f t="shared" si="0"/>
        <v>-0.22988555853559378</v>
      </c>
      <c r="F35" s="60">
        <f t="shared" si="1"/>
        <v>3.6532653865615182E-3</v>
      </c>
      <c r="G35" s="47">
        <v>71.040011519999993</v>
      </c>
      <c r="H35" s="119">
        <v>73.45</v>
      </c>
      <c r="I35" s="125"/>
      <c r="J35" s="73">
        <v>7.15829279</v>
      </c>
      <c r="K35" s="73">
        <v>16.224678999999998</v>
      </c>
      <c r="L35" s="74">
        <f t="shared" si="2"/>
        <v>-0.55880219325140423</v>
      </c>
      <c r="M35" s="60">
        <f t="shared" si="3"/>
        <v>4.203295239284051</v>
      </c>
    </row>
    <row r="36" spans="1:15" ht="12.75" customHeight="1" x14ac:dyDescent="0.2">
      <c r="A36" s="46" t="s">
        <v>951</v>
      </c>
      <c r="B36" s="46" t="s">
        <v>325</v>
      </c>
      <c r="C36" s="73">
        <v>1.6106823400000001</v>
      </c>
      <c r="D36" s="73">
        <v>1.4008129599999999</v>
      </c>
      <c r="E36" s="74">
        <f t="shared" si="0"/>
        <v>0.14981970183942339</v>
      </c>
      <c r="F36" s="60">
        <f t="shared" si="1"/>
        <v>3.4551869994212756E-3</v>
      </c>
      <c r="G36" s="47">
        <v>50.947505697739906</v>
      </c>
      <c r="H36" s="119">
        <v>41.71</v>
      </c>
      <c r="I36" s="125"/>
      <c r="J36" s="73">
        <v>2.1418040299999999</v>
      </c>
      <c r="K36" s="73">
        <v>2.5845115000000001</v>
      </c>
      <c r="L36" s="74">
        <f t="shared" si="2"/>
        <v>-0.17129251311127858</v>
      </c>
      <c r="M36" s="60">
        <f t="shared" si="3"/>
        <v>1.3297494961048619</v>
      </c>
    </row>
    <row r="37" spans="1:15" ht="12.75" customHeight="1" x14ac:dyDescent="0.2">
      <c r="A37" s="46" t="s">
        <v>1231</v>
      </c>
      <c r="B37" s="46" t="s">
        <v>1232</v>
      </c>
      <c r="C37" s="73">
        <v>1.6095040600000001</v>
      </c>
      <c r="D37" s="73">
        <v>0.57464073999999998</v>
      </c>
      <c r="E37" s="74">
        <f t="shared" si="0"/>
        <v>1.8008874901560237</v>
      </c>
      <c r="F37" s="60">
        <f t="shared" si="1"/>
        <v>3.4526593888325372E-3</v>
      </c>
      <c r="G37" s="47">
        <v>0.77652169599999998</v>
      </c>
      <c r="H37" s="119">
        <v>99.87</v>
      </c>
      <c r="I37" s="125"/>
      <c r="J37" s="73">
        <v>0.91389509999999996</v>
      </c>
      <c r="K37" s="73">
        <v>0.19923099999999999</v>
      </c>
      <c r="L37" s="74">
        <f t="shared" si="2"/>
        <v>3.5871129492900202</v>
      </c>
      <c r="M37" s="60">
        <f t="shared" si="3"/>
        <v>0.56781161521270096</v>
      </c>
    </row>
    <row r="38" spans="1:15" ht="12.75" customHeight="1" x14ac:dyDescent="0.2">
      <c r="A38" s="46" t="s">
        <v>742</v>
      </c>
      <c r="B38" s="46" t="s">
        <v>671</v>
      </c>
      <c r="C38" s="73">
        <v>1.5581903000000001</v>
      </c>
      <c r="D38" s="73">
        <v>1.7935721599999999</v>
      </c>
      <c r="E38" s="74">
        <f t="shared" si="0"/>
        <v>-0.13123634791476679</v>
      </c>
      <c r="F38" s="60">
        <f t="shared" si="1"/>
        <v>3.342582664179665E-3</v>
      </c>
      <c r="G38" s="47">
        <v>78.556546370000007</v>
      </c>
      <c r="H38" s="119">
        <v>57.79</v>
      </c>
      <c r="I38" s="125"/>
      <c r="J38" s="73">
        <v>0.2416845</v>
      </c>
      <c r="K38" s="73">
        <v>0.542099</v>
      </c>
      <c r="L38" s="74">
        <f t="shared" si="2"/>
        <v>-0.55416907243879809</v>
      </c>
      <c r="M38" s="60">
        <f t="shared" si="3"/>
        <v>0.15510589431855659</v>
      </c>
    </row>
    <row r="39" spans="1:15" ht="12.75" customHeight="1" x14ac:dyDescent="0.2">
      <c r="A39" s="46" t="s">
        <v>1028</v>
      </c>
      <c r="B39" s="46" t="s">
        <v>655</v>
      </c>
      <c r="C39" s="73">
        <v>1.4086819099999999</v>
      </c>
      <c r="D39" s="73">
        <v>1.94079673</v>
      </c>
      <c r="E39" s="74">
        <f t="shared" ref="E39:E70" si="4">IF(ISERROR(C39/D39-1),"",IF((C39/D39-1)&gt;10000%,"",C39/D39-1))</f>
        <v>-0.27417339063632906</v>
      </c>
      <c r="F39" s="60">
        <f t="shared" ref="F39:F70" si="5">C39/$C$197</f>
        <v>3.0218617916627374E-3</v>
      </c>
      <c r="G39" s="47">
        <v>10.089438300000001</v>
      </c>
      <c r="H39" s="119">
        <v>17.190000000000001</v>
      </c>
      <c r="I39" s="125"/>
      <c r="J39" s="73">
        <v>1.0064E-2</v>
      </c>
      <c r="K39" s="73">
        <v>8.0769999999999995E-2</v>
      </c>
      <c r="L39" s="74">
        <f t="shared" ref="L39:L70" si="6">IF(ISERROR(J39/K39-1),"",IF((J39/K39-1)&gt;10000%,"",J39/K39-1))</f>
        <v>-0.87539928191160088</v>
      </c>
      <c r="M39" s="60">
        <f t="shared" ref="M39:M70" si="7">IF(ISERROR(J39/C39),"",IF(J39/C39&gt;10000%,"",J39/C39))</f>
        <v>7.144267224954994E-3</v>
      </c>
    </row>
    <row r="40" spans="1:15" ht="12.75" customHeight="1" x14ac:dyDescent="0.2">
      <c r="A40" s="46" t="s">
        <v>1025</v>
      </c>
      <c r="B40" s="46" t="s">
        <v>670</v>
      </c>
      <c r="C40" s="73">
        <v>1.370998862</v>
      </c>
      <c r="D40" s="73">
        <v>0.88894341500000007</v>
      </c>
      <c r="E40" s="74">
        <f t="shared" si="4"/>
        <v>0.54227911345740698</v>
      </c>
      <c r="F40" s="60">
        <f t="shared" si="5"/>
        <v>2.941025257782216E-3</v>
      </c>
      <c r="G40" s="47">
        <v>28.447583809999998</v>
      </c>
      <c r="H40" s="119">
        <v>132.15</v>
      </c>
      <c r="I40" s="125"/>
      <c r="J40" s="73">
        <v>0.59937847999999994</v>
      </c>
      <c r="K40" s="73">
        <v>0.619726</v>
      </c>
      <c r="L40" s="74">
        <f t="shared" si="6"/>
        <v>-3.283309075301033E-2</v>
      </c>
      <c r="M40" s="60">
        <f t="shared" si="7"/>
        <v>0.43718379103949973</v>
      </c>
    </row>
    <row r="41" spans="1:15" ht="12.75" customHeight="1" x14ac:dyDescent="0.2">
      <c r="A41" s="46" t="s">
        <v>1104</v>
      </c>
      <c r="B41" s="46" t="s">
        <v>1112</v>
      </c>
      <c r="C41" s="73">
        <v>1.2630199600000001</v>
      </c>
      <c r="D41" s="73">
        <v>0.59523303999999999</v>
      </c>
      <c r="E41" s="74">
        <f t="shared" si="4"/>
        <v>1.1218915536005865</v>
      </c>
      <c r="F41" s="60">
        <f t="shared" si="5"/>
        <v>2.7093921857997021E-3</v>
      </c>
      <c r="G41" s="47">
        <v>25.645018721</v>
      </c>
      <c r="H41" s="119">
        <v>24.98</v>
      </c>
      <c r="I41" s="125"/>
      <c r="J41" s="73">
        <v>5.074762E-2</v>
      </c>
      <c r="K41" s="73">
        <v>0.18522449999999999</v>
      </c>
      <c r="L41" s="74">
        <f t="shared" si="6"/>
        <v>-0.72602101773793426</v>
      </c>
      <c r="M41" s="60">
        <f t="shared" si="7"/>
        <v>4.0179586710569482E-2</v>
      </c>
    </row>
    <row r="42" spans="1:15" ht="12.75" customHeight="1" x14ac:dyDescent="0.2">
      <c r="A42" s="46" t="s">
        <v>1225</v>
      </c>
      <c r="B42" s="46" t="s">
        <v>1226</v>
      </c>
      <c r="C42" s="73">
        <v>1.2098470749999999</v>
      </c>
      <c r="D42" s="73">
        <v>0.77855859500000002</v>
      </c>
      <c r="E42" s="74">
        <f t="shared" si="4"/>
        <v>0.55395763757511385</v>
      </c>
      <c r="F42" s="60">
        <f t="shared" si="5"/>
        <v>2.5953273224736889E-3</v>
      </c>
      <c r="G42" s="47">
        <v>3.4548390690000002</v>
      </c>
      <c r="H42" s="119">
        <v>270.45</v>
      </c>
      <c r="I42" s="125"/>
      <c r="J42" s="73">
        <v>0.39601319000000001</v>
      </c>
      <c r="K42" s="73">
        <v>0.20772450000000001</v>
      </c>
      <c r="L42" s="74">
        <f t="shared" si="6"/>
        <v>0.90643467669918576</v>
      </c>
      <c r="M42" s="60">
        <f t="shared" si="7"/>
        <v>0.32732499683896005</v>
      </c>
    </row>
    <row r="43" spans="1:15" ht="12.75" customHeight="1" x14ac:dyDescent="0.2">
      <c r="A43" s="46" t="s">
        <v>1349</v>
      </c>
      <c r="B43" s="46" t="s">
        <v>1350</v>
      </c>
      <c r="C43" s="73">
        <v>1.1524258649999999</v>
      </c>
      <c r="D43" s="73">
        <v>1.4952647400000001</v>
      </c>
      <c r="E43" s="74">
        <f t="shared" si="4"/>
        <v>-0.22928305993492515</v>
      </c>
      <c r="F43" s="60">
        <f t="shared" si="5"/>
        <v>2.4721490809570912E-3</v>
      </c>
      <c r="G43" s="47">
        <v>10.541387820000001</v>
      </c>
      <c r="H43" s="119">
        <v>55.3</v>
      </c>
      <c r="I43" s="125"/>
      <c r="J43" s="73">
        <v>2.6292597099999999</v>
      </c>
      <c r="K43" s="73">
        <v>2.114363</v>
      </c>
      <c r="L43" s="74">
        <f t="shared" si="6"/>
        <v>0.24352332593788284</v>
      </c>
      <c r="M43" s="60">
        <f t="shared" si="7"/>
        <v>2.2815000859079122</v>
      </c>
    </row>
    <row r="44" spans="1:15" s="121" customFormat="1" ht="12.75" customHeight="1" x14ac:dyDescent="0.2">
      <c r="A44" s="46" t="s">
        <v>760</v>
      </c>
      <c r="B44" s="46" t="s">
        <v>678</v>
      </c>
      <c r="C44" s="73">
        <v>0.96483941000000006</v>
      </c>
      <c r="D44" s="73">
        <v>1.2672679250000001</v>
      </c>
      <c r="E44" s="74">
        <f t="shared" si="4"/>
        <v>-0.23864607399417925</v>
      </c>
      <c r="F44" s="60">
        <f t="shared" si="5"/>
        <v>2.069744296048651E-3</v>
      </c>
      <c r="G44" s="47">
        <v>30.333660640000002</v>
      </c>
      <c r="H44" s="119">
        <v>46.9</v>
      </c>
      <c r="I44" s="125"/>
      <c r="J44" s="73">
        <v>0.81852855000000002</v>
      </c>
      <c r="K44" s="73">
        <v>1.5542994999999999</v>
      </c>
      <c r="L44" s="74">
        <f t="shared" si="6"/>
        <v>-0.47337784641891734</v>
      </c>
      <c r="M44" s="60">
        <f t="shared" si="7"/>
        <v>0.84835729295095852</v>
      </c>
      <c r="N44" s="88"/>
      <c r="O44" s="88"/>
    </row>
    <row r="45" spans="1:15" ht="12.75" customHeight="1" x14ac:dyDescent="0.2">
      <c r="A45" s="46" t="s">
        <v>1035</v>
      </c>
      <c r="B45" s="46" t="s">
        <v>676</v>
      </c>
      <c r="C45" s="73">
        <v>0.94540707999999996</v>
      </c>
      <c r="D45" s="73">
        <v>1.1221809899999999</v>
      </c>
      <c r="E45" s="74">
        <f t="shared" si="4"/>
        <v>-0.15752709373556573</v>
      </c>
      <c r="F45" s="60">
        <f t="shared" si="5"/>
        <v>2.0280586499612516E-3</v>
      </c>
      <c r="G45" s="47">
        <v>0.94330959999999997</v>
      </c>
      <c r="H45" s="119">
        <v>46.3</v>
      </c>
      <c r="I45" s="125"/>
      <c r="J45" s="73">
        <v>0.63369801999999997</v>
      </c>
      <c r="K45" s="73">
        <v>0.25528000000000001</v>
      </c>
      <c r="L45" s="74">
        <f t="shared" si="6"/>
        <v>1.4823645408962705</v>
      </c>
      <c r="M45" s="60">
        <f t="shared" si="7"/>
        <v>0.67029117234874103</v>
      </c>
    </row>
    <row r="46" spans="1:15" ht="12.75" customHeight="1" x14ac:dyDescent="0.2">
      <c r="A46" s="46" t="s">
        <v>739</v>
      </c>
      <c r="B46" s="46" t="s">
        <v>664</v>
      </c>
      <c r="C46" s="73">
        <v>0.80417298999999998</v>
      </c>
      <c r="D46" s="73">
        <v>9.4079079999999995E-2</v>
      </c>
      <c r="E46" s="74">
        <f t="shared" si="4"/>
        <v>7.5478407101770131</v>
      </c>
      <c r="F46" s="60">
        <f t="shared" si="5"/>
        <v>1.7250875553361659E-3</v>
      </c>
      <c r="G46" s="47">
        <v>74.976634329999996</v>
      </c>
      <c r="H46" s="119">
        <v>28.72</v>
      </c>
      <c r="I46" s="125"/>
      <c r="J46" s="73">
        <v>8.6498704100000001</v>
      </c>
      <c r="K46" s="73">
        <v>9.8139000000000004E-2</v>
      </c>
      <c r="L46" s="74">
        <f t="shared" si="6"/>
        <v>87.138970337989988</v>
      </c>
      <c r="M46" s="60">
        <f t="shared" si="7"/>
        <v>10.756230957222277</v>
      </c>
    </row>
    <row r="47" spans="1:15" ht="12.75" customHeight="1" x14ac:dyDescent="0.2">
      <c r="A47" s="46" t="s">
        <v>1279</v>
      </c>
      <c r="B47" s="46" t="s">
        <v>1280</v>
      </c>
      <c r="C47" s="73">
        <v>0.80320952000000001</v>
      </c>
      <c r="D47" s="73">
        <v>0.25951163999999999</v>
      </c>
      <c r="E47" s="74">
        <f t="shared" si="4"/>
        <v>2.0950808988760583</v>
      </c>
      <c r="F47" s="60">
        <f t="shared" si="5"/>
        <v>1.7230207486569964E-3</v>
      </c>
      <c r="G47" s="47">
        <v>14.763620551000001</v>
      </c>
      <c r="H47" s="119">
        <v>25.02</v>
      </c>
      <c r="I47" s="125"/>
      <c r="J47" s="73">
        <v>0</v>
      </c>
      <c r="K47" s="73">
        <v>2.0255E-3</v>
      </c>
      <c r="L47" s="74">
        <f t="shared" si="6"/>
        <v>-1</v>
      </c>
      <c r="M47" s="60">
        <f t="shared" si="7"/>
        <v>0</v>
      </c>
    </row>
    <row r="48" spans="1:15" ht="12.75" customHeight="1" x14ac:dyDescent="0.2">
      <c r="A48" s="46" t="s">
        <v>1023</v>
      </c>
      <c r="B48" s="46" t="s">
        <v>651</v>
      </c>
      <c r="C48" s="73">
        <v>0.74701985999999998</v>
      </c>
      <c r="D48" s="73">
        <v>1.2025152050000001</v>
      </c>
      <c r="E48" s="74">
        <f t="shared" si="4"/>
        <v>-0.37878551814236738</v>
      </c>
      <c r="F48" s="60">
        <f t="shared" si="5"/>
        <v>1.6024843909206213E-3</v>
      </c>
      <c r="G48" s="47">
        <v>58.598825149999996</v>
      </c>
      <c r="H48" s="119">
        <v>32.33</v>
      </c>
      <c r="I48" s="125"/>
      <c r="J48" s="73">
        <v>0.36132695000000004</v>
      </c>
      <c r="K48" s="73">
        <v>0.72917549999999998</v>
      </c>
      <c r="L48" s="74">
        <f t="shared" si="6"/>
        <v>-0.50447190011183851</v>
      </c>
      <c r="M48" s="60">
        <f t="shared" si="7"/>
        <v>0.48369122341673759</v>
      </c>
    </row>
    <row r="49" spans="1:15" ht="12.75" customHeight="1" x14ac:dyDescent="0.2">
      <c r="A49" s="46" t="s">
        <v>2768</v>
      </c>
      <c r="B49" s="46" t="s">
        <v>2769</v>
      </c>
      <c r="C49" s="73">
        <v>0.70545574</v>
      </c>
      <c r="D49" s="73">
        <v>0.5512956</v>
      </c>
      <c r="E49" s="74">
        <f t="shared" si="4"/>
        <v>0.27963245126570935</v>
      </c>
      <c r="F49" s="60">
        <f t="shared" si="5"/>
        <v>1.5133222988681402E-3</v>
      </c>
      <c r="G49" s="47">
        <v>7.2238219765373763</v>
      </c>
      <c r="H49" s="119">
        <v>81.209999999999994</v>
      </c>
      <c r="I49" s="125"/>
      <c r="J49" s="73">
        <v>0.10854897999999999</v>
      </c>
      <c r="K49" s="73">
        <v>0.20762749999999999</v>
      </c>
      <c r="L49" s="74">
        <f t="shared" si="6"/>
        <v>-0.47719362801170373</v>
      </c>
      <c r="M49" s="60">
        <f t="shared" si="7"/>
        <v>0.15387071625499849</v>
      </c>
    </row>
    <row r="50" spans="1:15" s="121" customFormat="1" ht="12.75" customHeight="1" x14ac:dyDescent="0.2">
      <c r="A50" s="46" t="s">
        <v>1105</v>
      </c>
      <c r="B50" s="46" t="s">
        <v>1113</v>
      </c>
      <c r="C50" s="73">
        <v>0.70389980000000008</v>
      </c>
      <c r="D50" s="73">
        <v>0.44917062000000002</v>
      </c>
      <c r="E50" s="74">
        <f t="shared" si="4"/>
        <v>0.56711006610361125</v>
      </c>
      <c r="F50" s="60">
        <f t="shared" si="5"/>
        <v>1.5099845434794028E-3</v>
      </c>
      <c r="G50" s="47">
        <v>5.529505801</v>
      </c>
      <c r="H50" s="119">
        <v>51.78</v>
      </c>
      <c r="I50" s="125"/>
      <c r="J50" s="73">
        <v>2.3005709999999999E-2</v>
      </c>
      <c r="K50" s="73">
        <v>9.7734999999999992E-3</v>
      </c>
      <c r="L50" s="74">
        <f t="shared" si="6"/>
        <v>1.3538865299022866</v>
      </c>
      <c r="M50" s="60">
        <f t="shared" si="7"/>
        <v>3.2683217128346959E-2</v>
      </c>
      <c r="N50" s="88"/>
      <c r="O50" s="88"/>
    </row>
    <row r="51" spans="1:15" ht="12.75" customHeight="1" x14ac:dyDescent="0.2">
      <c r="A51" s="46" t="s">
        <v>2772</v>
      </c>
      <c r="B51" s="46" t="s">
        <v>2773</v>
      </c>
      <c r="C51" s="73">
        <v>0.70358543000000007</v>
      </c>
      <c r="D51" s="73">
        <v>0.69020919999999997</v>
      </c>
      <c r="E51" s="74">
        <f t="shared" si="4"/>
        <v>1.9379964799078442E-2</v>
      </c>
      <c r="F51" s="60">
        <f t="shared" si="5"/>
        <v>1.5093101664715761E-3</v>
      </c>
      <c r="G51" s="47">
        <v>4.5226018348017289</v>
      </c>
      <c r="H51" s="119">
        <v>152.26</v>
      </c>
      <c r="I51" s="125"/>
      <c r="J51" s="73">
        <v>0.24424789999999999</v>
      </c>
      <c r="K51" s="73">
        <v>0</v>
      </c>
      <c r="L51" s="74" t="str">
        <f t="shared" si="6"/>
        <v/>
      </c>
      <c r="M51" s="60">
        <f t="shared" si="7"/>
        <v>0.34714746722370299</v>
      </c>
    </row>
    <row r="52" spans="1:15" ht="12.75" customHeight="1" x14ac:dyDescent="0.2">
      <c r="A52" s="46" t="s">
        <v>948</v>
      </c>
      <c r="B52" s="46" t="s">
        <v>160</v>
      </c>
      <c r="C52" s="73">
        <v>0.69961748999999995</v>
      </c>
      <c r="D52" s="73">
        <v>1.5577915500000001</v>
      </c>
      <c r="E52" s="74">
        <f t="shared" si="4"/>
        <v>-0.55089145913007431</v>
      </c>
      <c r="F52" s="60">
        <f t="shared" si="5"/>
        <v>1.5007982616955643E-3</v>
      </c>
      <c r="G52" s="47">
        <v>26.042527969999998</v>
      </c>
      <c r="H52" s="119">
        <v>83.38</v>
      </c>
      <c r="I52" s="125"/>
      <c r="J52" s="73">
        <v>13.76165559</v>
      </c>
      <c r="K52" s="73">
        <v>0.55525800000000003</v>
      </c>
      <c r="L52" s="74">
        <f t="shared" si="6"/>
        <v>23.784254508714866</v>
      </c>
      <c r="M52" s="60">
        <f t="shared" si="7"/>
        <v>19.67025665696265</v>
      </c>
    </row>
    <row r="53" spans="1:15" ht="12.75" customHeight="1" x14ac:dyDescent="0.2">
      <c r="A53" s="46" t="s">
        <v>795</v>
      </c>
      <c r="B53" s="46" t="s">
        <v>797</v>
      </c>
      <c r="C53" s="73">
        <v>0.62513423000000001</v>
      </c>
      <c r="D53" s="73">
        <v>1.5999084399999999</v>
      </c>
      <c r="E53" s="74">
        <f t="shared" si="4"/>
        <v>-0.60926874665402719</v>
      </c>
      <c r="F53" s="60">
        <f t="shared" si="5"/>
        <v>1.3410190269977315E-3</v>
      </c>
      <c r="G53" s="47">
        <v>19.144957649999998</v>
      </c>
      <c r="H53" s="119">
        <v>752.91</v>
      </c>
      <c r="I53" s="125"/>
      <c r="J53" s="73">
        <v>0.91559564000000004</v>
      </c>
      <c r="K53" s="73">
        <v>1.4044954999999999</v>
      </c>
      <c r="L53" s="74">
        <f t="shared" si="6"/>
        <v>-0.34809642323524703</v>
      </c>
      <c r="M53" s="60">
        <f t="shared" si="7"/>
        <v>1.4646384665258212</v>
      </c>
    </row>
    <row r="54" spans="1:15" ht="12.75" customHeight="1" x14ac:dyDescent="0.2">
      <c r="A54" s="46" t="s">
        <v>1235</v>
      </c>
      <c r="B54" s="46" t="s">
        <v>1236</v>
      </c>
      <c r="C54" s="73">
        <v>0.61669826999999999</v>
      </c>
      <c r="D54" s="73">
        <v>0.9152920699999999</v>
      </c>
      <c r="E54" s="74">
        <f t="shared" si="4"/>
        <v>-0.32622788920262358</v>
      </c>
      <c r="F54" s="60">
        <f t="shared" si="5"/>
        <v>1.3229224609674379E-3</v>
      </c>
      <c r="G54" s="47">
        <v>2.938730938</v>
      </c>
      <c r="H54" s="119">
        <v>259.51</v>
      </c>
      <c r="I54" s="125"/>
      <c r="J54" s="73">
        <v>1.2948029099999998</v>
      </c>
      <c r="K54" s="73">
        <v>0.71520799999999995</v>
      </c>
      <c r="L54" s="74">
        <f t="shared" si="6"/>
        <v>0.81038650294739423</v>
      </c>
      <c r="M54" s="60">
        <f t="shared" si="7"/>
        <v>2.0995727943261455</v>
      </c>
    </row>
    <row r="55" spans="1:15" ht="12.75" customHeight="1" x14ac:dyDescent="0.2">
      <c r="A55" s="46" t="s">
        <v>1361</v>
      </c>
      <c r="B55" s="46" t="s">
        <v>1362</v>
      </c>
      <c r="C55" s="73">
        <v>0.61550840699999998</v>
      </c>
      <c r="D55" s="73">
        <v>0.64907503200000005</v>
      </c>
      <c r="E55" s="74">
        <f t="shared" si="4"/>
        <v>-5.1714552779161704E-2</v>
      </c>
      <c r="F55" s="60">
        <f t="shared" si="5"/>
        <v>1.3203700028777238E-3</v>
      </c>
      <c r="G55" s="47">
        <v>2.3276995</v>
      </c>
      <c r="H55" s="119">
        <v>65.78</v>
      </c>
      <c r="I55" s="125"/>
      <c r="J55" s="73">
        <v>0.24612506000000001</v>
      </c>
      <c r="K55" s="73">
        <v>0.40277750000000001</v>
      </c>
      <c r="L55" s="74">
        <f t="shared" si="6"/>
        <v>-0.38893046408997523</v>
      </c>
      <c r="M55" s="60">
        <f t="shared" si="7"/>
        <v>0.39987278354103784</v>
      </c>
    </row>
    <row r="56" spans="1:15" ht="12.75" customHeight="1" x14ac:dyDescent="0.2">
      <c r="A56" s="46" t="s">
        <v>969</v>
      </c>
      <c r="B56" s="46" t="s">
        <v>970</v>
      </c>
      <c r="C56" s="73">
        <v>0.58894880000000005</v>
      </c>
      <c r="D56" s="73">
        <v>8.9082499999999995E-3</v>
      </c>
      <c r="E56" s="74">
        <f t="shared" si="4"/>
        <v>65.112738192125292</v>
      </c>
      <c r="F56" s="60">
        <f t="shared" si="5"/>
        <v>1.2633951379169904E-3</v>
      </c>
      <c r="G56" s="47">
        <v>9.5837956000000002E-2</v>
      </c>
      <c r="H56" s="119">
        <v>12.5</v>
      </c>
      <c r="I56" s="125"/>
      <c r="J56" s="73">
        <v>0</v>
      </c>
      <c r="K56" s="73">
        <v>0</v>
      </c>
      <c r="L56" s="74" t="str">
        <f t="shared" si="6"/>
        <v/>
      </c>
      <c r="M56" s="60">
        <f t="shared" si="7"/>
        <v>0</v>
      </c>
    </row>
    <row r="57" spans="1:15" ht="12.75" customHeight="1" x14ac:dyDescent="0.2">
      <c r="A57" s="46" t="s">
        <v>730</v>
      </c>
      <c r="B57" s="46" t="s">
        <v>649</v>
      </c>
      <c r="C57" s="73">
        <v>0.58619453300000002</v>
      </c>
      <c r="D57" s="73">
        <v>0.54175865499999998</v>
      </c>
      <c r="E57" s="74">
        <f t="shared" si="4"/>
        <v>8.2021537800812894E-2</v>
      </c>
      <c r="F57" s="60">
        <f t="shared" si="5"/>
        <v>1.2574867677219493E-3</v>
      </c>
      <c r="G57" s="47">
        <v>229.98725228000001</v>
      </c>
      <c r="H57" s="119">
        <v>45.24</v>
      </c>
      <c r="I57" s="125"/>
      <c r="J57" s="73">
        <v>1.36755808</v>
      </c>
      <c r="K57" s="73">
        <v>4.0724105000000002</v>
      </c>
      <c r="L57" s="74">
        <f t="shared" si="6"/>
        <v>-0.66418953099153444</v>
      </c>
      <c r="M57" s="60">
        <f t="shared" si="7"/>
        <v>2.3329423988333238</v>
      </c>
    </row>
    <row r="58" spans="1:15" ht="12.75" customHeight="1" x14ac:dyDescent="0.2">
      <c r="A58" s="46" t="s">
        <v>1034</v>
      </c>
      <c r="B58" s="46" t="s">
        <v>719</v>
      </c>
      <c r="C58" s="73">
        <v>0.57454238000000002</v>
      </c>
      <c r="D58" s="73">
        <v>0.19012829000000001</v>
      </c>
      <c r="E58" s="74">
        <f t="shared" si="4"/>
        <v>2.0218668668402793</v>
      </c>
      <c r="F58" s="60">
        <f t="shared" si="5"/>
        <v>1.2324909218241992E-3</v>
      </c>
      <c r="G58" s="47">
        <v>0.42341863000000002</v>
      </c>
      <c r="H58" s="119">
        <v>66.64</v>
      </c>
      <c r="I58" s="125"/>
      <c r="J58" s="73">
        <v>0</v>
      </c>
      <c r="K58" s="73">
        <v>0</v>
      </c>
      <c r="L58" s="74" t="str">
        <f t="shared" si="6"/>
        <v/>
      </c>
      <c r="M58" s="60">
        <f t="shared" si="7"/>
        <v>0</v>
      </c>
    </row>
    <row r="59" spans="1:15" ht="12.75" customHeight="1" x14ac:dyDescent="0.2">
      <c r="A59" s="46" t="s">
        <v>1737</v>
      </c>
      <c r="B59" s="46" t="s">
        <v>1738</v>
      </c>
      <c r="C59" s="73">
        <v>0.56993059999999995</v>
      </c>
      <c r="D59" s="73">
        <v>4.0778250000000002E-2</v>
      </c>
      <c r="E59" s="74">
        <f t="shared" si="4"/>
        <v>12.976337876196254</v>
      </c>
      <c r="F59" s="60">
        <f t="shared" si="5"/>
        <v>1.2225978709696208E-3</v>
      </c>
      <c r="G59" s="47">
        <v>0.79853922999999993</v>
      </c>
      <c r="H59" s="119">
        <v>47.79</v>
      </c>
      <c r="I59" s="125"/>
      <c r="J59" s="73">
        <v>0.42268815000000004</v>
      </c>
      <c r="K59" s="73">
        <v>0.136014</v>
      </c>
      <c r="L59" s="74">
        <f t="shared" si="6"/>
        <v>2.107681194582911</v>
      </c>
      <c r="M59" s="60">
        <f t="shared" si="7"/>
        <v>0.74164845684720226</v>
      </c>
    </row>
    <row r="60" spans="1:15" ht="12.75" customHeight="1" x14ac:dyDescent="0.2">
      <c r="A60" s="46" t="s">
        <v>1363</v>
      </c>
      <c r="B60" s="46" t="s">
        <v>1364</v>
      </c>
      <c r="C60" s="73">
        <v>0.53249231000000008</v>
      </c>
      <c r="D60" s="73">
        <v>1.0641147450000001</v>
      </c>
      <c r="E60" s="74">
        <f t="shared" si="4"/>
        <v>-0.4995912682330137</v>
      </c>
      <c r="F60" s="60">
        <f t="shared" si="5"/>
        <v>1.1422863845417239E-3</v>
      </c>
      <c r="G60" s="47">
        <v>3.6309817299999998</v>
      </c>
      <c r="H60" s="119">
        <v>85.53</v>
      </c>
      <c r="I60" s="125"/>
      <c r="J60" s="73">
        <v>2.3342782799999999</v>
      </c>
      <c r="K60" s="73">
        <v>1.7059994999999999</v>
      </c>
      <c r="L60" s="74">
        <f t="shared" si="6"/>
        <v>0.36827606338688845</v>
      </c>
      <c r="M60" s="60">
        <f t="shared" si="7"/>
        <v>4.3836844892652058</v>
      </c>
    </row>
    <row r="61" spans="1:15" ht="12.75" customHeight="1" x14ac:dyDescent="0.2">
      <c r="A61" s="46" t="s">
        <v>745</v>
      </c>
      <c r="B61" s="46" t="s">
        <v>674</v>
      </c>
      <c r="C61" s="73">
        <v>0.53183141</v>
      </c>
      <c r="D61" s="73">
        <v>0.79962321999999997</v>
      </c>
      <c r="E61" s="74">
        <f t="shared" si="4"/>
        <v>-0.33489749084575104</v>
      </c>
      <c r="F61" s="60">
        <f t="shared" si="5"/>
        <v>1.140868641867574E-3</v>
      </c>
      <c r="G61" s="47">
        <v>243.87170696999999</v>
      </c>
      <c r="H61" s="119">
        <v>19.05</v>
      </c>
      <c r="I61" s="125"/>
      <c r="J61" s="73">
        <v>7.6445203399999997</v>
      </c>
      <c r="K61" s="73">
        <v>3.3184499999999999E-2</v>
      </c>
      <c r="L61" s="74" t="str">
        <f t="shared" si="6"/>
        <v/>
      </c>
      <c r="M61" s="60">
        <f t="shared" si="7"/>
        <v>14.373954219815635</v>
      </c>
    </row>
    <row r="62" spans="1:15" ht="12.75" customHeight="1" x14ac:dyDescent="0.2">
      <c r="A62" s="46" t="s">
        <v>1031</v>
      </c>
      <c r="B62" s="46" t="s">
        <v>667</v>
      </c>
      <c r="C62" s="73">
        <v>0.50595394999999999</v>
      </c>
      <c r="D62" s="73">
        <v>2.0270069799999999</v>
      </c>
      <c r="E62" s="74">
        <f t="shared" si="4"/>
        <v>-0.75039358275914769</v>
      </c>
      <c r="F62" s="60">
        <f t="shared" si="5"/>
        <v>1.0853570980022304E-3</v>
      </c>
      <c r="G62" s="47">
        <v>2.0060552</v>
      </c>
      <c r="H62" s="119">
        <v>38.42</v>
      </c>
      <c r="I62" s="125"/>
      <c r="J62" s="73">
        <v>0</v>
      </c>
      <c r="K62" s="73">
        <v>0</v>
      </c>
      <c r="L62" s="74" t="str">
        <f t="shared" si="6"/>
        <v/>
      </c>
      <c r="M62" s="60">
        <f t="shared" si="7"/>
        <v>0</v>
      </c>
    </row>
    <row r="63" spans="1:15" ht="12.75" customHeight="1" x14ac:dyDescent="0.2">
      <c r="A63" s="46" t="s">
        <v>1229</v>
      </c>
      <c r="B63" s="46" t="s">
        <v>1230</v>
      </c>
      <c r="C63" s="73">
        <v>0.49443458000000001</v>
      </c>
      <c r="D63" s="73">
        <v>0.41934324000000001</v>
      </c>
      <c r="E63" s="74">
        <f t="shared" si="4"/>
        <v>0.17906891738614883</v>
      </c>
      <c r="F63" s="60">
        <f t="shared" si="5"/>
        <v>1.0606460941766571E-3</v>
      </c>
      <c r="G63" s="47">
        <v>9.2082601E-2</v>
      </c>
      <c r="H63" s="119">
        <v>74.94</v>
      </c>
      <c r="I63" s="125"/>
      <c r="J63" s="73">
        <v>0.21377929000000001</v>
      </c>
      <c r="K63" s="73">
        <v>0</v>
      </c>
      <c r="L63" s="74" t="str">
        <f t="shared" si="6"/>
        <v/>
      </c>
      <c r="M63" s="60">
        <f t="shared" si="7"/>
        <v>0.43237123503780822</v>
      </c>
    </row>
    <row r="64" spans="1:15" ht="12.75" customHeight="1" x14ac:dyDescent="0.2">
      <c r="A64" s="46" t="s">
        <v>777</v>
      </c>
      <c r="B64" s="46" t="s">
        <v>681</v>
      </c>
      <c r="C64" s="73">
        <v>0.46067557100000001</v>
      </c>
      <c r="D64" s="73">
        <v>7.2377220000000006E-2</v>
      </c>
      <c r="E64" s="74">
        <f t="shared" si="4"/>
        <v>5.364924916983548</v>
      </c>
      <c r="F64" s="60">
        <f t="shared" si="5"/>
        <v>9.882272899758575E-4</v>
      </c>
      <c r="G64" s="47">
        <v>12.69534058</v>
      </c>
      <c r="H64" s="119">
        <v>49.21</v>
      </c>
      <c r="I64" s="125"/>
      <c r="J64" s="73">
        <v>0.21258567</v>
      </c>
      <c r="K64" s="73">
        <v>8.5585000000000001E-3</v>
      </c>
      <c r="L64" s="74">
        <f t="shared" si="6"/>
        <v>23.83912718350178</v>
      </c>
      <c r="M64" s="60">
        <f t="shared" si="7"/>
        <v>0.46146503826659391</v>
      </c>
    </row>
    <row r="65" spans="1:13" ht="12.75" customHeight="1" x14ac:dyDescent="0.2">
      <c r="A65" s="46" t="s">
        <v>1018</v>
      </c>
      <c r="B65" s="46" t="s">
        <v>652</v>
      </c>
      <c r="C65" s="73">
        <v>0.42565526000000004</v>
      </c>
      <c r="D65" s="73">
        <v>1.2699832499999999</v>
      </c>
      <c r="E65" s="74">
        <f t="shared" si="4"/>
        <v>-0.66483395745573803</v>
      </c>
      <c r="F65" s="60">
        <f t="shared" si="5"/>
        <v>9.1310277890504653E-4</v>
      </c>
      <c r="G65" s="47">
        <v>39.872090920000005</v>
      </c>
      <c r="H65" s="119">
        <v>25.11</v>
      </c>
      <c r="I65" s="125"/>
      <c r="J65" s="73">
        <v>0.29556283</v>
      </c>
      <c r="K65" s="73">
        <v>0.36443799999999998</v>
      </c>
      <c r="L65" s="74">
        <f t="shared" si="6"/>
        <v>-0.18899008884913204</v>
      </c>
      <c r="M65" s="60">
        <f t="shared" si="7"/>
        <v>0.69437137931761961</v>
      </c>
    </row>
    <row r="66" spans="1:13" ht="12.75" customHeight="1" x14ac:dyDescent="0.2">
      <c r="A66" s="46" t="s">
        <v>786</v>
      </c>
      <c r="B66" s="46" t="s">
        <v>693</v>
      </c>
      <c r="C66" s="73">
        <v>0.38887856500000001</v>
      </c>
      <c r="D66" s="73">
        <v>0.56094084999999994</v>
      </c>
      <c r="E66" s="74">
        <f t="shared" si="4"/>
        <v>-0.30673873190016376</v>
      </c>
      <c r="F66" s="60">
        <f t="shared" si="5"/>
        <v>8.3421052604426105E-4</v>
      </c>
      <c r="G66" s="47">
        <v>6.0519157899999998</v>
      </c>
      <c r="H66" s="119">
        <v>23.8</v>
      </c>
      <c r="I66" s="125"/>
      <c r="J66" s="73">
        <v>0.97720488000000005</v>
      </c>
      <c r="K66" s="73">
        <v>0.105434</v>
      </c>
      <c r="L66" s="74">
        <f t="shared" si="6"/>
        <v>8.2684037407287985</v>
      </c>
      <c r="M66" s="60">
        <f t="shared" si="7"/>
        <v>2.5128792583360826</v>
      </c>
    </row>
    <row r="67" spans="1:13" ht="12.75" customHeight="1" x14ac:dyDescent="0.2">
      <c r="A67" s="46" t="s">
        <v>746</v>
      </c>
      <c r="B67" s="46" t="s">
        <v>675</v>
      </c>
      <c r="C67" s="73">
        <v>0.347378254</v>
      </c>
      <c r="D67" s="73">
        <v>0.73902734199999998</v>
      </c>
      <c r="E67" s="74">
        <f t="shared" si="4"/>
        <v>-0.52995209479001926</v>
      </c>
      <c r="F67" s="60">
        <f t="shared" si="5"/>
        <v>7.4518531512704218E-4</v>
      </c>
      <c r="G67" s="47">
        <v>26.678593059999997</v>
      </c>
      <c r="H67" s="119">
        <v>35.799999999999997</v>
      </c>
      <c r="I67" s="125"/>
      <c r="J67" s="73">
        <v>0.20413714999999999</v>
      </c>
      <c r="K67" s="73">
        <v>0.334235</v>
      </c>
      <c r="L67" s="74">
        <f t="shared" si="6"/>
        <v>-0.38924065403084662</v>
      </c>
      <c r="M67" s="60">
        <f t="shared" si="7"/>
        <v>0.58765091841356309</v>
      </c>
    </row>
    <row r="68" spans="1:13" ht="12.75" customHeight="1" x14ac:dyDescent="0.2">
      <c r="A68" s="46" t="s">
        <v>2770</v>
      </c>
      <c r="B68" s="46" t="s">
        <v>2771</v>
      </c>
      <c r="C68" s="73">
        <v>0.34019050000000001</v>
      </c>
      <c r="D68" s="73">
        <v>0.37563259000000004</v>
      </c>
      <c r="E68" s="74">
        <f t="shared" si="4"/>
        <v>-9.4353075168477907E-2</v>
      </c>
      <c r="F68" s="60">
        <f t="shared" si="5"/>
        <v>7.2976636282398393E-4</v>
      </c>
      <c r="G68" s="47">
        <v>33.295663084541886</v>
      </c>
      <c r="H68" s="119">
        <v>196.56</v>
      </c>
      <c r="I68" s="125"/>
      <c r="J68" s="73">
        <v>0.19858882999999999</v>
      </c>
      <c r="K68" s="73">
        <v>0</v>
      </c>
      <c r="L68" s="74" t="str">
        <f t="shared" si="6"/>
        <v/>
      </c>
      <c r="M68" s="60">
        <f t="shared" si="7"/>
        <v>0.58375771810206334</v>
      </c>
    </row>
    <row r="69" spans="1:13" ht="12.75" customHeight="1" x14ac:dyDescent="0.2">
      <c r="A69" s="46" t="s">
        <v>737</v>
      </c>
      <c r="B69" s="46" t="s">
        <v>662</v>
      </c>
      <c r="C69" s="73">
        <v>0.33147056000000003</v>
      </c>
      <c r="D69" s="73">
        <v>0.45327380499999997</v>
      </c>
      <c r="E69" s="74">
        <f t="shared" si="4"/>
        <v>-0.26871891482897392</v>
      </c>
      <c r="F69" s="60">
        <f t="shared" si="5"/>
        <v>7.1106061149393981E-4</v>
      </c>
      <c r="G69" s="47">
        <v>80.94617937999999</v>
      </c>
      <c r="H69" s="119">
        <v>39.78</v>
      </c>
      <c r="I69" s="125"/>
      <c r="J69" s="73">
        <v>9.3154410000000007E-2</v>
      </c>
      <c r="K69" s="73">
        <v>2.0773709999999999</v>
      </c>
      <c r="L69" s="74">
        <f t="shared" si="6"/>
        <v>-0.95515754768888173</v>
      </c>
      <c r="M69" s="60">
        <f t="shared" si="7"/>
        <v>0.28103373645007873</v>
      </c>
    </row>
    <row r="70" spans="1:13" ht="12.75" customHeight="1" x14ac:dyDescent="0.2">
      <c r="A70" s="46" t="s">
        <v>2766</v>
      </c>
      <c r="B70" s="46" t="s">
        <v>2767</v>
      </c>
      <c r="C70" s="73">
        <v>0.31997258399999995</v>
      </c>
      <c r="D70" s="73">
        <v>0.36034349999999998</v>
      </c>
      <c r="E70" s="74">
        <f t="shared" si="4"/>
        <v>-0.11203453371574634</v>
      </c>
      <c r="F70" s="60">
        <f t="shared" si="5"/>
        <v>6.8639550142955675E-4</v>
      </c>
      <c r="G70" s="47">
        <v>192.79609124341241</v>
      </c>
      <c r="H70" s="119">
        <v>85.77</v>
      </c>
      <c r="I70" s="125"/>
      <c r="J70" s="73">
        <v>0.23252520000000002</v>
      </c>
      <c r="K70" s="73">
        <v>6.6677E-2</v>
      </c>
      <c r="L70" s="74">
        <f t="shared" si="6"/>
        <v>2.4873374626932829</v>
      </c>
      <c r="M70" s="60">
        <f t="shared" si="7"/>
        <v>0.72670351032324709</v>
      </c>
    </row>
    <row r="71" spans="1:13" ht="12.75" customHeight="1" x14ac:dyDescent="0.2">
      <c r="A71" s="46" t="s">
        <v>1027</v>
      </c>
      <c r="B71" s="46" t="s">
        <v>706</v>
      </c>
      <c r="C71" s="73">
        <v>0.31375915999999998</v>
      </c>
      <c r="D71" s="73">
        <v>0.23686222000000001</v>
      </c>
      <c r="E71" s="74">
        <f t="shared" ref="E71:E102" si="8">IF(ISERROR(C71/D71-1),"",IF((C71/D71-1)&gt;10000%,"",C71/D71-1))</f>
        <v>0.32464839686126368</v>
      </c>
      <c r="F71" s="60">
        <f t="shared" ref="F71:F102" si="9">C71/$C$197</f>
        <v>6.7306665234892916E-4</v>
      </c>
      <c r="G71" s="47">
        <v>1.1868727299999999</v>
      </c>
      <c r="H71" s="119">
        <v>136.80000000000001</v>
      </c>
      <c r="I71" s="125"/>
      <c r="J71" s="73">
        <v>0</v>
      </c>
      <c r="K71" s="73">
        <v>0</v>
      </c>
      <c r="L71" s="74" t="str">
        <f t="shared" ref="L71:L102" si="10">IF(ISERROR(J71/K71-1),"",IF((J71/K71-1)&gt;10000%,"",J71/K71-1))</f>
        <v/>
      </c>
      <c r="M71" s="60">
        <f t="shared" ref="M71:M102" si="11">IF(ISERROR(J71/C71),"",IF(J71/C71&gt;10000%,"",J71/C71))</f>
        <v>0</v>
      </c>
    </row>
    <row r="72" spans="1:13" ht="12.75" customHeight="1" x14ac:dyDescent="0.2">
      <c r="A72" s="46" t="s">
        <v>1605</v>
      </c>
      <c r="B72" s="46" t="s">
        <v>1606</v>
      </c>
      <c r="C72" s="73">
        <v>0.29892636</v>
      </c>
      <c r="D72" s="73">
        <v>1.3376795850000001</v>
      </c>
      <c r="E72" s="74">
        <f t="shared" si="8"/>
        <v>-0.77653366071218022</v>
      </c>
      <c r="F72" s="60">
        <f t="shared" si="9"/>
        <v>6.4124777878692325E-4</v>
      </c>
      <c r="G72" s="47">
        <v>11.393072419999999</v>
      </c>
      <c r="H72" s="119">
        <v>117.78</v>
      </c>
      <c r="I72" s="125"/>
      <c r="J72" s="73">
        <v>9.5320789999999989E-2</v>
      </c>
      <c r="K72" s="73">
        <v>5.185918</v>
      </c>
      <c r="L72" s="74">
        <f t="shared" si="10"/>
        <v>-0.98161930250343332</v>
      </c>
      <c r="M72" s="60">
        <f t="shared" si="11"/>
        <v>0.31887716426212792</v>
      </c>
    </row>
    <row r="73" spans="1:13" ht="12.75" customHeight="1" x14ac:dyDescent="0.2">
      <c r="A73" s="46" t="s">
        <v>1016</v>
      </c>
      <c r="B73" s="46" t="s">
        <v>665</v>
      </c>
      <c r="C73" s="73">
        <v>0.29172302</v>
      </c>
      <c r="D73" s="73">
        <v>0.24459776999999999</v>
      </c>
      <c r="E73" s="74">
        <f t="shared" si="8"/>
        <v>0.19266426672655279</v>
      </c>
      <c r="F73" s="60">
        <f t="shared" si="9"/>
        <v>6.2579539186846287E-4</v>
      </c>
      <c r="G73" s="47">
        <v>8.6753279700000014</v>
      </c>
      <c r="H73" s="119">
        <v>58.94</v>
      </c>
      <c r="I73" s="125"/>
      <c r="J73" s="73">
        <v>1.192793E-2</v>
      </c>
      <c r="K73" s="73">
        <v>2.5474999999999999E-3</v>
      </c>
      <c r="L73" s="74">
        <f t="shared" si="10"/>
        <v>3.6822100098135433</v>
      </c>
      <c r="M73" s="60">
        <f t="shared" si="11"/>
        <v>4.0887859998158527E-2</v>
      </c>
    </row>
    <row r="74" spans="1:13" ht="12.75" customHeight="1" x14ac:dyDescent="0.2">
      <c r="A74" s="46" t="s">
        <v>1024</v>
      </c>
      <c r="B74" s="46" t="s">
        <v>691</v>
      </c>
      <c r="C74" s="73">
        <v>0.27949162999999999</v>
      </c>
      <c r="D74" s="73">
        <v>0.73469909099999997</v>
      </c>
      <c r="E74" s="74">
        <f t="shared" si="8"/>
        <v>-0.61958353641137143</v>
      </c>
      <c r="F74" s="60">
        <f t="shared" si="9"/>
        <v>5.9955698429217349E-4</v>
      </c>
      <c r="G74" s="47">
        <v>18.829429940000001</v>
      </c>
      <c r="H74" s="119">
        <v>165.86</v>
      </c>
      <c r="I74" s="125"/>
      <c r="J74" s="73">
        <v>2.5310080000000002E-2</v>
      </c>
      <c r="K74" s="73">
        <v>3.2667000000000002E-2</v>
      </c>
      <c r="L74" s="74">
        <f t="shared" si="10"/>
        <v>-0.22520953867817672</v>
      </c>
      <c r="M74" s="60">
        <f t="shared" si="11"/>
        <v>9.0557559809572835E-2</v>
      </c>
    </row>
    <row r="75" spans="1:13" ht="12.75" customHeight="1" x14ac:dyDescent="0.2">
      <c r="A75" s="46" t="s">
        <v>1347</v>
      </c>
      <c r="B75" s="46" t="s">
        <v>1348</v>
      </c>
      <c r="C75" s="73">
        <v>0.27632562500000002</v>
      </c>
      <c r="D75" s="73">
        <v>0.22552830499999998</v>
      </c>
      <c r="E75" s="74">
        <f t="shared" si="8"/>
        <v>0.22523700517325329</v>
      </c>
      <c r="F75" s="60">
        <f t="shared" si="9"/>
        <v>5.9276536620309539E-4</v>
      </c>
      <c r="G75" s="47">
        <v>0.70025266000000008</v>
      </c>
      <c r="H75" s="119">
        <v>65.56</v>
      </c>
      <c r="I75" s="125"/>
      <c r="J75" s="73">
        <v>0.18292420000000001</v>
      </c>
      <c r="K75" s="73">
        <v>1.40175E-2</v>
      </c>
      <c r="L75" s="74">
        <f t="shared" si="10"/>
        <v>12.049702158016766</v>
      </c>
      <c r="M75" s="60">
        <f t="shared" si="11"/>
        <v>0.66198782686187718</v>
      </c>
    </row>
    <row r="76" spans="1:13" ht="12.75" customHeight="1" x14ac:dyDescent="0.2">
      <c r="A76" s="46" t="s">
        <v>1285</v>
      </c>
      <c r="B76" s="46" t="s">
        <v>1286</v>
      </c>
      <c r="C76" s="73">
        <v>0.27118800500000001</v>
      </c>
      <c r="D76" s="73">
        <v>0.14925963</v>
      </c>
      <c r="E76" s="74">
        <f t="shared" si="8"/>
        <v>0.81688782827613871</v>
      </c>
      <c r="F76" s="60">
        <f t="shared" si="9"/>
        <v>5.8174429929801793E-4</v>
      </c>
      <c r="G76" s="47">
        <v>6.6061203700000002</v>
      </c>
      <c r="H76" s="119">
        <v>552.11</v>
      </c>
      <c r="I76" s="125"/>
      <c r="J76" s="73">
        <v>6.3417109999999999E-2</v>
      </c>
      <c r="K76" s="73">
        <v>0.12731149999999999</v>
      </c>
      <c r="L76" s="74">
        <f t="shared" si="10"/>
        <v>-0.50187445753133064</v>
      </c>
      <c r="M76" s="60">
        <f t="shared" si="11"/>
        <v>0.23384924418025052</v>
      </c>
    </row>
    <row r="77" spans="1:13" ht="12.75" customHeight="1" x14ac:dyDescent="0.2">
      <c r="A77" s="46" t="s">
        <v>1017</v>
      </c>
      <c r="B77" s="46" t="s">
        <v>707</v>
      </c>
      <c r="C77" s="73">
        <v>0.25453466299999999</v>
      </c>
      <c r="D77" s="73">
        <v>0.29002067999999998</v>
      </c>
      <c r="E77" s="74">
        <f t="shared" si="8"/>
        <v>-0.12235685055286394</v>
      </c>
      <c r="F77" s="60">
        <f t="shared" si="9"/>
        <v>5.4602005414653982E-4</v>
      </c>
      <c r="G77" s="47">
        <v>1.9201868100000001</v>
      </c>
      <c r="H77" s="119">
        <v>36.630000000000003</v>
      </c>
      <c r="I77" s="125"/>
      <c r="J77" s="73">
        <v>0.30355546999999999</v>
      </c>
      <c r="K77" s="73">
        <v>3.4941E-2</v>
      </c>
      <c r="L77" s="74">
        <f t="shared" si="10"/>
        <v>7.6876583383417767</v>
      </c>
      <c r="M77" s="60">
        <f t="shared" si="11"/>
        <v>1.192589906703591</v>
      </c>
    </row>
    <row r="78" spans="1:13" ht="12.75" customHeight="1" x14ac:dyDescent="0.2">
      <c r="A78" s="46" t="s">
        <v>733</v>
      </c>
      <c r="B78" s="46" t="s">
        <v>656</v>
      </c>
      <c r="C78" s="73">
        <v>0.20542405999999999</v>
      </c>
      <c r="D78" s="73">
        <v>0.51876595000000003</v>
      </c>
      <c r="E78" s="74">
        <f t="shared" si="8"/>
        <v>-0.60401398742535051</v>
      </c>
      <c r="F78" s="60">
        <f t="shared" si="9"/>
        <v>4.4066947519914818E-4</v>
      </c>
      <c r="G78" s="47">
        <v>24.91883455</v>
      </c>
      <c r="H78" s="119">
        <v>20.58</v>
      </c>
      <c r="I78" s="125"/>
      <c r="J78" s="73">
        <v>0.35700666999999997</v>
      </c>
      <c r="K78" s="73">
        <v>0.88037549999999998</v>
      </c>
      <c r="L78" s="74">
        <f t="shared" si="10"/>
        <v>-0.59448363794767123</v>
      </c>
      <c r="M78" s="60">
        <f t="shared" si="11"/>
        <v>1.7379009547372395</v>
      </c>
    </row>
    <row r="79" spans="1:13" ht="12.75" customHeight="1" x14ac:dyDescent="0.2">
      <c r="A79" s="46" t="s">
        <v>1251</v>
      </c>
      <c r="B79" s="46" t="s">
        <v>1252</v>
      </c>
      <c r="C79" s="73">
        <v>0.20368747000000001</v>
      </c>
      <c r="D79" s="73">
        <v>8.4552E-4</v>
      </c>
      <c r="E79" s="74" t="str">
        <f t="shared" si="8"/>
        <v/>
      </c>
      <c r="F79" s="60">
        <f t="shared" si="9"/>
        <v>4.3694419489879739E-4</v>
      </c>
      <c r="G79" s="47">
        <v>0.19264288599999999</v>
      </c>
      <c r="H79" s="119">
        <v>40</v>
      </c>
      <c r="I79" s="125"/>
      <c r="J79" s="73">
        <v>0.40315075</v>
      </c>
      <c r="K79" s="73">
        <v>0</v>
      </c>
      <c r="L79" s="74" t="str">
        <f t="shared" si="10"/>
        <v/>
      </c>
      <c r="M79" s="60">
        <f t="shared" si="11"/>
        <v>1.9792614145582936</v>
      </c>
    </row>
    <row r="80" spans="1:13" ht="12.75" customHeight="1" x14ac:dyDescent="0.2">
      <c r="A80" s="46" t="s">
        <v>954</v>
      </c>
      <c r="B80" s="46" t="s">
        <v>472</v>
      </c>
      <c r="C80" s="73">
        <v>0.19689482999999999</v>
      </c>
      <c r="D80" s="73">
        <v>4.4275800000000004E-2</v>
      </c>
      <c r="E80" s="74">
        <f t="shared" si="8"/>
        <v>3.4470078462726814</v>
      </c>
      <c r="F80" s="60">
        <f t="shared" si="9"/>
        <v>4.223728291881949E-4</v>
      </c>
      <c r="G80" s="47">
        <v>2.0423821699999998</v>
      </c>
      <c r="H80" s="119">
        <v>167.24</v>
      </c>
      <c r="I80" s="125"/>
      <c r="J80" s="73">
        <v>1.41481174</v>
      </c>
      <c r="K80" s="73">
        <v>5.1653499999999998E-2</v>
      </c>
      <c r="L80" s="74">
        <f t="shared" si="10"/>
        <v>26.390433174905866</v>
      </c>
      <c r="M80" s="60">
        <f t="shared" si="11"/>
        <v>7.185621582852125</v>
      </c>
    </row>
    <row r="81" spans="1:13" ht="12.75" customHeight="1" x14ac:dyDescent="0.2">
      <c r="A81" s="46" t="s">
        <v>956</v>
      </c>
      <c r="B81" s="46" t="s">
        <v>124</v>
      </c>
      <c r="C81" s="73">
        <v>0.19213751000000001</v>
      </c>
      <c r="D81" s="73">
        <v>0.42540306</v>
      </c>
      <c r="E81" s="74">
        <f t="shared" si="8"/>
        <v>-0.54834008481274199</v>
      </c>
      <c r="F81" s="60">
        <f t="shared" si="9"/>
        <v>4.121675703312022E-4</v>
      </c>
      <c r="G81" s="47">
        <v>7.0017999900000003</v>
      </c>
      <c r="H81" s="119">
        <v>94.1</v>
      </c>
      <c r="I81" s="125"/>
      <c r="J81" s="73">
        <v>0.43774002000000001</v>
      </c>
      <c r="K81" s="73">
        <v>5.8945924999999999</v>
      </c>
      <c r="L81" s="74">
        <f t="shared" si="10"/>
        <v>-0.92573871391449025</v>
      </c>
      <c r="M81" s="60">
        <f t="shared" si="11"/>
        <v>2.2782642493909702</v>
      </c>
    </row>
    <row r="82" spans="1:13" ht="12.75" customHeight="1" x14ac:dyDescent="0.2">
      <c r="A82" s="46" t="s">
        <v>781</v>
      </c>
      <c r="B82" s="46" t="s">
        <v>686</v>
      </c>
      <c r="C82" s="73">
        <v>0.19160307600000001</v>
      </c>
      <c r="D82" s="73">
        <v>0.6338491260000001</v>
      </c>
      <c r="E82" s="74">
        <f t="shared" si="8"/>
        <v>-0.69771501112711176</v>
      </c>
      <c r="F82" s="60">
        <f t="shared" si="9"/>
        <v>4.1102111869204862E-4</v>
      </c>
      <c r="G82" s="47">
        <v>4.9640695499999996</v>
      </c>
      <c r="H82" s="119">
        <v>172.57</v>
      </c>
      <c r="I82" s="125"/>
      <c r="J82" s="73">
        <v>0</v>
      </c>
      <c r="K82" s="73">
        <v>1.2342000000000001E-2</v>
      </c>
      <c r="L82" s="74">
        <f t="shared" si="10"/>
        <v>-1</v>
      </c>
      <c r="M82" s="60">
        <f t="shared" si="11"/>
        <v>0</v>
      </c>
    </row>
    <row r="83" spans="1:13" ht="12.75" customHeight="1" x14ac:dyDescent="0.2">
      <c r="A83" s="46" t="s">
        <v>977</v>
      </c>
      <c r="B83" s="46" t="s">
        <v>978</v>
      </c>
      <c r="C83" s="73">
        <v>0.18961249999999999</v>
      </c>
      <c r="D83" s="73">
        <v>5.0831999999999995E-3</v>
      </c>
      <c r="E83" s="74">
        <f t="shared" si="8"/>
        <v>36.301798079949641</v>
      </c>
      <c r="F83" s="60">
        <f t="shared" si="9"/>
        <v>4.0675099531281041E-4</v>
      </c>
      <c r="G83" s="47">
        <v>2.8356711E-2</v>
      </c>
      <c r="H83" s="119">
        <v>24.99</v>
      </c>
      <c r="I83" s="125"/>
      <c r="J83" s="73">
        <v>0</v>
      </c>
      <c r="K83" s="73">
        <v>0</v>
      </c>
      <c r="L83" s="74" t="str">
        <f t="shared" si="10"/>
        <v/>
      </c>
      <c r="M83" s="60">
        <f t="shared" si="11"/>
        <v>0</v>
      </c>
    </row>
    <row r="84" spans="1:13" ht="12.75" customHeight="1" x14ac:dyDescent="0.2">
      <c r="A84" s="46" t="s">
        <v>1335</v>
      </c>
      <c r="B84" s="46" t="s">
        <v>684</v>
      </c>
      <c r="C84" s="73">
        <v>0.17079582800000001</v>
      </c>
      <c r="D84" s="73">
        <v>0.34796320000000003</v>
      </c>
      <c r="E84" s="74">
        <f t="shared" si="8"/>
        <v>-0.50915548540765232</v>
      </c>
      <c r="F84" s="60">
        <f t="shared" si="9"/>
        <v>3.6638604013066432E-4</v>
      </c>
      <c r="G84" s="47">
        <v>6.76435488</v>
      </c>
      <c r="H84" s="119">
        <v>107.73</v>
      </c>
      <c r="I84" s="125"/>
      <c r="J84" s="73">
        <v>0.11162250999999999</v>
      </c>
      <c r="K84" s="73">
        <v>8.4401500000000004E-2</v>
      </c>
      <c r="L84" s="74">
        <f t="shared" si="10"/>
        <v>0.32251808320942144</v>
      </c>
      <c r="M84" s="60">
        <f t="shared" si="11"/>
        <v>0.65354353971690682</v>
      </c>
    </row>
    <row r="85" spans="1:13" ht="12.75" customHeight="1" x14ac:dyDescent="0.2">
      <c r="A85" s="46" t="s">
        <v>1149</v>
      </c>
      <c r="B85" s="46" t="s">
        <v>1148</v>
      </c>
      <c r="C85" s="73">
        <v>0.159967884</v>
      </c>
      <c r="D85" s="73">
        <v>0.30653237999999999</v>
      </c>
      <c r="E85" s="74">
        <f t="shared" si="8"/>
        <v>-0.47813707641587488</v>
      </c>
      <c r="F85" s="60">
        <f t="shared" si="9"/>
        <v>3.4315826243039993E-4</v>
      </c>
      <c r="G85" s="47">
        <v>3.0275204109999998</v>
      </c>
      <c r="H85" s="119">
        <v>270.64999999999998</v>
      </c>
      <c r="I85" s="125"/>
      <c r="J85" s="73">
        <v>0.19203622000000001</v>
      </c>
      <c r="K85" s="73">
        <v>0.22131200000000001</v>
      </c>
      <c r="L85" s="74">
        <f t="shared" si="10"/>
        <v>-0.13228284051474837</v>
      </c>
      <c r="M85" s="60">
        <f t="shared" si="11"/>
        <v>1.2004673388065821</v>
      </c>
    </row>
    <row r="86" spans="1:13" ht="12.75" customHeight="1" x14ac:dyDescent="0.2">
      <c r="A86" s="46" t="s">
        <v>1022</v>
      </c>
      <c r="B86" s="46" t="s">
        <v>680</v>
      </c>
      <c r="C86" s="73">
        <v>0.15951332900000001</v>
      </c>
      <c r="D86" s="73">
        <v>0.133998586</v>
      </c>
      <c r="E86" s="74">
        <f t="shared" si="8"/>
        <v>0.19041053910822625</v>
      </c>
      <c r="F86" s="60">
        <f t="shared" si="9"/>
        <v>3.421831648040598E-4</v>
      </c>
      <c r="G86" s="47">
        <v>10.369526349999999</v>
      </c>
      <c r="H86" s="119">
        <v>270.73</v>
      </c>
      <c r="I86" s="125"/>
      <c r="J86" s="73">
        <v>0.23591037000000001</v>
      </c>
      <c r="K86" s="73">
        <v>0.24821950000000001</v>
      </c>
      <c r="L86" s="74">
        <f t="shared" si="10"/>
        <v>-4.9589697827930546E-2</v>
      </c>
      <c r="M86" s="60">
        <f t="shared" si="11"/>
        <v>1.4789382898528811</v>
      </c>
    </row>
    <row r="87" spans="1:13" ht="12.75" customHeight="1" x14ac:dyDescent="0.2">
      <c r="A87" s="46" t="s">
        <v>953</v>
      </c>
      <c r="B87" s="46" t="s">
        <v>474</v>
      </c>
      <c r="C87" s="73">
        <v>0.14897166000000001</v>
      </c>
      <c r="D87" s="73">
        <v>0.22288337999999999</v>
      </c>
      <c r="E87" s="74">
        <f t="shared" si="8"/>
        <v>-0.33161611242614852</v>
      </c>
      <c r="F87" s="60">
        <f t="shared" si="9"/>
        <v>3.1956949556807487E-4</v>
      </c>
      <c r="G87" s="47">
        <v>10.823273909999999</v>
      </c>
      <c r="H87" s="119">
        <v>101.25</v>
      </c>
      <c r="I87" s="125"/>
      <c r="J87" s="73">
        <v>1.1036959799999999</v>
      </c>
      <c r="K87" s="73">
        <v>82.4956605</v>
      </c>
      <c r="L87" s="74">
        <f t="shared" si="10"/>
        <v>-0.98662116318227433</v>
      </c>
      <c r="M87" s="60">
        <f t="shared" si="11"/>
        <v>7.4087647274656128</v>
      </c>
    </row>
    <row r="88" spans="1:13" ht="12.75" customHeight="1" x14ac:dyDescent="0.2">
      <c r="A88" s="46" t="s">
        <v>1281</v>
      </c>
      <c r="B88" s="46" t="s">
        <v>1282</v>
      </c>
      <c r="C88" s="73">
        <v>0.14483270000000001</v>
      </c>
      <c r="D88" s="73">
        <v>0.18403376000000002</v>
      </c>
      <c r="E88" s="74">
        <f t="shared" si="8"/>
        <v>-0.21301015639739151</v>
      </c>
      <c r="F88" s="60">
        <f t="shared" si="9"/>
        <v>3.1069072386494397E-4</v>
      </c>
      <c r="G88" s="47">
        <v>1.3898433510000001</v>
      </c>
      <c r="H88" s="119">
        <v>50.77</v>
      </c>
      <c r="I88" s="125"/>
      <c r="J88" s="73">
        <v>5.398911E-2</v>
      </c>
      <c r="K88" s="73">
        <v>8.4302500000000002E-2</v>
      </c>
      <c r="L88" s="74">
        <f t="shared" si="10"/>
        <v>-0.35957877880252664</v>
      </c>
      <c r="M88" s="60">
        <f t="shared" si="11"/>
        <v>0.37276878771161481</v>
      </c>
    </row>
    <row r="89" spans="1:13" ht="12.75" customHeight="1" x14ac:dyDescent="0.2">
      <c r="A89" s="46" t="s">
        <v>734</v>
      </c>
      <c r="B89" s="46" t="s">
        <v>657</v>
      </c>
      <c r="C89" s="73">
        <v>0.14171920999999998</v>
      </c>
      <c r="D89" s="73">
        <v>0.28631819000000003</v>
      </c>
      <c r="E89" s="74">
        <f t="shared" si="8"/>
        <v>-0.50502896794646546</v>
      </c>
      <c r="F89" s="60">
        <f t="shared" si="9"/>
        <v>3.040117593642043E-4</v>
      </c>
      <c r="G89" s="47">
        <v>131.37665218000001</v>
      </c>
      <c r="H89" s="119">
        <v>44.52</v>
      </c>
      <c r="I89" s="125"/>
      <c r="J89" s="73">
        <v>1.5211000000000001E-2</v>
      </c>
      <c r="K89" s="73">
        <v>71.407277500000006</v>
      </c>
      <c r="L89" s="74">
        <f t="shared" si="10"/>
        <v>-0.99978698249628684</v>
      </c>
      <c r="M89" s="60">
        <f t="shared" si="11"/>
        <v>0.10733195591479802</v>
      </c>
    </row>
    <row r="90" spans="1:13" ht="12.75" customHeight="1" x14ac:dyDescent="0.2">
      <c r="A90" s="46" t="s">
        <v>1249</v>
      </c>
      <c r="B90" s="46" t="s">
        <v>1250</v>
      </c>
      <c r="C90" s="73">
        <v>0.13801429999999998</v>
      </c>
      <c r="D90" s="73">
        <v>1.3162999999999999E-2</v>
      </c>
      <c r="E90" s="74">
        <f t="shared" si="8"/>
        <v>9.4850186127782408</v>
      </c>
      <c r="F90" s="60">
        <f t="shared" si="9"/>
        <v>2.9606409858211249E-4</v>
      </c>
      <c r="G90" s="47">
        <v>3.8326019999999995E-2</v>
      </c>
      <c r="H90" s="119">
        <v>20</v>
      </c>
      <c r="I90" s="125"/>
      <c r="J90" s="73">
        <v>0.24694594</v>
      </c>
      <c r="K90" s="73">
        <v>2.6329000000000002E-2</v>
      </c>
      <c r="L90" s="74">
        <f t="shared" si="10"/>
        <v>8.3792373428538873</v>
      </c>
      <c r="M90" s="60">
        <f t="shared" si="11"/>
        <v>1.7892779226500446</v>
      </c>
    </row>
    <row r="91" spans="1:13" ht="12.75" customHeight="1" x14ac:dyDescent="0.2">
      <c r="A91" s="46" t="s">
        <v>1014</v>
      </c>
      <c r="B91" s="46" t="s">
        <v>711</v>
      </c>
      <c r="C91" s="73">
        <v>0.13609858</v>
      </c>
      <c r="D91" s="73">
        <v>0.31061467999999998</v>
      </c>
      <c r="E91" s="74">
        <f t="shared" si="8"/>
        <v>-0.56184112096698069</v>
      </c>
      <c r="F91" s="60">
        <f t="shared" si="9"/>
        <v>2.9195455402813715E-4</v>
      </c>
      <c r="G91" s="47">
        <v>2.0957139200000001</v>
      </c>
      <c r="H91" s="119">
        <v>136.15</v>
      </c>
      <c r="I91" s="125"/>
      <c r="J91" s="73">
        <v>0.11729608</v>
      </c>
      <c r="K91" s="73">
        <v>4.4545000000000001E-3</v>
      </c>
      <c r="L91" s="74">
        <f t="shared" si="10"/>
        <v>25.332041755528117</v>
      </c>
      <c r="M91" s="60">
        <f t="shared" si="11"/>
        <v>0.86184646452593405</v>
      </c>
    </row>
    <row r="92" spans="1:13" ht="12.75" customHeight="1" x14ac:dyDescent="0.2">
      <c r="A92" s="46" t="s">
        <v>1107</v>
      </c>
      <c r="B92" s="46" t="s">
        <v>1115</v>
      </c>
      <c r="C92" s="73">
        <v>0.13502353</v>
      </c>
      <c r="D92" s="73">
        <v>0.30993835999999997</v>
      </c>
      <c r="E92" s="74">
        <f t="shared" si="8"/>
        <v>-0.56435360243888488</v>
      </c>
      <c r="F92" s="60">
        <f t="shared" si="9"/>
        <v>2.89648389310563E-4</v>
      </c>
      <c r="G92" s="47">
        <v>8.2005698000000002E-2</v>
      </c>
      <c r="H92" s="119">
        <v>50</v>
      </c>
      <c r="I92" s="125"/>
      <c r="J92" s="73">
        <v>0</v>
      </c>
      <c r="K92" s="73">
        <v>0</v>
      </c>
      <c r="L92" s="74" t="str">
        <f t="shared" si="10"/>
        <v/>
      </c>
      <c r="M92" s="60">
        <f t="shared" si="11"/>
        <v>0</v>
      </c>
    </row>
    <row r="93" spans="1:13" ht="12.75" customHeight="1" x14ac:dyDescent="0.2">
      <c r="A93" s="46" t="s">
        <v>949</v>
      </c>
      <c r="B93" s="46" t="s">
        <v>161</v>
      </c>
      <c r="C93" s="73">
        <v>0.13078258000000001</v>
      </c>
      <c r="D93" s="73">
        <v>0.45165004999999997</v>
      </c>
      <c r="E93" s="74">
        <f t="shared" si="8"/>
        <v>-0.71043381928110039</v>
      </c>
      <c r="F93" s="60">
        <f t="shared" si="9"/>
        <v>2.8055083174673221E-4</v>
      </c>
      <c r="G93" s="47">
        <v>14.63146583</v>
      </c>
      <c r="H93" s="119">
        <v>109.68</v>
      </c>
      <c r="I93" s="125"/>
      <c r="J93" s="73">
        <v>3.4567239999999999E-2</v>
      </c>
      <c r="K93" s="73">
        <v>11.286279</v>
      </c>
      <c r="L93" s="74">
        <f t="shared" si="10"/>
        <v>-0.99693723325464489</v>
      </c>
      <c r="M93" s="60">
        <f t="shared" si="11"/>
        <v>0.2643107361852014</v>
      </c>
    </row>
    <row r="94" spans="1:13" ht="12.75" customHeight="1" x14ac:dyDescent="0.2">
      <c r="A94" s="46" t="s">
        <v>1021</v>
      </c>
      <c r="B94" s="46" t="s">
        <v>643</v>
      </c>
      <c r="C94" s="73">
        <v>0.13033799400000001</v>
      </c>
      <c r="D94" s="73">
        <v>0.883387268</v>
      </c>
      <c r="E94" s="74">
        <f t="shared" si="8"/>
        <v>-0.85245656268616266</v>
      </c>
      <c r="F94" s="60">
        <f t="shared" si="9"/>
        <v>2.7959711931742435E-4</v>
      </c>
      <c r="G94" s="47">
        <v>54.116936799999998</v>
      </c>
      <c r="H94" s="119">
        <v>1081.8599999999999</v>
      </c>
      <c r="I94" s="125"/>
      <c r="J94" s="73">
        <v>0.28374816999999997</v>
      </c>
      <c r="K94" s="73">
        <v>0.40131850000000002</v>
      </c>
      <c r="L94" s="74">
        <f t="shared" si="10"/>
        <v>-0.2929601550887887</v>
      </c>
      <c r="M94" s="60">
        <f t="shared" si="11"/>
        <v>2.1770180842279951</v>
      </c>
    </row>
    <row r="95" spans="1:13" ht="12.75" customHeight="1" x14ac:dyDescent="0.2">
      <c r="A95" s="46" t="s">
        <v>944</v>
      </c>
      <c r="B95" s="46" t="s">
        <v>477</v>
      </c>
      <c r="C95" s="73">
        <v>0.13010858</v>
      </c>
      <c r="D95" s="73">
        <v>4.146155E-2</v>
      </c>
      <c r="E95" s="74">
        <f t="shared" si="8"/>
        <v>2.1380539318959375</v>
      </c>
      <c r="F95" s="60">
        <f t="shared" si="9"/>
        <v>2.7910498734912744E-4</v>
      </c>
      <c r="G95" s="47">
        <v>78.418499999999995</v>
      </c>
      <c r="H95" s="119">
        <v>44.94</v>
      </c>
      <c r="I95" s="125"/>
      <c r="J95" s="73">
        <v>0</v>
      </c>
      <c r="K95" s="73">
        <v>83.647957500000004</v>
      </c>
      <c r="L95" s="74">
        <f t="shared" si="10"/>
        <v>-1</v>
      </c>
      <c r="M95" s="60">
        <f t="shared" si="11"/>
        <v>0</v>
      </c>
    </row>
    <row r="96" spans="1:13" ht="12.75" customHeight="1" x14ac:dyDescent="0.2">
      <c r="A96" s="46" t="s">
        <v>1145</v>
      </c>
      <c r="B96" s="46" t="s">
        <v>1144</v>
      </c>
      <c r="C96" s="73">
        <v>0.11612736999999999</v>
      </c>
      <c r="D96" s="73">
        <v>0.17304429999999998</v>
      </c>
      <c r="E96" s="74">
        <f t="shared" si="8"/>
        <v>-0.3289153702260057</v>
      </c>
      <c r="F96" s="60">
        <f t="shared" si="9"/>
        <v>2.4911291887696753E-4</v>
      </c>
      <c r="G96" s="47">
        <v>4.1419781559999995</v>
      </c>
      <c r="H96" s="119">
        <v>60.09</v>
      </c>
      <c r="I96" s="125"/>
      <c r="J96" s="73">
        <v>5.4013199999999997E-2</v>
      </c>
      <c r="K96" s="73">
        <v>2.3709000000000001E-2</v>
      </c>
      <c r="L96" s="74">
        <f t="shared" si="10"/>
        <v>1.2781728457547765</v>
      </c>
      <c r="M96" s="60">
        <f t="shared" si="11"/>
        <v>0.46512032434730932</v>
      </c>
    </row>
    <row r="97" spans="1:13" ht="12.75" customHeight="1" x14ac:dyDescent="0.2">
      <c r="A97" s="46" t="s">
        <v>1255</v>
      </c>
      <c r="B97" s="46" t="s">
        <v>1256</v>
      </c>
      <c r="C97" s="73">
        <v>0.10413905999999999</v>
      </c>
      <c r="D97" s="73">
        <v>0</v>
      </c>
      <c r="E97" s="74" t="str">
        <f t="shared" si="8"/>
        <v/>
      </c>
      <c r="F97" s="60">
        <f t="shared" si="9"/>
        <v>2.2339595915849683E-4</v>
      </c>
      <c r="G97" s="47">
        <v>0.76715655199999999</v>
      </c>
      <c r="H97" s="119">
        <v>80</v>
      </c>
      <c r="I97" s="125"/>
      <c r="J97" s="73">
        <v>0.15598698</v>
      </c>
      <c r="K97" s="73">
        <v>0</v>
      </c>
      <c r="L97" s="74" t="str">
        <f t="shared" si="10"/>
        <v/>
      </c>
      <c r="M97" s="60">
        <f t="shared" si="11"/>
        <v>1.497871980023634</v>
      </c>
    </row>
    <row r="98" spans="1:13" ht="12.75" customHeight="1" x14ac:dyDescent="0.2">
      <c r="A98" s="46" t="s">
        <v>731</v>
      </c>
      <c r="B98" s="46" t="s">
        <v>653</v>
      </c>
      <c r="C98" s="73">
        <v>9.6301244999999994E-2</v>
      </c>
      <c r="D98" s="73">
        <v>1.4837254790000001</v>
      </c>
      <c r="E98" s="74">
        <f t="shared" si="8"/>
        <v>-0.93509497116346274</v>
      </c>
      <c r="F98" s="60">
        <f t="shared" si="9"/>
        <v>2.0658251567598555E-4</v>
      </c>
      <c r="G98" s="47">
        <v>109.46235717</v>
      </c>
      <c r="H98" s="119">
        <v>37.659999999999997</v>
      </c>
      <c r="I98" s="125"/>
      <c r="J98" s="73">
        <v>3.5073339999999995E-2</v>
      </c>
      <c r="K98" s="73">
        <v>3.9064874999999999</v>
      </c>
      <c r="L98" s="74">
        <f t="shared" si="10"/>
        <v>-0.99102177083633314</v>
      </c>
      <c r="M98" s="60">
        <f t="shared" si="11"/>
        <v>0.36420442954813304</v>
      </c>
    </row>
    <row r="99" spans="1:13" ht="12.75" customHeight="1" x14ac:dyDescent="0.2">
      <c r="A99" s="46" t="s">
        <v>788</v>
      </c>
      <c r="B99" s="46" t="s">
        <v>695</v>
      </c>
      <c r="C99" s="73">
        <v>9.6179340000000002E-2</v>
      </c>
      <c r="D99" s="73">
        <v>7.5205850000000005E-2</v>
      </c>
      <c r="E99" s="74">
        <f t="shared" si="8"/>
        <v>0.27888109768056601</v>
      </c>
      <c r="F99" s="60">
        <f t="shared" si="9"/>
        <v>2.0632100876012501E-4</v>
      </c>
      <c r="G99" s="47">
        <v>0.40371504999999996</v>
      </c>
      <c r="H99" s="119">
        <v>56.57</v>
      </c>
      <c r="I99" s="125"/>
      <c r="J99" s="73">
        <v>0</v>
      </c>
      <c r="K99" s="73">
        <v>0</v>
      </c>
      <c r="L99" s="74" t="str">
        <f t="shared" si="10"/>
        <v/>
      </c>
      <c r="M99" s="60">
        <f t="shared" si="11"/>
        <v>0</v>
      </c>
    </row>
    <row r="100" spans="1:13" ht="12.75" customHeight="1" x14ac:dyDescent="0.2">
      <c r="A100" s="46" t="s">
        <v>1424</v>
      </c>
      <c r="B100" s="46" t="s">
        <v>1413</v>
      </c>
      <c r="C100" s="73">
        <v>9.5403600000000005E-2</v>
      </c>
      <c r="D100" s="73">
        <v>1.7583099999999997E-2</v>
      </c>
      <c r="E100" s="74">
        <f t="shared" si="8"/>
        <v>4.4258691584532883</v>
      </c>
      <c r="F100" s="60">
        <f t="shared" si="9"/>
        <v>2.0465691479425272E-4</v>
      </c>
      <c r="G100" s="47">
        <v>7.0228959999999998E-3</v>
      </c>
      <c r="H100" s="119">
        <v>150</v>
      </c>
      <c r="I100" s="125"/>
      <c r="J100" s="73">
        <v>0.12447862</v>
      </c>
      <c r="K100" s="73">
        <v>2.8774500000000001E-2</v>
      </c>
      <c r="L100" s="74">
        <f t="shared" si="10"/>
        <v>3.3260046221480826</v>
      </c>
      <c r="M100" s="60">
        <f t="shared" si="11"/>
        <v>1.3047581013714367</v>
      </c>
    </row>
    <row r="101" spans="1:13" ht="12.75" customHeight="1" x14ac:dyDescent="0.2">
      <c r="A101" s="46" t="s">
        <v>1369</v>
      </c>
      <c r="B101" s="46" t="s">
        <v>1370</v>
      </c>
      <c r="C101" s="73">
        <v>9.3536100000000011E-2</v>
      </c>
      <c r="D101" s="73">
        <v>1.7574999999999999E-3</v>
      </c>
      <c r="E101" s="74">
        <f t="shared" si="8"/>
        <v>52.22110953058322</v>
      </c>
      <c r="F101" s="60">
        <f t="shared" si="9"/>
        <v>2.0065081032462825E-4</v>
      </c>
      <c r="G101" s="47">
        <v>0.49531515999999998</v>
      </c>
      <c r="H101" s="119">
        <v>436.04</v>
      </c>
      <c r="I101" s="125"/>
      <c r="J101" s="73">
        <v>2.8921499999999999E-2</v>
      </c>
      <c r="K101" s="73">
        <v>0</v>
      </c>
      <c r="L101" s="74" t="str">
        <f t="shared" si="10"/>
        <v/>
      </c>
      <c r="M101" s="60">
        <f t="shared" si="11"/>
        <v>0.30920147408326837</v>
      </c>
    </row>
    <row r="102" spans="1:13" ht="12.75" customHeight="1" x14ac:dyDescent="0.2">
      <c r="A102" s="46" t="s">
        <v>2760</v>
      </c>
      <c r="B102" s="46" t="s">
        <v>2761</v>
      </c>
      <c r="C102" s="73">
        <v>9.3390000000000001E-2</v>
      </c>
      <c r="D102" s="73">
        <v>0.34638504999999997</v>
      </c>
      <c r="E102" s="74">
        <f t="shared" si="8"/>
        <v>-0.73038674734951758</v>
      </c>
      <c r="F102" s="60">
        <f t="shared" si="9"/>
        <v>2.0033740102716523E-4</v>
      </c>
      <c r="G102" s="47">
        <v>13.125831784971115</v>
      </c>
      <c r="H102" s="119">
        <v>322.38</v>
      </c>
      <c r="I102" s="125"/>
      <c r="J102" s="73">
        <v>0</v>
      </c>
      <c r="K102" s="73">
        <v>0</v>
      </c>
      <c r="L102" s="74" t="str">
        <f t="shared" si="10"/>
        <v/>
      </c>
      <c r="M102" s="60">
        <f t="shared" si="11"/>
        <v>0</v>
      </c>
    </row>
    <row r="103" spans="1:13" ht="12.75" customHeight="1" x14ac:dyDescent="0.2">
      <c r="A103" s="46" t="s">
        <v>1293</v>
      </c>
      <c r="B103" s="46" t="s">
        <v>1294</v>
      </c>
      <c r="C103" s="73">
        <v>8.821147E-2</v>
      </c>
      <c r="D103" s="73">
        <v>0.30509799999999998</v>
      </c>
      <c r="E103" s="74">
        <f t="shared" ref="E103:E134" si="12">IF(ISERROR(C103/D103-1),"",IF((C103/D103-1)&gt;10000%,"",C103/D103-1))</f>
        <v>-0.71087496476541956</v>
      </c>
      <c r="F103" s="60">
        <f t="shared" ref="F103:F134" si="13">C103/$C$197</f>
        <v>1.8922857522845867E-4</v>
      </c>
      <c r="G103" s="47">
        <v>0.80921252200000005</v>
      </c>
      <c r="H103" s="119">
        <v>99.99</v>
      </c>
      <c r="I103" s="125"/>
      <c r="J103" s="73">
        <v>1.7186699999999999E-2</v>
      </c>
      <c r="K103" s="73">
        <v>0</v>
      </c>
      <c r="L103" s="74" t="str">
        <f t="shared" ref="L103:L134" si="14">IF(ISERROR(J103/K103-1),"",IF((J103/K103-1)&gt;10000%,"",J103/K103-1))</f>
        <v/>
      </c>
      <c r="M103" s="60">
        <f t="shared" ref="M103:M134" si="15">IF(ISERROR(J103/C103),"",IF(J103/C103&gt;10000%,"",J103/C103))</f>
        <v>0.19483520680473865</v>
      </c>
    </row>
    <row r="104" spans="1:13" ht="12.75" customHeight="1" x14ac:dyDescent="0.2">
      <c r="A104" s="46" t="s">
        <v>1357</v>
      </c>
      <c r="B104" s="46" t="s">
        <v>1358</v>
      </c>
      <c r="C104" s="73">
        <v>8.5620365000000004E-2</v>
      </c>
      <c r="D104" s="73">
        <v>0.31828538500000003</v>
      </c>
      <c r="E104" s="74">
        <f t="shared" si="12"/>
        <v>-0.73099498426545728</v>
      </c>
      <c r="F104" s="60">
        <f t="shared" si="13"/>
        <v>1.8367021521680332E-4</v>
      </c>
      <c r="G104" s="47">
        <v>1.67796984</v>
      </c>
      <c r="H104" s="119">
        <v>73.58</v>
      </c>
      <c r="I104" s="125"/>
      <c r="J104" s="73">
        <v>8.2923140000000006E-2</v>
      </c>
      <c r="K104" s="73">
        <v>0.19842099999999999</v>
      </c>
      <c r="L104" s="74">
        <f t="shared" si="14"/>
        <v>-0.5820848599694588</v>
      </c>
      <c r="M104" s="60">
        <f t="shared" si="15"/>
        <v>0.9684978567890945</v>
      </c>
    </row>
    <row r="105" spans="1:13" ht="12.75" customHeight="1" x14ac:dyDescent="0.2">
      <c r="A105" s="46" t="s">
        <v>2758</v>
      </c>
      <c r="B105" s="46" t="s">
        <v>2759</v>
      </c>
      <c r="C105" s="73">
        <v>8.5053000000000004E-2</v>
      </c>
      <c r="D105" s="73">
        <v>0.32331956000000001</v>
      </c>
      <c r="E105" s="74">
        <f t="shared" si="12"/>
        <v>-0.73693827864914829</v>
      </c>
      <c r="F105" s="60">
        <f t="shared" si="13"/>
        <v>1.824531209932914E-4</v>
      </c>
      <c r="G105" s="47">
        <v>1.3197769666991725</v>
      </c>
      <c r="H105" s="119">
        <v>258.73</v>
      </c>
      <c r="I105" s="125"/>
      <c r="J105" s="73">
        <v>0</v>
      </c>
      <c r="K105" s="73">
        <v>0</v>
      </c>
      <c r="L105" s="74" t="str">
        <f t="shared" si="14"/>
        <v/>
      </c>
      <c r="M105" s="60">
        <f t="shared" si="15"/>
        <v>0</v>
      </c>
    </row>
    <row r="106" spans="1:13" ht="12.75" customHeight="1" x14ac:dyDescent="0.2">
      <c r="A106" s="46" t="s">
        <v>1137</v>
      </c>
      <c r="B106" s="46" t="s">
        <v>1136</v>
      </c>
      <c r="C106" s="73">
        <v>8.1444000000000003E-2</v>
      </c>
      <c r="D106" s="73">
        <v>8.0345E-3</v>
      </c>
      <c r="E106" s="74">
        <f t="shared" si="12"/>
        <v>9.1367851141950336</v>
      </c>
      <c r="F106" s="60">
        <f t="shared" si="13"/>
        <v>1.747112034399448E-4</v>
      </c>
      <c r="G106" s="47">
        <v>0.25838554600000002</v>
      </c>
      <c r="H106" s="119">
        <v>44.97</v>
      </c>
      <c r="I106" s="125"/>
      <c r="J106" s="73">
        <v>0</v>
      </c>
      <c r="K106" s="73">
        <v>0</v>
      </c>
      <c r="L106" s="74" t="str">
        <f t="shared" si="14"/>
        <v/>
      </c>
      <c r="M106" s="60">
        <f t="shared" si="15"/>
        <v>0</v>
      </c>
    </row>
    <row r="107" spans="1:13" ht="12.75" customHeight="1" x14ac:dyDescent="0.2">
      <c r="A107" s="46" t="s">
        <v>952</v>
      </c>
      <c r="B107" s="46" t="s">
        <v>473</v>
      </c>
      <c r="C107" s="73">
        <v>7.9699580000000006E-2</v>
      </c>
      <c r="D107" s="73">
        <v>0.58352738999999998</v>
      </c>
      <c r="E107" s="74">
        <f t="shared" si="12"/>
        <v>-0.86341758524822632</v>
      </c>
      <c r="F107" s="60">
        <f t="shared" si="13"/>
        <v>1.7096912646061291E-4</v>
      </c>
      <c r="G107" s="47">
        <v>6.3408582600000001</v>
      </c>
      <c r="H107" s="119">
        <v>111.03</v>
      </c>
      <c r="I107" s="125"/>
      <c r="J107" s="73">
        <v>0.36299737999999998</v>
      </c>
      <c r="K107" s="73">
        <v>0.66494549999999997</v>
      </c>
      <c r="L107" s="74">
        <f t="shared" si="14"/>
        <v>-0.45409453857496596</v>
      </c>
      <c r="M107" s="60">
        <f t="shared" si="15"/>
        <v>4.5545708020042257</v>
      </c>
    </row>
    <row r="108" spans="1:13" ht="12.75" customHeight="1" x14ac:dyDescent="0.2">
      <c r="A108" s="46" t="s">
        <v>1239</v>
      </c>
      <c r="B108" s="46" t="s">
        <v>1240</v>
      </c>
      <c r="C108" s="73">
        <v>7.938110000000001E-2</v>
      </c>
      <c r="D108" s="73">
        <v>9.3074070000000009E-2</v>
      </c>
      <c r="E108" s="74">
        <f t="shared" si="12"/>
        <v>-0.14711906334385072</v>
      </c>
      <c r="F108" s="60">
        <f t="shared" si="13"/>
        <v>1.7028593280519872E-4</v>
      </c>
      <c r="G108" s="47">
        <v>8.8390956000000007E-2</v>
      </c>
      <c r="H108" s="119">
        <v>246.72</v>
      </c>
      <c r="I108" s="125"/>
      <c r="J108" s="73">
        <v>0</v>
      </c>
      <c r="K108" s="73">
        <v>1.17E-2</v>
      </c>
      <c r="L108" s="74">
        <f t="shared" si="14"/>
        <v>-1</v>
      </c>
      <c r="M108" s="60">
        <f t="shared" si="15"/>
        <v>0</v>
      </c>
    </row>
    <row r="109" spans="1:13" ht="12.75" customHeight="1" x14ac:dyDescent="0.2">
      <c r="A109" s="46" t="s">
        <v>1291</v>
      </c>
      <c r="B109" s="46" t="s">
        <v>1292</v>
      </c>
      <c r="C109" s="73">
        <v>7.7884809999999999E-2</v>
      </c>
      <c r="D109" s="73">
        <v>9.1516000000000011E-3</v>
      </c>
      <c r="E109" s="74">
        <f t="shared" si="12"/>
        <v>7.5105129157742905</v>
      </c>
      <c r="F109" s="60">
        <f t="shared" si="13"/>
        <v>1.6707613679081882E-4</v>
      </c>
      <c r="G109" s="47">
        <v>5.8976330000000002E-3</v>
      </c>
      <c r="H109" s="119">
        <v>74.989999999999995</v>
      </c>
      <c r="I109" s="125"/>
      <c r="J109" s="73">
        <v>0.12010229</v>
      </c>
      <c r="K109" s="73">
        <v>0</v>
      </c>
      <c r="L109" s="74" t="str">
        <f t="shared" si="14"/>
        <v/>
      </c>
      <c r="M109" s="60">
        <f t="shared" si="15"/>
        <v>1.5420502406053247</v>
      </c>
    </row>
    <row r="110" spans="1:13" ht="12.75" customHeight="1" x14ac:dyDescent="0.2">
      <c r="A110" s="46" t="s">
        <v>789</v>
      </c>
      <c r="B110" s="46" t="s">
        <v>696</v>
      </c>
      <c r="C110" s="73">
        <v>7.1989700000000004E-2</v>
      </c>
      <c r="D110" s="73">
        <v>8.2940800000000009E-2</v>
      </c>
      <c r="E110" s="74">
        <f t="shared" si="12"/>
        <v>-0.13203513831552149</v>
      </c>
      <c r="F110" s="60">
        <f t="shared" si="13"/>
        <v>1.5443012526743032E-4</v>
      </c>
      <c r="G110" s="47">
        <v>7.5730584900000002</v>
      </c>
      <c r="H110" s="119">
        <v>31.02</v>
      </c>
      <c r="I110" s="125"/>
      <c r="J110" s="73">
        <v>5.666086E-2</v>
      </c>
      <c r="K110" s="73">
        <v>9.9304500000000004E-2</v>
      </c>
      <c r="L110" s="74">
        <f t="shared" si="14"/>
        <v>-0.42942303722389219</v>
      </c>
      <c r="M110" s="60">
        <f t="shared" si="15"/>
        <v>0.7870689834795811</v>
      </c>
    </row>
    <row r="111" spans="1:13" ht="12.75" customHeight="1" x14ac:dyDescent="0.2">
      <c r="A111" s="46" t="s">
        <v>729</v>
      </c>
      <c r="B111" s="46" t="s">
        <v>648</v>
      </c>
      <c r="C111" s="73">
        <v>6.8513500000000005E-2</v>
      </c>
      <c r="D111" s="73">
        <v>5.2903749999999999E-2</v>
      </c>
      <c r="E111" s="74">
        <f t="shared" si="12"/>
        <v>0.29505942395387863</v>
      </c>
      <c r="F111" s="60">
        <f t="shared" si="13"/>
        <v>1.4697308625414589E-4</v>
      </c>
      <c r="G111" s="47">
        <v>27.645801540000001</v>
      </c>
      <c r="H111" s="119">
        <v>41.23</v>
      </c>
      <c r="I111" s="125"/>
      <c r="J111" s="73">
        <v>1.08368369</v>
      </c>
      <c r="K111" s="73">
        <v>0.14434549999999999</v>
      </c>
      <c r="L111" s="74">
        <f t="shared" si="14"/>
        <v>6.5075682303916649</v>
      </c>
      <c r="M111" s="60">
        <f t="shared" si="15"/>
        <v>15.817082618753966</v>
      </c>
    </row>
    <row r="112" spans="1:13" ht="12.75" customHeight="1" x14ac:dyDescent="0.2">
      <c r="A112" s="46" t="s">
        <v>779</v>
      </c>
      <c r="B112" s="46" t="s">
        <v>683</v>
      </c>
      <c r="C112" s="73">
        <v>6.8264249999999999E-2</v>
      </c>
      <c r="D112" s="73">
        <v>0.18973917499999998</v>
      </c>
      <c r="E112" s="74">
        <f t="shared" si="12"/>
        <v>-0.64022058175387342</v>
      </c>
      <c r="F112" s="60">
        <f t="shared" si="13"/>
        <v>1.4643840269909695E-4</v>
      </c>
      <c r="G112" s="47">
        <v>29.80591016</v>
      </c>
      <c r="H112" s="119">
        <v>138.93</v>
      </c>
      <c r="I112" s="125"/>
      <c r="J112" s="73">
        <v>3.8968219999999998E-2</v>
      </c>
      <c r="K112" s="73">
        <v>2.8195499999999998E-2</v>
      </c>
      <c r="L112" s="74">
        <f t="shared" si="14"/>
        <v>0.38207231650440665</v>
      </c>
      <c r="M112" s="60">
        <f t="shared" si="15"/>
        <v>0.57084374324774678</v>
      </c>
    </row>
    <row r="113" spans="1:13" ht="12.75" customHeight="1" x14ac:dyDescent="0.2">
      <c r="A113" s="46" t="s">
        <v>740</v>
      </c>
      <c r="B113" s="46" t="s">
        <v>668</v>
      </c>
      <c r="C113" s="73">
        <v>6.7156304E-2</v>
      </c>
      <c r="D113" s="73">
        <v>0.10841289999999999</v>
      </c>
      <c r="E113" s="74">
        <f t="shared" si="12"/>
        <v>-0.38055061713135607</v>
      </c>
      <c r="F113" s="60">
        <f t="shared" si="13"/>
        <v>1.4406167047810494E-4</v>
      </c>
      <c r="G113" s="47">
        <v>27.743712840000001</v>
      </c>
      <c r="H113" s="119">
        <v>47.77</v>
      </c>
      <c r="I113" s="125"/>
      <c r="J113" s="73">
        <v>0</v>
      </c>
      <c r="K113" s="73">
        <v>2.5076000000000001E-2</v>
      </c>
      <c r="L113" s="74">
        <f t="shared" si="14"/>
        <v>-1</v>
      </c>
      <c r="M113" s="60">
        <f t="shared" si="15"/>
        <v>0</v>
      </c>
    </row>
    <row r="114" spans="1:13" ht="12.75" customHeight="1" x14ac:dyDescent="0.2">
      <c r="A114" s="46" t="s">
        <v>1420</v>
      </c>
      <c r="B114" s="46" t="s">
        <v>1409</v>
      </c>
      <c r="C114" s="73">
        <v>6.4414459999999993E-2</v>
      </c>
      <c r="D114" s="73">
        <v>2.1901549999999999E-2</v>
      </c>
      <c r="E114" s="74">
        <f t="shared" si="12"/>
        <v>1.9410913839431454</v>
      </c>
      <c r="F114" s="60">
        <f t="shared" si="13"/>
        <v>1.3817994972661196E-4</v>
      </c>
      <c r="G114" s="47">
        <v>0</v>
      </c>
      <c r="H114" s="119">
        <v>100</v>
      </c>
      <c r="I114" s="125"/>
      <c r="J114" s="73">
        <v>0.12882798000000001</v>
      </c>
      <c r="K114" s="73">
        <v>4.3804500000000003E-2</v>
      </c>
      <c r="L114" s="74">
        <f t="shared" si="14"/>
        <v>1.9409759271307743</v>
      </c>
      <c r="M114" s="60">
        <f t="shared" si="15"/>
        <v>1.9999854070033347</v>
      </c>
    </row>
    <row r="115" spans="1:13" ht="12.75" customHeight="1" x14ac:dyDescent="0.2">
      <c r="A115" s="46" t="s">
        <v>2764</v>
      </c>
      <c r="B115" s="46" t="s">
        <v>2765</v>
      </c>
      <c r="C115" s="73">
        <v>6.1110400000000002E-2</v>
      </c>
      <c r="D115" s="73">
        <v>0</v>
      </c>
      <c r="E115" s="74" t="str">
        <f t="shared" si="12"/>
        <v/>
      </c>
      <c r="F115" s="60">
        <f t="shared" si="13"/>
        <v>1.3109218023054373E-4</v>
      </c>
      <c r="G115" s="47">
        <v>7.5838341205486621</v>
      </c>
      <c r="H115" s="119">
        <v>313.68</v>
      </c>
      <c r="I115" s="125"/>
      <c r="J115" s="73">
        <v>0</v>
      </c>
      <c r="K115" s="73">
        <v>0</v>
      </c>
      <c r="L115" s="74" t="str">
        <f t="shared" si="14"/>
        <v/>
      </c>
      <c r="M115" s="60">
        <f t="shared" si="15"/>
        <v>0</v>
      </c>
    </row>
    <row r="116" spans="1:13" ht="12.75" customHeight="1" x14ac:dyDescent="0.2">
      <c r="A116" s="46" t="s">
        <v>1351</v>
      </c>
      <c r="B116" s="46" t="s">
        <v>1352</v>
      </c>
      <c r="C116" s="73">
        <v>5.8951620000000003E-2</v>
      </c>
      <c r="D116" s="73">
        <v>8.2963999999999996E-2</v>
      </c>
      <c r="E116" s="74">
        <f t="shared" si="12"/>
        <v>-0.28943131960850477</v>
      </c>
      <c r="F116" s="60">
        <f t="shared" si="13"/>
        <v>1.2646123072214429E-4</v>
      </c>
      <c r="G116" s="47">
        <v>1.40290143</v>
      </c>
      <c r="H116" s="119">
        <v>46.77</v>
      </c>
      <c r="I116" s="125"/>
      <c r="J116" s="73">
        <v>0</v>
      </c>
      <c r="K116" s="73">
        <v>0.1134815</v>
      </c>
      <c r="L116" s="74">
        <f t="shared" si="14"/>
        <v>-1</v>
      </c>
      <c r="M116" s="60">
        <f t="shared" si="15"/>
        <v>0</v>
      </c>
    </row>
    <row r="117" spans="1:13" ht="12.75" customHeight="1" x14ac:dyDescent="0.2">
      <c r="A117" s="46" t="s">
        <v>2762</v>
      </c>
      <c r="B117" s="46" t="s">
        <v>2763</v>
      </c>
      <c r="C117" s="73">
        <v>5.8035000000000003E-2</v>
      </c>
      <c r="D117" s="73">
        <v>0</v>
      </c>
      <c r="E117" s="74" t="str">
        <f t="shared" si="12"/>
        <v/>
      </c>
      <c r="F117" s="60">
        <f t="shared" si="13"/>
        <v>1.2449492524479639E-4</v>
      </c>
      <c r="G117" s="47">
        <v>2.7229026589212943</v>
      </c>
      <c r="H117" s="119">
        <v>265.13</v>
      </c>
      <c r="I117" s="125"/>
      <c r="J117" s="73">
        <v>0</v>
      </c>
      <c r="K117" s="73">
        <v>0</v>
      </c>
      <c r="L117" s="74" t="str">
        <f t="shared" si="14"/>
        <v/>
      </c>
      <c r="M117" s="60">
        <f t="shared" si="15"/>
        <v>0</v>
      </c>
    </row>
    <row r="118" spans="1:13" ht="12.75" customHeight="1" x14ac:dyDescent="0.2">
      <c r="A118" s="46" t="s">
        <v>1032</v>
      </c>
      <c r="B118" s="46" t="s">
        <v>688</v>
      </c>
      <c r="C118" s="73">
        <v>5.5952980000000006E-2</v>
      </c>
      <c r="D118" s="73">
        <v>8.2100630000000008E-2</v>
      </c>
      <c r="E118" s="74">
        <f t="shared" si="12"/>
        <v>-0.31848293977768505</v>
      </c>
      <c r="F118" s="60">
        <f t="shared" si="13"/>
        <v>1.2002863896482446E-4</v>
      </c>
      <c r="G118" s="47">
        <v>2.1209649700000002</v>
      </c>
      <c r="H118" s="119">
        <v>115.39</v>
      </c>
      <c r="I118" s="125"/>
      <c r="J118" s="73">
        <v>5.9817459999999996E-2</v>
      </c>
      <c r="K118" s="73">
        <v>0</v>
      </c>
      <c r="L118" s="74" t="str">
        <f t="shared" si="14"/>
        <v/>
      </c>
      <c r="M118" s="60">
        <f t="shared" si="15"/>
        <v>1.0690665626745883</v>
      </c>
    </row>
    <row r="119" spans="1:13" ht="12.75" customHeight="1" x14ac:dyDescent="0.2">
      <c r="A119" s="46" t="s">
        <v>1422</v>
      </c>
      <c r="B119" s="46" t="s">
        <v>1411</v>
      </c>
      <c r="C119" s="73">
        <v>5.2504099999999998E-2</v>
      </c>
      <c r="D119" s="73">
        <v>1.3298299999999999E-3</v>
      </c>
      <c r="E119" s="74">
        <f t="shared" si="12"/>
        <v>38.481813464878968</v>
      </c>
      <c r="F119" s="60">
        <f t="shared" si="13"/>
        <v>1.126302059885468E-4</v>
      </c>
      <c r="G119" s="47">
        <v>4.4100001999999999E-2</v>
      </c>
      <c r="H119" s="119">
        <v>150.31</v>
      </c>
      <c r="I119" s="125"/>
      <c r="J119" s="73">
        <v>0</v>
      </c>
      <c r="K119" s="73">
        <v>6.1399999999999996E-4</v>
      </c>
      <c r="L119" s="74">
        <f t="shared" si="14"/>
        <v>-1</v>
      </c>
      <c r="M119" s="60">
        <f t="shared" si="15"/>
        <v>0</v>
      </c>
    </row>
    <row r="120" spans="1:13" ht="12.75" customHeight="1" x14ac:dyDescent="0.2">
      <c r="A120" s="46" t="s">
        <v>787</v>
      </c>
      <c r="B120" s="46" t="s">
        <v>694</v>
      </c>
      <c r="C120" s="73">
        <v>4.9115870000000006E-2</v>
      </c>
      <c r="D120" s="73">
        <v>0.22223108999999999</v>
      </c>
      <c r="E120" s="74">
        <f t="shared" si="12"/>
        <v>-0.77898740450762305</v>
      </c>
      <c r="F120" s="60">
        <f t="shared" si="13"/>
        <v>1.053618775563563E-4</v>
      </c>
      <c r="G120" s="47">
        <v>13.234198189999999</v>
      </c>
      <c r="H120" s="119">
        <v>41.34</v>
      </c>
      <c r="I120" s="125"/>
      <c r="J120" s="73">
        <v>0</v>
      </c>
      <c r="K120" s="73">
        <v>0</v>
      </c>
      <c r="L120" s="74" t="str">
        <f t="shared" si="14"/>
        <v/>
      </c>
      <c r="M120" s="60">
        <f t="shared" si="15"/>
        <v>0</v>
      </c>
    </row>
    <row r="121" spans="1:13" ht="12.75" customHeight="1" x14ac:dyDescent="0.2">
      <c r="A121" s="46" t="s">
        <v>778</v>
      </c>
      <c r="B121" s="46" t="s">
        <v>682</v>
      </c>
      <c r="C121" s="73">
        <v>4.3602309999999998E-2</v>
      </c>
      <c r="D121" s="73">
        <v>9.3700000000000001E-4</v>
      </c>
      <c r="E121" s="74">
        <f t="shared" si="12"/>
        <v>45.533948772678762</v>
      </c>
      <c r="F121" s="60">
        <f t="shared" si="13"/>
        <v>9.353435554321423E-5</v>
      </c>
      <c r="G121" s="47">
        <v>19.249894559999998</v>
      </c>
      <c r="H121" s="119">
        <v>66.37</v>
      </c>
      <c r="I121" s="125"/>
      <c r="J121" s="73">
        <v>0</v>
      </c>
      <c r="K121" s="73">
        <v>0</v>
      </c>
      <c r="L121" s="74" t="str">
        <f t="shared" si="14"/>
        <v/>
      </c>
      <c r="M121" s="60">
        <f t="shared" si="15"/>
        <v>0</v>
      </c>
    </row>
    <row r="122" spans="1:13" ht="12.75" customHeight="1" x14ac:dyDescent="0.2">
      <c r="A122" s="46" t="s">
        <v>1423</v>
      </c>
      <c r="B122" s="46" t="s">
        <v>1412</v>
      </c>
      <c r="C122" s="73">
        <v>4.1739999999999999E-2</v>
      </c>
      <c r="D122" s="73">
        <v>8.1589999999999996E-2</v>
      </c>
      <c r="E122" s="74">
        <f t="shared" si="12"/>
        <v>-0.48841769824733416</v>
      </c>
      <c r="F122" s="60">
        <f t="shared" si="13"/>
        <v>8.9539384504485242E-5</v>
      </c>
      <c r="G122" s="47">
        <v>9.2300773000000003E-2</v>
      </c>
      <c r="H122" s="119">
        <v>74.97</v>
      </c>
      <c r="I122" s="125"/>
      <c r="J122" s="73">
        <v>0</v>
      </c>
      <c r="K122" s="73">
        <v>0</v>
      </c>
      <c r="L122" s="74" t="str">
        <f t="shared" si="14"/>
        <v/>
      </c>
      <c r="M122" s="60">
        <f t="shared" si="15"/>
        <v>0</v>
      </c>
    </row>
    <row r="123" spans="1:13" ht="12.75" customHeight="1" x14ac:dyDescent="0.2">
      <c r="A123" s="46" t="s">
        <v>964</v>
      </c>
      <c r="B123" s="46" t="s">
        <v>965</v>
      </c>
      <c r="C123" s="73">
        <v>3.8506910000000005E-2</v>
      </c>
      <c r="D123" s="73">
        <v>2.6364720000000001E-2</v>
      </c>
      <c r="E123" s="74">
        <f t="shared" si="12"/>
        <v>0.46054689752062616</v>
      </c>
      <c r="F123" s="60">
        <f t="shared" si="13"/>
        <v>8.2603857704111356E-5</v>
      </c>
      <c r="G123" s="47">
        <v>0.40722789000000004</v>
      </c>
      <c r="H123" s="119">
        <v>12.5</v>
      </c>
      <c r="I123" s="125"/>
      <c r="J123" s="73">
        <v>0</v>
      </c>
      <c r="K123" s="73">
        <v>0</v>
      </c>
      <c r="L123" s="74" t="str">
        <f t="shared" si="14"/>
        <v/>
      </c>
      <c r="M123" s="60">
        <f t="shared" si="15"/>
        <v>0</v>
      </c>
    </row>
    <row r="124" spans="1:13" ht="12.75" customHeight="1" x14ac:dyDescent="0.2">
      <c r="A124" s="46" t="s">
        <v>747</v>
      </c>
      <c r="B124" s="46" t="s">
        <v>677</v>
      </c>
      <c r="C124" s="73">
        <v>3.5355249999999998E-2</v>
      </c>
      <c r="D124" s="73">
        <v>3.0525179999999999E-2</v>
      </c>
      <c r="E124" s="74">
        <f t="shared" si="12"/>
        <v>0.15823231836798346</v>
      </c>
      <c r="F124" s="60">
        <f t="shared" si="13"/>
        <v>7.5843012074801186E-5</v>
      </c>
      <c r="G124" s="47">
        <v>3.2591588199999997</v>
      </c>
      <c r="H124" s="119">
        <v>321.64999999999998</v>
      </c>
      <c r="I124" s="125"/>
      <c r="J124" s="73">
        <v>1.0010399999999999E-3</v>
      </c>
      <c r="K124" s="73">
        <v>2.771E-3</v>
      </c>
      <c r="L124" s="74">
        <f t="shared" si="14"/>
        <v>-0.63874413569108635</v>
      </c>
      <c r="M124" s="60">
        <f t="shared" si="15"/>
        <v>2.8313758211298182E-2</v>
      </c>
    </row>
    <row r="125" spans="1:13" ht="12.75" customHeight="1" x14ac:dyDescent="0.2">
      <c r="A125" s="46" t="s">
        <v>1151</v>
      </c>
      <c r="B125" s="46" t="s">
        <v>1150</v>
      </c>
      <c r="C125" s="73">
        <v>3.4185779999999999E-2</v>
      </c>
      <c r="D125" s="73">
        <v>1.7535849999999999E-2</v>
      </c>
      <c r="E125" s="74">
        <f t="shared" si="12"/>
        <v>0.94947949486338001</v>
      </c>
      <c r="F125" s="60">
        <f t="shared" si="13"/>
        <v>7.3334300431378573E-5</v>
      </c>
      <c r="G125" s="47">
        <v>0.11084089500000001</v>
      </c>
      <c r="H125" s="119">
        <v>99.97</v>
      </c>
      <c r="I125" s="125"/>
      <c r="J125" s="73">
        <v>4.927861E-2</v>
      </c>
      <c r="K125" s="73">
        <v>3.0274499999999999E-2</v>
      </c>
      <c r="L125" s="74">
        <f t="shared" si="14"/>
        <v>0.62772663462650091</v>
      </c>
      <c r="M125" s="60">
        <f t="shared" si="15"/>
        <v>1.4414943874324355</v>
      </c>
    </row>
    <row r="126" spans="1:13" ht="12.75" customHeight="1" x14ac:dyDescent="0.2">
      <c r="A126" s="46" t="s">
        <v>1033</v>
      </c>
      <c r="B126" s="46" t="s">
        <v>661</v>
      </c>
      <c r="C126" s="73">
        <v>3.0886849999999997E-2</v>
      </c>
      <c r="D126" s="73">
        <v>0.26026913000000002</v>
      </c>
      <c r="E126" s="74">
        <f t="shared" si="12"/>
        <v>-0.88132726305267173</v>
      </c>
      <c r="F126" s="60">
        <f t="shared" si="13"/>
        <v>6.6257535656022033E-5</v>
      </c>
      <c r="G126" s="47">
        <v>3.92358209</v>
      </c>
      <c r="H126" s="119">
        <v>47.56</v>
      </c>
      <c r="I126" s="125"/>
      <c r="J126" s="73">
        <v>9.2646599999999992E-3</v>
      </c>
      <c r="K126" s="73">
        <v>0.16773550000000001</v>
      </c>
      <c r="L126" s="74">
        <f t="shared" si="14"/>
        <v>-0.94476625401301451</v>
      </c>
      <c r="M126" s="60">
        <f t="shared" si="15"/>
        <v>0.29995483514829124</v>
      </c>
    </row>
    <row r="127" spans="1:13" ht="12.75" customHeight="1" x14ac:dyDescent="0.2">
      <c r="A127" s="46" t="s">
        <v>1147</v>
      </c>
      <c r="B127" s="46" t="s">
        <v>1146</v>
      </c>
      <c r="C127" s="73">
        <v>3.0722300000000001E-2</v>
      </c>
      <c r="D127" s="73">
        <v>8.5035550000000001E-2</v>
      </c>
      <c r="E127" s="74">
        <f t="shared" si="12"/>
        <v>-0.63871227974652955</v>
      </c>
      <c r="F127" s="60">
        <f t="shared" si="13"/>
        <v>6.5904547977051916E-5</v>
      </c>
      <c r="G127" s="47">
        <v>0.15453398800000001</v>
      </c>
      <c r="H127" s="119">
        <v>60</v>
      </c>
      <c r="I127" s="125"/>
      <c r="J127" s="73">
        <v>6.5378160000000005E-2</v>
      </c>
      <c r="K127" s="73">
        <v>2.0237999999999999E-2</v>
      </c>
      <c r="L127" s="74">
        <f t="shared" si="14"/>
        <v>2.2304654610139347</v>
      </c>
      <c r="M127" s="60">
        <f t="shared" si="15"/>
        <v>2.1280359868890026</v>
      </c>
    </row>
    <row r="128" spans="1:13" ht="12.75" customHeight="1" x14ac:dyDescent="0.2">
      <c r="A128" s="46" t="s">
        <v>973</v>
      </c>
      <c r="B128" s="46" t="s">
        <v>974</v>
      </c>
      <c r="C128" s="73">
        <v>2.8369709999999999E-2</v>
      </c>
      <c r="D128" s="73">
        <v>2.9458540000000002E-2</v>
      </c>
      <c r="E128" s="74">
        <f t="shared" si="12"/>
        <v>-3.6961438007450553E-2</v>
      </c>
      <c r="F128" s="60">
        <f t="shared" si="13"/>
        <v>6.0857843123400574E-5</v>
      </c>
      <c r="G128" s="47">
        <v>0.45406575900000001</v>
      </c>
      <c r="H128" s="119">
        <v>29.98</v>
      </c>
      <c r="I128" s="125"/>
      <c r="J128" s="73">
        <v>0</v>
      </c>
      <c r="K128" s="73">
        <v>0</v>
      </c>
      <c r="L128" s="74" t="str">
        <f t="shared" si="14"/>
        <v/>
      </c>
      <c r="M128" s="60">
        <f t="shared" si="15"/>
        <v>0</v>
      </c>
    </row>
    <row r="129" spans="1:13" ht="12.75" customHeight="1" x14ac:dyDescent="0.2">
      <c r="A129" s="46" t="s">
        <v>1283</v>
      </c>
      <c r="B129" s="46" t="s">
        <v>1284</v>
      </c>
      <c r="C129" s="73">
        <v>2.6061020000000001E-2</v>
      </c>
      <c r="D129" s="73">
        <v>5.2075129999999997E-2</v>
      </c>
      <c r="E129" s="74">
        <f t="shared" si="12"/>
        <v>-0.49954959305910518</v>
      </c>
      <c r="F129" s="60">
        <f t="shared" si="13"/>
        <v>5.5905311220869193E-5</v>
      </c>
      <c r="G129" s="47">
        <v>1.2664970339999999</v>
      </c>
      <c r="H129" s="119">
        <v>145.83000000000001</v>
      </c>
      <c r="I129" s="125"/>
      <c r="J129" s="73">
        <v>5.4035600000000008E-3</v>
      </c>
      <c r="K129" s="73">
        <v>2.94945E-2</v>
      </c>
      <c r="L129" s="74">
        <f t="shared" si="14"/>
        <v>-0.81679431758463439</v>
      </c>
      <c r="M129" s="60">
        <f t="shared" si="15"/>
        <v>0.20734261360453277</v>
      </c>
    </row>
    <row r="130" spans="1:13" ht="12.75" customHeight="1" x14ac:dyDescent="0.2">
      <c r="A130" s="46" t="s">
        <v>1029</v>
      </c>
      <c r="B130" s="46" t="s">
        <v>712</v>
      </c>
      <c r="C130" s="73">
        <v>2.5453400000000001E-2</v>
      </c>
      <c r="D130" s="73">
        <v>0.27562049999999999</v>
      </c>
      <c r="E130" s="74">
        <f t="shared" si="12"/>
        <v>-0.90765055574603482</v>
      </c>
      <c r="F130" s="60">
        <f t="shared" si="13"/>
        <v>5.4601863189900926E-5</v>
      </c>
      <c r="G130" s="47">
        <v>0.77142395999999991</v>
      </c>
      <c r="H130" s="119">
        <v>234.39</v>
      </c>
      <c r="I130" s="125"/>
      <c r="J130" s="73">
        <v>1.54225E-2</v>
      </c>
      <c r="K130" s="73">
        <v>6.4231999999999997E-2</v>
      </c>
      <c r="L130" s="74">
        <f t="shared" si="14"/>
        <v>-0.75989382239382242</v>
      </c>
      <c r="M130" s="60">
        <f t="shared" si="15"/>
        <v>0.6059111945751845</v>
      </c>
    </row>
    <row r="131" spans="1:13" ht="12.75" customHeight="1" x14ac:dyDescent="0.2">
      <c r="A131" s="46" t="s">
        <v>790</v>
      </c>
      <c r="B131" s="46" t="s">
        <v>697</v>
      </c>
      <c r="C131" s="73">
        <v>2.5189200000000002E-2</v>
      </c>
      <c r="D131" s="73">
        <v>0.13337006500000001</v>
      </c>
      <c r="E131" s="74">
        <f t="shared" si="12"/>
        <v>-0.81113303048926311</v>
      </c>
      <c r="F131" s="60">
        <f t="shared" si="13"/>
        <v>5.4035109347397694E-5</v>
      </c>
      <c r="G131" s="47">
        <v>2.2931115699999998</v>
      </c>
      <c r="H131" s="119">
        <v>70.34</v>
      </c>
      <c r="I131" s="125"/>
      <c r="J131" s="73">
        <v>7.254E-3</v>
      </c>
      <c r="K131" s="73">
        <v>7.8802999999999998E-2</v>
      </c>
      <c r="L131" s="74">
        <f t="shared" si="14"/>
        <v>-0.90794766696699369</v>
      </c>
      <c r="M131" s="60">
        <f t="shared" si="15"/>
        <v>0.28798056309847075</v>
      </c>
    </row>
    <row r="132" spans="1:13" ht="12.75" customHeight="1" x14ac:dyDescent="0.2">
      <c r="A132" s="46" t="s">
        <v>967</v>
      </c>
      <c r="B132" s="46" t="s">
        <v>968</v>
      </c>
      <c r="C132" s="73">
        <v>2.3474099999999998E-2</v>
      </c>
      <c r="D132" s="73">
        <v>6.7983999999999996E-3</v>
      </c>
      <c r="E132" s="74">
        <f t="shared" si="12"/>
        <v>2.4528859731701576</v>
      </c>
      <c r="F132" s="60">
        <f t="shared" si="13"/>
        <v>5.0355928744531308E-5</v>
      </c>
      <c r="G132" s="47">
        <v>0.39213666999999996</v>
      </c>
      <c r="H132" s="119">
        <v>25</v>
      </c>
      <c r="I132" s="125"/>
      <c r="J132" s="73">
        <v>0</v>
      </c>
      <c r="K132" s="73">
        <v>0</v>
      </c>
      <c r="L132" s="74" t="str">
        <f t="shared" si="14"/>
        <v/>
      </c>
      <c r="M132" s="60">
        <f t="shared" si="15"/>
        <v>0</v>
      </c>
    </row>
    <row r="133" spans="1:13" ht="12.75" customHeight="1" x14ac:dyDescent="0.2">
      <c r="A133" s="46" t="s">
        <v>1139</v>
      </c>
      <c r="B133" s="46" t="s">
        <v>1138</v>
      </c>
      <c r="C133" s="73">
        <v>2.0874799999999999E-2</v>
      </c>
      <c r="D133" s="73">
        <v>2.2441139999999998E-2</v>
      </c>
      <c r="E133" s="74">
        <f t="shared" si="12"/>
        <v>-6.9797701899279585E-2</v>
      </c>
      <c r="F133" s="60">
        <f t="shared" si="13"/>
        <v>4.4779989066943661E-5</v>
      </c>
      <c r="G133" s="47">
        <v>2.3146318999999999E-2</v>
      </c>
      <c r="H133" s="119">
        <v>45</v>
      </c>
      <c r="I133" s="125"/>
      <c r="J133" s="73">
        <v>0</v>
      </c>
      <c r="K133" s="73">
        <v>0</v>
      </c>
      <c r="L133" s="74" t="str">
        <f t="shared" si="14"/>
        <v/>
      </c>
      <c r="M133" s="60">
        <f t="shared" si="15"/>
        <v>0</v>
      </c>
    </row>
    <row r="134" spans="1:13" ht="12.75" customHeight="1" x14ac:dyDescent="0.2">
      <c r="A134" s="46" t="s">
        <v>1019</v>
      </c>
      <c r="B134" s="46" t="s">
        <v>709</v>
      </c>
      <c r="C134" s="73">
        <v>2.0752534999999999E-2</v>
      </c>
      <c r="D134" s="73">
        <v>7.7048000000000005E-2</v>
      </c>
      <c r="E134" s="74">
        <f t="shared" si="12"/>
        <v>-0.73065446215346275</v>
      </c>
      <c r="F134" s="60">
        <f t="shared" si="13"/>
        <v>4.4517709889980533E-5</v>
      </c>
      <c r="G134" s="47">
        <v>1.2880724299999999</v>
      </c>
      <c r="H134" s="119">
        <v>896.19</v>
      </c>
      <c r="I134" s="125"/>
      <c r="J134" s="73">
        <v>6.1188700000000002E-3</v>
      </c>
      <c r="K134" s="73">
        <v>7.6932E-2</v>
      </c>
      <c r="L134" s="74">
        <f t="shared" si="14"/>
        <v>-0.92046391618572243</v>
      </c>
      <c r="M134" s="60">
        <f t="shared" si="15"/>
        <v>0.29484927985906301</v>
      </c>
    </row>
    <row r="135" spans="1:13" ht="12.75" customHeight="1" x14ac:dyDescent="0.2">
      <c r="A135" s="46" t="s">
        <v>738</v>
      </c>
      <c r="B135" s="46" t="s">
        <v>663</v>
      </c>
      <c r="C135" s="73">
        <v>2.0495349999999999E-2</v>
      </c>
      <c r="D135" s="73">
        <v>0.15556964000000001</v>
      </c>
      <c r="E135" s="74">
        <f t="shared" ref="E135:E166" si="16">IF(ISERROR(C135/D135-1),"",IF((C135/D135-1)&gt;10000%,"",C135/D135-1))</f>
        <v>-0.8682561070399083</v>
      </c>
      <c r="F135" s="60">
        <f t="shared" ref="F135:F166" si="17">C135/$C$197</f>
        <v>4.3966004413128932E-5</v>
      </c>
      <c r="G135" s="47">
        <v>5.2365642000000001</v>
      </c>
      <c r="H135" s="119">
        <v>612.69000000000005</v>
      </c>
      <c r="I135" s="125"/>
      <c r="J135" s="73">
        <v>6.5276099999999997E-3</v>
      </c>
      <c r="K135" s="73">
        <v>0</v>
      </c>
      <c r="L135" s="74" t="str">
        <f t="shared" ref="L135:L166" si="18">IF(ISERROR(J135/K135-1),"",IF((J135/K135-1)&gt;10000%,"",J135/K135-1))</f>
        <v/>
      </c>
      <c r="M135" s="60">
        <f t="shared" ref="M135:M166" si="19">IF(ISERROR(J135/C135),"",IF(J135/C135&gt;10000%,"",J135/C135))</f>
        <v>0.3184922433625188</v>
      </c>
    </row>
    <row r="136" spans="1:13" ht="12.75" customHeight="1" x14ac:dyDescent="0.2">
      <c r="A136" s="46" t="s">
        <v>1141</v>
      </c>
      <c r="B136" s="46" t="s">
        <v>1140</v>
      </c>
      <c r="C136" s="73">
        <v>1.8602E-2</v>
      </c>
      <c r="D136" s="73">
        <v>1.171845E-2</v>
      </c>
      <c r="E136" s="74">
        <f t="shared" si="16"/>
        <v>0.58741130439605915</v>
      </c>
      <c r="F136" s="60">
        <f t="shared" si="17"/>
        <v>3.9904447305999867E-5</v>
      </c>
      <c r="G136" s="47">
        <v>0.31151815100000002</v>
      </c>
      <c r="H136" s="119">
        <v>75.33</v>
      </c>
      <c r="I136" s="125"/>
      <c r="J136" s="73">
        <v>1.0545000000000001E-3</v>
      </c>
      <c r="K136" s="73">
        <v>5.22E-4</v>
      </c>
      <c r="L136" s="74">
        <f t="shared" si="18"/>
        <v>1.0201149425287359</v>
      </c>
      <c r="M136" s="60">
        <f t="shared" si="19"/>
        <v>5.6687452962047094E-2</v>
      </c>
    </row>
    <row r="137" spans="1:13" ht="12.75" customHeight="1" x14ac:dyDescent="0.2">
      <c r="A137" s="46" t="s">
        <v>971</v>
      </c>
      <c r="B137" s="46" t="s">
        <v>972</v>
      </c>
      <c r="C137" s="73">
        <v>1.850185E-2</v>
      </c>
      <c r="D137" s="73">
        <v>2.2751849999999997E-2</v>
      </c>
      <c r="E137" s="74">
        <f t="shared" si="16"/>
        <v>-0.18679799664642649</v>
      </c>
      <c r="F137" s="60">
        <f t="shared" si="17"/>
        <v>3.9689608557602069E-5</v>
      </c>
      <c r="G137" s="47">
        <v>0.14500398499999997</v>
      </c>
      <c r="H137" s="119">
        <v>25</v>
      </c>
      <c r="I137" s="125"/>
      <c r="J137" s="73">
        <v>0</v>
      </c>
      <c r="K137" s="73">
        <v>0</v>
      </c>
      <c r="L137" s="74" t="str">
        <f t="shared" si="18"/>
        <v/>
      </c>
      <c r="M137" s="60">
        <f t="shared" si="19"/>
        <v>0</v>
      </c>
    </row>
    <row r="138" spans="1:13" ht="12.75" customHeight="1" x14ac:dyDescent="0.2">
      <c r="A138" s="46" t="s">
        <v>1247</v>
      </c>
      <c r="B138" s="46" t="s">
        <v>1248</v>
      </c>
      <c r="C138" s="73">
        <v>1.7583599999999998E-2</v>
      </c>
      <c r="D138" s="73">
        <v>8.0003270000000001E-2</v>
      </c>
      <c r="E138" s="74">
        <f t="shared" si="16"/>
        <v>-0.78021398375341411</v>
      </c>
      <c r="F138" s="60">
        <f t="shared" si="17"/>
        <v>3.7719806453595272E-5</v>
      </c>
      <c r="G138" s="47">
        <v>0.707126845</v>
      </c>
      <c r="H138" s="119">
        <v>80.19</v>
      </c>
      <c r="I138" s="125"/>
      <c r="J138" s="73">
        <v>1.8240000000000002E-4</v>
      </c>
      <c r="K138" s="73">
        <v>1.8537999999999999E-2</v>
      </c>
      <c r="L138" s="74">
        <f t="shared" si="18"/>
        <v>-0.99016075089006361</v>
      </c>
      <c r="M138" s="60">
        <f t="shared" si="19"/>
        <v>1.0373302395413911E-2</v>
      </c>
    </row>
    <row r="139" spans="1:13" ht="12.75" customHeight="1" x14ac:dyDescent="0.2">
      <c r="A139" s="46" t="s">
        <v>1277</v>
      </c>
      <c r="B139" s="46" t="s">
        <v>1278</v>
      </c>
      <c r="C139" s="73">
        <v>1.7569979999999999E-2</v>
      </c>
      <c r="D139" s="73">
        <v>1.1858200000000001E-2</v>
      </c>
      <c r="E139" s="74">
        <f t="shared" si="16"/>
        <v>0.48167344116307675</v>
      </c>
      <c r="F139" s="60">
        <f t="shared" si="17"/>
        <v>3.7690589241881064E-5</v>
      </c>
      <c r="G139" s="47">
        <v>1.60664367</v>
      </c>
      <c r="H139" s="119">
        <v>80.31</v>
      </c>
      <c r="I139" s="125"/>
      <c r="J139" s="73">
        <v>2.7905289999999999E-2</v>
      </c>
      <c r="K139" s="73">
        <v>2.3727999999999999E-2</v>
      </c>
      <c r="L139" s="74">
        <f t="shared" si="18"/>
        <v>0.176048971679029</v>
      </c>
      <c r="M139" s="60">
        <f t="shared" si="19"/>
        <v>1.5882368676572198</v>
      </c>
    </row>
    <row r="140" spans="1:13" ht="12.75" customHeight="1" x14ac:dyDescent="0.2">
      <c r="A140" s="46" t="s">
        <v>1289</v>
      </c>
      <c r="B140" s="46" t="s">
        <v>1290</v>
      </c>
      <c r="C140" s="73">
        <v>1.6347280000000002E-2</v>
      </c>
      <c r="D140" s="73">
        <v>3.2323499999999998E-2</v>
      </c>
      <c r="E140" s="74">
        <f t="shared" si="16"/>
        <v>-0.49426021315760971</v>
      </c>
      <c r="F140" s="60">
        <f t="shared" si="17"/>
        <v>3.5067690213763336E-5</v>
      </c>
      <c r="G140" s="47">
        <v>3.7829021999999997E-2</v>
      </c>
      <c r="H140" s="119">
        <v>50</v>
      </c>
      <c r="I140" s="125"/>
      <c r="J140" s="73">
        <v>2.067565E-2</v>
      </c>
      <c r="K140" s="73">
        <v>9.8305000000000007E-3</v>
      </c>
      <c r="L140" s="74">
        <f t="shared" si="18"/>
        <v>1.1032144855297288</v>
      </c>
      <c r="M140" s="60">
        <f t="shared" si="19"/>
        <v>1.2647761584801873</v>
      </c>
    </row>
    <row r="141" spans="1:13" ht="12.75" customHeight="1" x14ac:dyDescent="0.2">
      <c r="A141" s="46" t="s">
        <v>1425</v>
      </c>
      <c r="B141" s="46" t="s">
        <v>1414</v>
      </c>
      <c r="C141" s="73">
        <v>1.45389E-2</v>
      </c>
      <c r="D141" s="73">
        <v>1.9220500000000001E-2</v>
      </c>
      <c r="E141" s="74">
        <f t="shared" si="16"/>
        <v>-0.24357326812517888</v>
      </c>
      <c r="F141" s="60">
        <f t="shared" si="17"/>
        <v>3.118840817854002E-5</v>
      </c>
      <c r="G141" s="47">
        <v>0.17764064499999999</v>
      </c>
      <c r="H141" s="119">
        <v>20.010000000000002</v>
      </c>
      <c r="I141" s="125"/>
      <c r="J141" s="73">
        <v>0</v>
      </c>
      <c r="K141" s="73">
        <v>0</v>
      </c>
      <c r="L141" s="74" t="str">
        <f t="shared" si="18"/>
        <v/>
      </c>
      <c r="M141" s="60">
        <f t="shared" si="19"/>
        <v>0</v>
      </c>
    </row>
    <row r="142" spans="1:13" ht="12.75" customHeight="1" x14ac:dyDescent="0.2">
      <c r="A142" s="46" t="s">
        <v>1355</v>
      </c>
      <c r="B142" s="46" t="s">
        <v>1356</v>
      </c>
      <c r="C142" s="73">
        <v>1.2847600000000001E-2</v>
      </c>
      <c r="D142" s="73">
        <v>2.9078490000000002E-2</v>
      </c>
      <c r="E142" s="74">
        <f t="shared" si="16"/>
        <v>-0.5581751322025319</v>
      </c>
      <c r="F142" s="60">
        <f t="shared" si="17"/>
        <v>2.7560282615232981E-5</v>
      </c>
      <c r="G142" s="47">
        <v>4.0971484900000004</v>
      </c>
      <c r="H142" s="119">
        <v>44.5</v>
      </c>
      <c r="I142" s="125"/>
      <c r="J142" s="73">
        <v>2.061178E-2</v>
      </c>
      <c r="K142" s="73">
        <v>5.1698000000000001E-2</v>
      </c>
      <c r="L142" s="74">
        <f t="shared" si="18"/>
        <v>-0.60130411234477155</v>
      </c>
      <c r="M142" s="60">
        <f t="shared" si="19"/>
        <v>1.60432921323827</v>
      </c>
    </row>
    <row r="143" spans="1:13" ht="12.75" customHeight="1" x14ac:dyDescent="0.2">
      <c r="A143" s="46" t="s">
        <v>943</v>
      </c>
      <c r="B143" s="46" t="s">
        <v>476</v>
      </c>
      <c r="C143" s="73">
        <v>1.280825E-2</v>
      </c>
      <c r="D143" s="73">
        <v>0</v>
      </c>
      <c r="E143" s="74" t="str">
        <f t="shared" si="16"/>
        <v/>
      </c>
      <c r="F143" s="60">
        <f t="shared" si="17"/>
        <v>2.7475870186381723E-5</v>
      </c>
      <c r="G143" s="47">
        <v>3.62572874</v>
      </c>
      <c r="H143" s="119">
        <v>79.7</v>
      </c>
      <c r="I143" s="125"/>
      <c r="J143" s="73">
        <v>0</v>
      </c>
      <c r="K143" s="73">
        <v>0</v>
      </c>
      <c r="L143" s="74" t="str">
        <f t="shared" si="18"/>
        <v/>
      </c>
      <c r="M143" s="60">
        <f t="shared" si="19"/>
        <v>0</v>
      </c>
    </row>
    <row r="144" spans="1:13" ht="12.75" customHeight="1" x14ac:dyDescent="0.2">
      <c r="A144" s="46" t="s">
        <v>783</v>
      </c>
      <c r="B144" s="46" t="s">
        <v>689</v>
      </c>
      <c r="C144" s="73">
        <v>1.1179E-2</v>
      </c>
      <c r="D144" s="73">
        <v>5.7563377999999998E-2</v>
      </c>
      <c r="E144" s="74">
        <f t="shared" si="16"/>
        <v>-0.80579666467801803</v>
      </c>
      <c r="F144" s="60">
        <f t="shared" si="17"/>
        <v>2.3980852404782952E-5</v>
      </c>
      <c r="G144" s="47">
        <v>2.00786277</v>
      </c>
      <c r="H144" s="119">
        <v>178.84</v>
      </c>
      <c r="I144" s="125"/>
      <c r="J144" s="73">
        <v>3.6110999999999999E-3</v>
      </c>
      <c r="K144" s="73">
        <v>2.1124999999999998E-3</v>
      </c>
      <c r="L144" s="74">
        <f t="shared" si="18"/>
        <v>0.70939644970414206</v>
      </c>
      <c r="M144" s="60">
        <f t="shared" si="19"/>
        <v>0.3230253153233742</v>
      </c>
    </row>
    <row r="145" spans="1:13" ht="12.75" customHeight="1" x14ac:dyDescent="0.2">
      <c r="A145" s="46" t="s">
        <v>975</v>
      </c>
      <c r="B145" s="46" t="s">
        <v>976</v>
      </c>
      <c r="C145" s="73">
        <v>9.9489999999999995E-3</v>
      </c>
      <c r="D145" s="73">
        <v>8.1457000000000005E-3</v>
      </c>
      <c r="E145" s="74">
        <f t="shared" si="16"/>
        <v>0.22138060571835427</v>
      </c>
      <c r="F145" s="60">
        <f t="shared" si="17"/>
        <v>2.1342293637640719E-5</v>
      </c>
      <c r="G145" s="47">
        <v>0.38621720100000001</v>
      </c>
      <c r="H145" s="119">
        <v>49.81</v>
      </c>
      <c r="I145" s="125"/>
      <c r="J145" s="73">
        <v>0</v>
      </c>
      <c r="K145" s="73">
        <v>0</v>
      </c>
      <c r="L145" s="74" t="str">
        <f t="shared" si="18"/>
        <v/>
      </c>
      <c r="M145" s="60">
        <f t="shared" si="19"/>
        <v>0</v>
      </c>
    </row>
    <row r="146" spans="1:13" ht="12.75" customHeight="1" x14ac:dyDescent="0.2">
      <c r="A146" s="46" t="s">
        <v>945</v>
      </c>
      <c r="B146" s="46" t="s">
        <v>478</v>
      </c>
      <c r="C146" s="73">
        <v>9.5139999999999999E-3</v>
      </c>
      <c r="D146" s="73">
        <v>1.2545499999999999E-3</v>
      </c>
      <c r="E146" s="74">
        <f t="shared" si="16"/>
        <v>6.5835957116097408</v>
      </c>
      <c r="F146" s="60">
        <f t="shared" si="17"/>
        <v>2.0409144805358711E-5</v>
      </c>
      <c r="G146" s="47">
        <v>89.94220052</v>
      </c>
      <c r="H146" s="119">
        <v>52.74</v>
      </c>
      <c r="I146" s="125"/>
      <c r="J146" s="73">
        <v>0</v>
      </c>
      <c r="K146" s="73">
        <v>81.715013499999998</v>
      </c>
      <c r="L146" s="74">
        <f t="shared" si="18"/>
        <v>-1</v>
      </c>
      <c r="M146" s="60">
        <f t="shared" si="19"/>
        <v>0</v>
      </c>
    </row>
    <row r="147" spans="1:13" ht="12.75" customHeight="1" x14ac:dyDescent="0.2">
      <c r="A147" s="46" t="s">
        <v>3164</v>
      </c>
      <c r="B147" s="46" t="s">
        <v>3165</v>
      </c>
      <c r="C147" s="73">
        <v>9.1699999999999993E-3</v>
      </c>
      <c r="D147" s="73">
        <v>0</v>
      </c>
      <c r="E147" s="74" t="str">
        <f t="shared" si="16"/>
        <v/>
      </c>
      <c r="F147" s="60">
        <f t="shared" si="17"/>
        <v>1.9671206418450636E-5</v>
      </c>
      <c r="G147" s="47">
        <v>1.0516473374333852</v>
      </c>
      <c r="H147" s="119">
        <v>40.85</v>
      </c>
      <c r="I147" s="125"/>
      <c r="J147" s="73">
        <v>1.2794659999999999E-2</v>
      </c>
      <c r="K147" s="73">
        <v>0</v>
      </c>
      <c r="L147" s="74" t="str">
        <f t="shared" si="18"/>
        <v/>
      </c>
      <c r="M147" s="60">
        <f t="shared" si="19"/>
        <v>1.3952737186477644</v>
      </c>
    </row>
    <row r="148" spans="1:13" ht="12.75" customHeight="1" x14ac:dyDescent="0.2">
      <c r="A148" s="46" t="s">
        <v>1309</v>
      </c>
      <c r="B148" s="46" t="s">
        <v>1310</v>
      </c>
      <c r="C148" s="73">
        <v>6.9100000000000003E-3</v>
      </c>
      <c r="D148" s="73">
        <v>0</v>
      </c>
      <c r="E148" s="74" t="str">
        <f t="shared" si="16"/>
        <v/>
      </c>
      <c r="F148" s="60">
        <f t="shared" si="17"/>
        <v>1.4823122830042958E-5</v>
      </c>
      <c r="G148" s="47">
        <v>2.5123708999999998E-2</v>
      </c>
      <c r="H148" s="119">
        <v>267.3</v>
      </c>
      <c r="I148" s="125"/>
      <c r="J148" s="73">
        <v>0</v>
      </c>
      <c r="K148" s="73">
        <v>0</v>
      </c>
      <c r="L148" s="74" t="str">
        <f t="shared" si="18"/>
        <v/>
      </c>
      <c r="M148" s="60">
        <f t="shared" si="19"/>
        <v>0</v>
      </c>
    </row>
    <row r="149" spans="1:13" ht="12.75" customHeight="1" x14ac:dyDescent="0.2">
      <c r="A149" s="46" t="s">
        <v>1245</v>
      </c>
      <c r="B149" s="46" t="s">
        <v>1246</v>
      </c>
      <c r="C149" s="73">
        <v>5.6895600000000006E-3</v>
      </c>
      <c r="D149" s="73">
        <v>6.083206E-2</v>
      </c>
      <c r="E149" s="74">
        <f t="shared" si="16"/>
        <v>-0.90647102859906437</v>
      </c>
      <c r="F149" s="60">
        <f t="shared" si="17"/>
        <v>1.2205071885513636E-5</v>
      </c>
      <c r="G149" s="47">
        <v>0.190537604</v>
      </c>
      <c r="H149" s="119">
        <v>61.08</v>
      </c>
      <c r="I149" s="125"/>
      <c r="J149" s="73">
        <v>0</v>
      </c>
      <c r="K149" s="73">
        <v>0</v>
      </c>
      <c r="L149" s="74" t="str">
        <f t="shared" si="18"/>
        <v/>
      </c>
      <c r="M149" s="60">
        <f t="shared" si="19"/>
        <v>0</v>
      </c>
    </row>
    <row r="150" spans="1:13" ht="12.75" customHeight="1" x14ac:dyDescent="0.2">
      <c r="A150" s="46" t="s">
        <v>1426</v>
      </c>
      <c r="B150" s="46" t="s">
        <v>1415</v>
      </c>
      <c r="C150" s="73">
        <v>4.2103900000000005E-3</v>
      </c>
      <c r="D150" s="73">
        <v>0</v>
      </c>
      <c r="E150" s="74" t="str">
        <f t="shared" si="16"/>
        <v/>
      </c>
      <c r="F150" s="60">
        <f t="shared" si="17"/>
        <v>9.032001176900807E-6</v>
      </c>
      <c r="G150" s="47">
        <v>3.6113141000000001E-2</v>
      </c>
      <c r="H150" s="119">
        <v>40.01</v>
      </c>
      <c r="I150" s="125"/>
      <c r="J150" s="73">
        <v>0</v>
      </c>
      <c r="K150" s="73">
        <v>0</v>
      </c>
      <c r="L150" s="74" t="str">
        <f t="shared" si="18"/>
        <v/>
      </c>
      <c r="M150" s="60">
        <f t="shared" si="19"/>
        <v>0</v>
      </c>
    </row>
    <row r="151" spans="1:13" ht="12.75" customHeight="1" x14ac:dyDescent="0.2">
      <c r="A151" s="46" t="s">
        <v>1106</v>
      </c>
      <c r="B151" s="46" t="s">
        <v>1114</v>
      </c>
      <c r="C151" s="73">
        <v>3.52864E-3</v>
      </c>
      <c r="D151" s="73">
        <v>0.33861715000000003</v>
      </c>
      <c r="E151" s="74">
        <f t="shared" si="16"/>
        <v>-0.98957926377916772</v>
      </c>
      <c r="F151" s="60">
        <f t="shared" si="17"/>
        <v>7.5695317138933109E-6</v>
      </c>
      <c r="G151" s="47">
        <v>9.1695156E-2</v>
      </c>
      <c r="H151" s="119">
        <v>25</v>
      </c>
      <c r="I151" s="125"/>
      <c r="J151" s="73">
        <v>0</v>
      </c>
      <c r="K151" s="73">
        <v>4.2923500000000003E-2</v>
      </c>
      <c r="L151" s="74">
        <f t="shared" si="18"/>
        <v>-1</v>
      </c>
      <c r="M151" s="60">
        <f t="shared" si="19"/>
        <v>0</v>
      </c>
    </row>
    <row r="152" spans="1:13" ht="12.75" customHeight="1" x14ac:dyDescent="0.2">
      <c r="A152" s="46" t="s">
        <v>780</v>
      </c>
      <c r="B152" s="46" t="s">
        <v>685</v>
      </c>
      <c r="C152" s="73">
        <v>3.4074999999999999E-3</v>
      </c>
      <c r="D152" s="73">
        <v>5.752E-4</v>
      </c>
      <c r="E152" s="74">
        <f t="shared" si="16"/>
        <v>4.9240264255910988</v>
      </c>
      <c r="F152" s="60">
        <f t="shared" si="17"/>
        <v>7.3096658528757413E-6</v>
      </c>
      <c r="G152" s="47">
        <v>1.3808216499999999</v>
      </c>
      <c r="H152" s="119">
        <v>152.16999999999999</v>
      </c>
      <c r="I152" s="125"/>
      <c r="J152" s="73">
        <v>0</v>
      </c>
      <c r="K152" s="73">
        <v>0</v>
      </c>
      <c r="L152" s="74" t="str">
        <f t="shared" si="18"/>
        <v/>
      </c>
      <c r="M152" s="60">
        <f t="shared" si="19"/>
        <v>0</v>
      </c>
    </row>
    <row r="153" spans="1:13" ht="12.75" customHeight="1" x14ac:dyDescent="0.2">
      <c r="A153" s="46" t="s">
        <v>1108</v>
      </c>
      <c r="B153" s="46" t="s">
        <v>1116</v>
      </c>
      <c r="C153" s="73">
        <v>2.2610500000000001E-3</v>
      </c>
      <c r="D153" s="73">
        <v>4.5205260000000004E-2</v>
      </c>
      <c r="E153" s="74">
        <f t="shared" si="16"/>
        <v>-0.94998259052154554</v>
      </c>
      <c r="F153" s="60">
        <f t="shared" si="17"/>
        <v>4.850336016623535E-6</v>
      </c>
      <c r="G153" s="47">
        <v>0.30541395100000002</v>
      </c>
      <c r="H153" s="119">
        <v>45</v>
      </c>
      <c r="I153" s="125"/>
      <c r="J153" s="73">
        <v>0</v>
      </c>
      <c r="K153" s="73">
        <v>4.3110000000000002E-2</v>
      </c>
      <c r="L153" s="74">
        <f t="shared" si="18"/>
        <v>-1</v>
      </c>
      <c r="M153" s="60">
        <f t="shared" si="19"/>
        <v>0</v>
      </c>
    </row>
    <row r="154" spans="1:13" ht="12.75" customHeight="1" x14ac:dyDescent="0.2">
      <c r="A154" s="46" t="s">
        <v>1241</v>
      </c>
      <c r="B154" s="46" t="s">
        <v>1242</v>
      </c>
      <c r="C154" s="73">
        <v>2.1116799999999999E-3</v>
      </c>
      <c r="D154" s="73">
        <v>1.215835E-2</v>
      </c>
      <c r="E154" s="74">
        <f t="shared" si="16"/>
        <v>-0.82631853828850133</v>
      </c>
      <c r="F154" s="60">
        <f t="shared" si="17"/>
        <v>4.5299120141454569E-6</v>
      </c>
      <c r="G154" s="47">
        <v>0.51177542899999995</v>
      </c>
      <c r="H154" s="119">
        <v>20</v>
      </c>
      <c r="I154" s="125"/>
      <c r="J154" s="73">
        <v>0</v>
      </c>
      <c r="K154" s="73">
        <v>0</v>
      </c>
      <c r="L154" s="74" t="str">
        <f t="shared" si="18"/>
        <v/>
      </c>
      <c r="M154" s="60">
        <f t="shared" si="19"/>
        <v>0</v>
      </c>
    </row>
    <row r="155" spans="1:13" ht="12.75" customHeight="1" x14ac:dyDescent="0.2">
      <c r="A155" s="46" t="s">
        <v>1307</v>
      </c>
      <c r="B155" s="46" t="s">
        <v>1308</v>
      </c>
      <c r="C155" s="73">
        <v>1.9847599999999999E-3</v>
      </c>
      <c r="D155" s="73">
        <v>0</v>
      </c>
      <c r="E155" s="74" t="str">
        <f t="shared" si="16"/>
        <v/>
      </c>
      <c r="F155" s="60">
        <f t="shared" si="17"/>
        <v>4.257647072092049E-6</v>
      </c>
      <c r="G155" s="47">
        <v>1.9531050000000001E-3</v>
      </c>
      <c r="H155" s="119">
        <v>214.38</v>
      </c>
      <c r="I155" s="125"/>
      <c r="J155" s="73">
        <v>0</v>
      </c>
      <c r="K155" s="73">
        <v>0</v>
      </c>
      <c r="L155" s="74" t="str">
        <f t="shared" si="18"/>
        <v/>
      </c>
      <c r="M155" s="60">
        <f t="shared" si="19"/>
        <v>0</v>
      </c>
    </row>
    <row r="156" spans="1:13" ht="12.75" customHeight="1" x14ac:dyDescent="0.2">
      <c r="A156" s="46" t="s">
        <v>784</v>
      </c>
      <c r="B156" s="46" t="s">
        <v>690</v>
      </c>
      <c r="C156" s="73">
        <v>1.588E-3</v>
      </c>
      <c r="D156" s="73">
        <v>1.67493E-3</v>
      </c>
      <c r="E156" s="74">
        <f t="shared" si="16"/>
        <v>-5.1900676446179905E-2</v>
      </c>
      <c r="F156" s="60">
        <f t="shared" si="17"/>
        <v>3.4065295302616812E-6</v>
      </c>
      <c r="G156" s="47">
        <v>3.8688947499999999</v>
      </c>
      <c r="H156" s="119">
        <v>58.79</v>
      </c>
      <c r="I156" s="125"/>
      <c r="J156" s="73">
        <v>0</v>
      </c>
      <c r="K156" s="73">
        <v>1.7715000000000001E-3</v>
      </c>
      <c r="L156" s="74">
        <f t="shared" si="18"/>
        <v>-1</v>
      </c>
      <c r="M156" s="60">
        <f t="shared" si="19"/>
        <v>0</v>
      </c>
    </row>
    <row r="157" spans="1:13" ht="12.75" customHeight="1" x14ac:dyDescent="0.2">
      <c r="A157" s="46" t="s">
        <v>1418</v>
      </c>
      <c r="B157" s="46" t="s">
        <v>1407</v>
      </c>
      <c r="C157" s="73">
        <v>1.5042E-3</v>
      </c>
      <c r="D157" s="73">
        <v>9.2429999999999997E-4</v>
      </c>
      <c r="E157" s="74">
        <f t="shared" si="16"/>
        <v>0.62739370334307054</v>
      </c>
      <c r="F157" s="60">
        <f t="shared" si="17"/>
        <v>3.2267643069393075E-6</v>
      </c>
      <c r="G157" s="47">
        <v>6.5331491000000005E-2</v>
      </c>
      <c r="H157" s="119">
        <v>100.01</v>
      </c>
      <c r="I157" s="125"/>
      <c r="J157" s="73">
        <v>0</v>
      </c>
      <c r="K157" s="73">
        <v>0</v>
      </c>
      <c r="L157" s="74" t="str">
        <f t="shared" si="18"/>
        <v/>
      </c>
      <c r="M157" s="60">
        <f t="shared" si="19"/>
        <v>0</v>
      </c>
    </row>
    <row r="158" spans="1:13" ht="12.75" customHeight="1" x14ac:dyDescent="0.2">
      <c r="A158" s="46" t="s">
        <v>1417</v>
      </c>
      <c r="B158" s="46" t="s">
        <v>1406</v>
      </c>
      <c r="C158" s="73">
        <v>1.28725E-3</v>
      </c>
      <c r="D158" s="73">
        <v>0</v>
      </c>
      <c r="E158" s="74" t="str">
        <f t="shared" si="16"/>
        <v/>
      </c>
      <c r="F158" s="60">
        <f t="shared" si="17"/>
        <v>2.7613697341494641E-6</v>
      </c>
      <c r="G158" s="47">
        <v>0.10830708</v>
      </c>
      <c r="H158" s="119">
        <v>50.01</v>
      </c>
      <c r="I158" s="125"/>
      <c r="J158" s="73">
        <v>0</v>
      </c>
      <c r="K158" s="73">
        <v>0</v>
      </c>
      <c r="L158" s="74" t="str">
        <f t="shared" si="18"/>
        <v/>
      </c>
      <c r="M158" s="60">
        <f t="shared" si="19"/>
        <v>0</v>
      </c>
    </row>
    <row r="159" spans="1:13" ht="12.75" customHeight="1" x14ac:dyDescent="0.2">
      <c r="A159" s="46" t="s">
        <v>792</v>
      </c>
      <c r="B159" s="46" t="s">
        <v>710</v>
      </c>
      <c r="C159" s="73">
        <v>1.0686199999999999E-3</v>
      </c>
      <c r="D159" s="73">
        <v>1.12243417</v>
      </c>
      <c r="E159" s="74">
        <f t="shared" si="16"/>
        <v>-0.99904794416584808</v>
      </c>
      <c r="F159" s="60">
        <f t="shared" si="17"/>
        <v>2.2923712762142551E-6</v>
      </c>
      <c r="G159" s="47">
        <v>10.53932601</v>
      </c>
      <c r="H159" s="119">
        <v>171.07</v>
      </c>
      <c r="I159" s="125"/>
      <c r="J159" s="73">
        <v>0</v>
      </c>
      <c r="K159" s="73">
        <v>0</v>
      </c>
      <c r="L159" s="74" t="str">
        <f t="shared" si="18"/>
        <v/>
      </c>
      <c r="M159" s="60">
        <f t="shared" si="19"/>
        <v>0</v>
      </c>
    </row>
    <row r="160" spans="1:13" ht="12.75" customHeight="1" x14ac:dyDescent="0.2">
      <c r="A160" s="46" t="s">
        <v>1109</v>
      </c>
      <c r="B160" s="46" t="s">
        <v>1117</v>
      </c>
      <c r="C160" s="73">
        <v>1.021E-3</v>
      </c>
      <c r="D160" s="73">
        <v>1.276E-3</v>
      </c>
      <c r="E160" s="74">
        <f t="shared" si="16"/>
        <v>-0.19984326018808773</v>
      </c>
      <c r="F160" s="60">
        <f t="shared" si="17"/>
        <v>2.1902182937009926E-6</v>
      </c>
      <c r="G160" s="47">
        <v>0.14848243</v>
      </c>
      <c r="H160" s="119">
        <v>90.06</v>
      </c>
      <c r="I160" s="125"/>
      <c r="J160" s="73">
        <v>0</v>
      </c>
      <c r="K160" s="73">
        <v>0</v>
      </c>
      <c r="L160" s="74" t="str">
        <f t="shared" si="18"/>
        <v/>
      </c>
      <c r="M160" s="60">
        <f t="shared" si="19"/>
        <v>0</v>
      </c>
    </row>
    <row r="161" spans="1:13" ht="12.75" customHeight="1" x14ac:dyDescent="0.2">
      <c r="A161" s="46" t="s">
        <v>979</v>
      </c>
      <c r="B161" s="46" t="s">
        <v>980</v>
      </c>
      <c r="C161" s="73">
        <v>9.2736000000000001E-4</v>
      </c>
      <c r="D161" s="73">
        <v>1.2323000000000001E-2</v>
      </c>
      <c r="E161" s="74">
        <f t="shared" si="16"/>
        <v>-0.92474559766290676</v>
      </c>
      <c r="F161" s="60">
        <f t="shared" si="17"/>
        <v>1.9893446002414816E-6</v>
      </c>
      <c r="G161" s="47">
        <v>0</v>
      </c>
      <c r="H161" s="119">
        <v>50</v>
      </c>
      <c r="I161" s="125"/>
      <c r="J161" s="73">
        <v>0</v>
      </c>
      <c r="K161" s="73">
        <v>1.0889999999999999E-3</v>
      </c>
      <c r="L161" s="74">
        <f t="shared" si="18"/>
        <v>-1</v>
      </c>
      <c r="M161" s="60">
        <f t="shared" si="19"/>
        <v>0</v>
      </c>
    </row>
    <row r="162" spans="1:13" ht="12.75" customHeight="1" x14ac:dyDescent="0.2">
      <c r="A162" s="46" t="s">
        <v>1243</v>
      </c>
      <c r="B162" s="46" t="s">
        <v>1244</v>
      </c>
      <c r="C162" s="73">
        <v>8.6640000000000003E-4</v>
      </c>
      <c r="D162" s="73">
        <v>1.9587900000000002E-2</v>
      </c>
      <c r="E162" s="74">
        <f t="shared" si="16"/>
        <v>-0.95576861225552512</v>
      </c>
      <c r="F162" s="60">
        <f t="shared" si="17"/>
        <v>1.858575053538237E-6</v>
      </c>
      <c r="G162" s="47">
        <v>0.13495082999999999</v>
      </c>
      <c r="H162" s="119">
        <v>40</v>
      </c>
      <c r="I162" s="125"/>
      <c r="J162" s="73">
        <v>0</v>
      </c>
      <c r="K162" s="73">
        <v>0</v>
      </c>
      <c r="L162" s="74" t="str">
        <f t="shared" si="18"/>
        <v/>
      </c>
      <c r="M162" s="60">
        <f t="shared" si="19"/>
        <v>0</v>
      </c>
    </row>
    <row r="163" spans="1:13" ht="12.75" customHeight="1" x14ac:dyDescent="0.2">
      <c r="A163" s="46" t="s">
        <v>1892</v>
      </c>
      <c r="B163" s="46" t="s">
        <v>1893</v>
      </c>
      <c r="C163" s="73">
        <v>0</v>
      </c>
      <c r="D163" s="73">
        <v>0.85929377000000007</v>
      </c>
      <c r="E163" s="74">
        <f t="shared" si="16"/>
        <v>-1</v>
      </c>
      <c r="F163" s="60">
        <f t="shared" si="17"/>
        <v>0</v>
      </c>
      <c r="G163" s="47">
        <v>4.7223580000000001E-2</v>
      </c>
      <c r="H163" s="119">
        <v>42.15</v>
      </c>
      <c r="I163" s="125"/>
      <c r="J163" s="73">
        <v>0</v>
      </c>
      <c r="K163" s="73">
        <v>36.207552999999997</v>
      </c>
      <c r="L163" s="74">
        <f t="shared" si="18"/>
        <v>-1</v>
      </c>
      <c r="M163" s="60" t="str">
        <f t="shared" si="19"/>
        <v/>
      </c>
    </row>
    <row r="164" spans="1:13" ht="12.75" customHeight="1" x14ac:dyDescent="0.2">
      <c r="A164" s="46" t="s">
        <v>791</v>
      </c>
      <c r="B164" s="46" t="s">
        <v>708</v>
      </c>
      <c r="C164" s="73">
        <v>0</v>
      </c>
      <c r="D164" s="73">
        <v>7.0881910000000006E-2</v>
      </c>
      <c r="E164" s="74">
        <f t="shared" si="16"/>
        <v>-1</v>
      </c>
      <c r="F164" s="60">
        <f t="shared" si="17"/>
        <v>0</v>
      </c>
      <c r="G164" s="47">
        <v>34.055915810000002</v>
      </c>
      <c r="H164" s="119">
        <v>76.599999999999994</v>
      </c>
      <c r="I164" s="125"/>
      <c r="J164" s="73">
        <v>0</v>
      </c>
      <c r="K164" s="73">
        <v>0</v>
      </c>
      <c r="L164" s="74" t="str">
        <f t="shared" si="18"/>
        <v/>
      </c>
      <c r="M164" s="60" t="str">
        <f t="shared" si="19"/>
        <v/>
      </c>
    </row>
    <row r="165" spans="1:13" ht="12.75" customHeight="1" x14ac:dyDescent="0.2">
      <c r="A165" s="46" t="s">
        <v>798</v>
      </c>
      <c r="B165" s="46" t="s">
        <v>714</v>
      </c>
      <c r="C165" s="73">
        <v>0</v>
      </c>
      <c r="D165" s="73">
        <v>7.0687800000000009E-2</v>
      </c>
      <c r="E165" s="74">
        <f t="shared" si="16"/>
        <v>-1</v>
      </c>
      <c r="F165" s="60">
        <f t="shared" si="17"/>
        <v>0</v>
      </c>
      <c r="G165" s="47">
        <v>31.805471409999999</v>
      </c>
      <c r="H165" s="119">
        <v>56.33</v>
      </c>
      <c r="I165" s="125"/>
      <c r="J165" s="73">
        <v>0.23432382999999998</v>
      </c>
      <c r="K165" s="73">
        <v>7.0666499999999993E-2</v>
      </c>
      <c r="L165" s="74">
        <f t="shared" si="18"/>
        <v>2.3159110752619698</v>
      </c>
      <c r="M165" s="60" t="str">
        <f t="shared" si="19"/>
        <v/>
      </c>
    </row>
    <row r="166" spans="1:13" ht="12.75" customHeight="1" x14ac:dyDescent="0.2">
      <c r="A166" s="46" t="s">
        <v>782</v>
      </c>
      <c r="B166" s="46" t="s">
        <v>687</v>
      </c>
      <c r="C166" s="73">
        <v>0</v>
      </c>
      <c r="D166" s="73">
        <v>6.5598779999999995E-2</v>
      </c>
      <c r="E166" s="74">
        <f t="shared" si="16"/>
        <v>-1</v>
      </c>
      <c r="F166" s="60">
        <f t="shared" si="17"/>
        <v>0</v>
      </c>
      <c r="G166" s="47">
        <v>1.3214332099999999</v>
      </c>
      <c r="H166" s="119">
        <v>337.38</v>
      </c>
      <c r="I166" s="125"/>
      <c r="J166" s="73">
        <v>0</v>
      </c>
      <c r="K166" s="73">
        <v>6.7315E-2</v>
      </c>
      <c r="L166" s="74">
        <f t="shared" si="18"/>
        <v>-1</v>
      </c>
      <c r="M166" s="60" t="str">
        <f t="shared" si="19"/>
        <v/>
      </c>
    </row>
    <row r="167" spans="1:13" ht="12.75" customHeight="1" x14ac:dyDescent="0.2">
      <c r="A167" s="46" t="s">
        <v>801</v>
      </c>
      <c r="B167" s="46" t="s">
        <v>717</v>
      </c>
      <c r="C167" s="73">
        <v>0</v>
      </c>
      <c r="D167" s="73">
        <v>3.8792235000000001E-2</v>
      </c>
      <c r="E167" s="74">
        <f t="shared" ref="E167:E196" si="20">IF(ISERROR(C167/D167-1),"",IF((C167/D167-1)&gt;10000%,"",C167/D167-1))</f>
        <v>-1</v>
      </c>
      <c r="F167" s="60">
        <f t="shared" ref="F167:F196" si="21">C167/$C$197</f>
        <v>0</v>
      </c>
      <c r="G167" s="47">
        <v>1.5191767899999999</v>
      </c>
      <c r="H167" s="119">
        <v>58.95</v>
      </c>
      <c r="I167" s="125"/>
      <c r="J167" s="73">
        <v>1.7474099999999999</v>
      </c>
      <c r="K167" s="73">
        <v>1.9387499999999998E-2</v>
      </c>
      <c r="L167" s="74">
        <f t="shared" ref="L167:L196" si="22">IF(ISERROR(J167/K167-1),"",IF((J167/K167-1)&gt;10000%,"",J167/K167-1))</f>
        <v>89.130754352030948</v>
      </c>
      <c r="M167" s="60" t="str">
        <f t="shared" ref="M167:M196" si="23">IF(ISERROR(J167/C167),"",IF(J167/C167&gt;10000%,"",J167/C167))</f>
        <v/>
      </c>
    </row>
    <row r="168" spans="1:13" ht="12.75" customHeight="1" x14ac:dyDescent="0.2">
      <c r="A168" s="46" t="s">
        <v>800</v>
      </c>
      <c r="B168" s="46" t="s">
        <v>716</v>
      </c>
      <c r="C168" s="73">
        <v>0</v>
      </c>
      <c r="D168" s="73">
        <v>2.2150310000000003E-2</v>
      </c>
      <c r="E168" s="74">
        <f t="shared" si="20"/>
        <v>-1</v>
      </c>
      <c r="F168" s="60">
        <f t="shared" si="21"/>
        <v>0</v>
      </c>
      <c r="G168" s="47">
        <v>0.22472041000000001</v>
      </c>
      <c r="H168" s="119">
        <v>106.8</v>
      </c>
      <c r="I168" s="125"/>
      <c r="J168" s="73">
        <v>0</v>
      </c>
      <c r="K168" s="73">
        <v>0</v>
      </c>
      <c r="L168" s="74" t="str">
        <f t="shared" si="22"/>
        <v/>
      </c>
      <c r="M168" s="60" t="str">
        <f t="shared" si="23"/>
        <v/>
      </c>
    </row>
    <row r="169" spans="1:13" ht="12.75" customHeight="1" x14ac:dyDescent="0.2">
      <c r="A169" s="46" t="s">
        <v>1287</v>
      </c>
      <c r="B169" s="46" t="s">
        <v>1288</v>
      </c>
      <c r="C169" s="73">
        <v>0</v>
      </c>
      <c r="D169" s="73">
        <v>2.1685700000000002E-2</v>
      </c>
      <c r="E169" s="74">
        <f t="shared" si="20"/>
        <v>-1</v>
      </c>
      <c r="F169" s="60">
        <f t="shared" si="21"/>
        <v>0</v>
      </c>
      <c r="G169" s="47">
        <v>3.4909042000000001E-2</v>
      </c>
      <c r="H169" s="119">
        <v>25</v>
      </c>
      <c r="I169" s="125"/>
      <c r="J169" s="73">
        <v>0</v>
      </c>
      <c r="K169" s="73">
        <v>0</v>
      </c>
      <c r="L169" s="74" t="str">
        <f t="shared" si="22"/>
        <v/>
      </c>
      <c r="M169" s="60" t="str">
        <f t="shared" si="23"/>
        <v/>
      </c>
    </row>
    <row r="170" spans="1:13" ht="12.75" customHeight="1" x14ac:dyDescent="0.2">
      <c r="A170" s="46" t="s">
        <v>1421</v>
      </c>
      <c r="B170" s="46" t="s">
        <v>1410</v>
      </c>
      <c r="C170" s="73">
        <v>0</v>
      </c>
      <c r="D170" s="73">
        <v>1.137636E-2</v>
      </c>
      <c r="E170" s="74">
        <f t="shared" si="20"/>
        <v>-1</v>
      </c>
      <c r="F170" s="60">
        <f t="shared" si="21"/>
        <v>0</v>
      </c>
      <c r="G170" s="47">
        <v>7.2981977000000003E-2</v>
      </c>
      <c r="H170" s="119">
        <v>75</v>
      </c>
      <c r="I170" s="125"/>
      <c r="J170" s="73">
        <v>0</v>
      </c>
      <c r="K170" s="73">
        <v>8.9294999999999999E-3</v>
      </c>
      <c r="L170" s="74">
        <f t="shared" si="22"/>
        <v>-1</v>
      </c>
      <c r="M170" s="60" t="str">
        <f t="shared" si="23"/>
        <v/>
      </c>
    </row>
    <row r="171" spans="1:13" ht="12.75" customHeight="1" x14ac:dyDescent="0.2">
      <c r="A171" s="46" t="s">
        <v>1295</v>
      </c>
      <c r="B171" s="46" t="s">
        <v>1296</v>
      </c>
      <c r="C171" s="73">
        <v>0</v>
      </c>
      <c r="D171" s="73">
        <v>8.697680000000001E-3</v>
      </c>
      <c r="E171" s="74">
        <f t="shared" si="20"/>
        <v>-1</v>
      </c>
      <c r="F171" s="60">
        <f t="shared" si="21"/>
        <v>0</v>
      </c>
      <c r="G171" s="47">
        <v>0.296483143</v>
      </c>
      <c r="H171" s="119">
        <v>88.7</v>
      </c>
      <c r="I171" s="125"/>
      <c r="J171" s="73">
        <v>0</v>
      </c>
      <c r="K171" s="73">
        <v>0</v>
      </c>
      <c r="L171" s="74" t="str">
        <f t="shared" si="22"/>
        <v/>
      </c>
      <c r="M171" s="60" t="str">
        <f t="shared" si="23"/>
        <v/>
      </c>
    </row>
    <row r="172" spans="1:13" ht="12.75" customHeight="1" x14ac:dyDescent="0.2">
      <c r="A172" s="46" t="s">
        <v>743</v>
      </c>
      <c r="B172" s="46" t="s">
        <v>672</v>
      </c>
      <c r="C172" s="73">
        <v>0</v>
      </c>
      <c r="D172" s="73">
        <v>6.8808999999999997E-3</v>
      </c>
      <c r="E172" s="74">
        <f t="shared" si="20"/>
        <v>-1</v>
      </c>
      <c r="F172" s="60">
        <f t="shared" si="21"/>
        <v>0</v>
      </c>
      <c r="G172" s="47">
        <v>3.3452398799999998</v>
      </c>
      <c r="H172" s="119">
        <v>114.99</v>
      </c>
      <c r="I172" s="125"/>
      <c r="J172" s="73">
        <v>0</v>
      </c>
      <c r="K172" s="73">
        <v>0</v>
      </c>
      <c r="L172" s="74" t="str">
        <f t="shared" si="22"/>
        <v/>
      </c>
      <c r="M172" s="60" t="str">
        <f t="shared" si="23"/>
        <v/>
      </c>
    </row>
    <row r="173" spans="1:13" ht="12.75" customHeight="1" x14ac:dyDescent="0.2">
      <c r="A173" s="46" t="s">
        <v>1030</v>
      </c>
      <c r="B173" s="46" t="s">
        <v>718</v>
      </c>
      <c r="C173" s="73">
        <v>0</v>
      </c>
      <c r="D173" s="73">
        <v>3.6615799999999998E-3</v>
      </c>
      <c r="E173" s="74">
        <f t="shared" si="20"/>
        <v>-1</v>
      </c>
      <c r="F173" s="60">
        <f t="shared" si="21"/>
        <v>0</v>
      </c>
      <c r="G173" s="47">
        <v>0.6791214499999999</v>
      </c>
      <c r="H173" s="119">
        <v>279.45999999999998</v>
      </c>
      <c r="I173" s="125"/>
      <c r="J173" s="73">
        <v>0</v>
      </c>
      <c r="K173" s="73">
        <v>0</v>
      </c>
      <c r="L173" s="74" t="str">
        <f t="shared" si="22"/>
        <v/>
      </c>
      <c r="M173" s="60" t="str">
        <f t="shared" si="23"/>
        <v/>
      </c>
    </row>
    <row r="174" spans="1:13" ht="12.75" customHeight="1" x14ac:dyDescent="0.2">
      <c r="A174" s="46" t="s">
        <v>1111</v>
      </c>
      <c r="B174" s="46" t="s">
        <v>1119</v>
      </c>
      <c r="C174" s="73">
        <v>0</v>
      </c>
      <c r="D174" s="73">
        <v>1.8426E-3</v>
      </c>
      <c r="E174" s="74">
        <f t="shared" si="20"/>
        <v>-1</v>
      </c>
      <c r="F174" s="60">
        <f t="shared" si="21"/>
        <v>0</v>
      </c>
      <c r="G174" s="47">
        <v>0</v>
      </c>
      <c r="H174" s="119">
        <v>90</v>
      </c>
      <c r="I174" s="125"/>
      <c r="J174" s="73">
        <v>0</v>
      </c>
      <c r="K174" s="73">
        <v>0</v>
      </c>
      <c r="L174" s="74" t="str">
        <f t="shared" si="22"/>
        <v/>
      </c>
      <c r="M174" s="60" t="str">
        <f t="shared" si="23"/>
        <v/>
      </c>
    </row>
    <row r="175" spans="1:13" ht="12.75" customHeight="1" x14ac:dyDescent="0.2">
      <c r="A175" s="46" t="s">
        <v>793</v>
      </c>
      <c r="B175" s="46" t="s">
        <v>713</v>
      </c>
      <c r="C175" s="73">
        <v>0</v>
      </c>
      <c r="D175" s="73">
        <v>1.04609E-3</v>
      </c>
      <c r="E175" s="74">
        <f t="shared" si="20"/>
        <v>-1</v>
      </c>
      <c r="F175" s="60">
        <f t="shared" si="21"/>
        <v>0</v>
      </c>
      <c r="G175" s="47">
        <v>1.5068202099999999</v>
      </c>
      <c r="H175" s="119">
        <v>151.16999999999999</v>
      </c>
      <c r="I175" s="125"/>
      <c r="J175" s="73">
        <v>0</v>
      </c>
      <c r="K175" s="73">
        <v>0</v>
      </c>
      <c r="L175" s="74" t="str">
        <f t="shared" si="22"/>
        <v/>
      </c>
      <c r="M175" s="60" t="str">
        <f t="shared" si="23"/>
        <v/>
      </c>
    </row>
    <row r="176" spans="1:13" ht="12.75" customHeight="1" x14ac:dyDescent="0.2">
      <c r="A176" s="46" t="s">
        <v>1359</v>
      </c>
      <c r="B176" s="46" t="s">
        <v>1360</v>
      </c>
      <c r="C176" s="73">
        <v>0</v>
      </c>
      <c r="D176" s="73">
        <v>0</v>
      </c>
      <c r="E176" s="74" t="str">
        <f t="shared" si="20"/>
        <v/>
      </c>
      <c r="F176" s="60">
        <f t="shared" si="21"/>
        <v>0</v>
      </c>
      <c r="G176" s="47">
        <v>0.11962115</v>
      </c>
      <c r="H176" s="119">
        <v>48.5</v>
      </c>
      <c r="I176" s="125"/>
      <c r="J176" s="73">
        <v>0</v>
      </c>
      <c r="K176" s="73">
        <v>0</v>
      </c>
      <c r="L176" s="74" t="str">
        <f t="shared" si="22"/>
        <v/>
      </c>
      <c r="M176" s="60" t="str">
        <f t="shared" si="23"/>
        <v/>
      </c>
    </row>
    <row r="177" spans="1:13" ht="12.75" customHeight="1" x14ac:dyDescent="0.2">
      <c r="A177" s="46" t="s">
        <v>1301</v>
      </c>
      <c r="B177" s="46" t="s">
        <v>1302</v>
      </c>
      <c r="C177" s="73">
        <v>0</v>
      </c>
      <c r="D177" s="73">
        <v>0</v>
      </c>
      <c r="E177" s="74" t="str">
        <f t="shared" si="20"/>
        <v/>
      </c>
      <c r="F177" s="60">
        <f t="shared" si="21"/>
        <v>0</v>
      </c>
      <c r="G177" s="47">
        <v>0.285171862</v>
      </c>
      <c r="H177" s="119">
        <v>278.11</v>
      </c>
      <c r="I177" s="125"/>
      <c r="J177" s="73">
        <v>1.554E-2</v>
      </c>
      <c r="K177" s="73">
        <v>0</v>
      </c>
      <c r="L177" s="74" t="str">
        <f t="shared" si="22"/>
        <v/>
      </c>
      <c r="M177" s="60" t="str">
        <f t="shared" si="23"/>
        <v/>
      </c>
    </row>
    <row r="178" spans="1:13" ht="12.75" customHeight="1" x14ac:dyDescent="0.2">
      <c r="A178" s="46" t="s">
        <v>1020</v>
      </c>
      <c r="B178" s="46" t="s">
        <v>705</v>
      </c>
      <c r="C178" s="73">
        <v>0</v>
      </c>
      <c r="D178" s="73">
        <v>0</v>
      </c>
      <c r="E178" s="74" t="str">
        <f t="shared" si="20"/>
        <v/>
      </c>
      <c r="F178" s="60">
        <f t="shared" si="21"/>
        <v>0</v>
      </c>
      <c r="G178" s="47">
        <v>0.32960043</v>
      </c>
      <c r="H178" s="119">
        <v>381.61</v>
      </c>
      <c r="I178" s="125"/>
      <c r="J178" s="73">
        <v>0</v>
      </c>
      <c r="K178" s="73">
        <v>0</v>
      </c>
      <c r="L178" s="74" t="str">
        <f t="shared" si="22"/>
        <v/>
      </c>
      <c r="M178" s="60" t="str">
        <f t="shared" si="23"/>
        <v/>
      </c>
    </row>
    <row r="179" spans="1:13" ht="12.75" customHeight="1" x14ac:dyDescent="0.2">
      <c r="A179" s="46" t="s">
        <v>1143</v>
      </c>
      <c r="B179" s="46" t="s">
        <v>1142</v>
      </c>
      <c r="C179" s="73">
        <v>0</v>
      </c>
      <c r="D179" s="73">
        <v>0</v>
      </c>
      <c r="E179" s="74" t="str">
        <f t="shared" si="20"/>
        <v/>
      </c>
      <c r="F179" s="60">
        <f t="shared" si="21"/>
        <v>0</v>
      </c>
      <c r="G179" s="47">
        <v>1.2776415000000001E-2</v>
      </c>
      <c r="H179" s="119">
        <v>75</v>
      </c>
      <c r="I179" s="125"/>
      <c r="J179" s="73">
        <v>0</v>
      </c>
      <c r="K179" s="73">
        <v>0</v>
      </c>
      <c r="L179" s="74" t="str">
        <f t="shared" si="22"/>
        <v/>
      </c>
      <c r="M179" s="60" t="str">
        <f t="shared" si="23"/>
        <v/>
      </c>
    </row>
    <row r="180" spans="1:13" ht="12.75" customHeight="1" x14ac:dyDescent="0.2">
      <c r="A180" s="46" t="s">
        <v>1299</v>
      </c>
      <c r="B180" s="46" t="s">
        <v>1300</v>
      </c>
      <c r="C180" s="73">
        <v>0</v>
      </c>
      <c r="D180" s="73">
        <v>0</v>
      </c>
      <c r="E180" s="74" t="str">
        <f t="shared" si="20"/>
        <v/>
      </c>
      <c r="F180" s="60">
        <f t="shared" si="21"/>
        <v>0</v>
      </c>
      <c r="G180" s="47">
        <v>5.2231817999999999E-2</v>
      </c>
      <c r="H180" s="119">
        <v>221.18</v>
      </c>
      <c r="I180" s="125"/>
      <c r="J180" s="73">
        <v>0</v>
      </c>
      <c r="K180" s="73">
        <v>0</v>
      </c>
      <c r="L180" s="74" t="str">
        <f t="shared" si="22"/>
        <v/>
      </c>
      <c r="M180" s="60" t="str">
        <f t="shared" si="23"/>
        <v/>
      </c>
    </row>
    <row r="181" spans="1:13" ht="12.75" customHeight="1" x14ac:dyDescent="0.2">
      <c r="A181" s="46" t="s">
        <v>744</v>
      </c>
      <c r="B181" s="46" t="s">
        <v>673</v>
      </c>
      <c r="C181" s="73">
        <v>0</v>
      </c>
      <c r="D181" s="73">
        <v>0</v>
      </c>
      <c r="E181" s="74" t="str">
        <f t="shared" si="20"/>
        <v/>
      </c>
      <c r="F181" s="60">
        <f t="shared" si="21"/>
        <v>0</v>
      </c>
      <c r="G181" s="47">
        <v>0.63124902000000005</v>
      </c>
      <c r="H181" s="119">
        <v>48.83</v>
      </c>
      <c r="I181" s="125"/>
      <c r="J181" s="73">
        <v>0</v>
      </c>
      <c r="K181" s="73">
        <v>0</v>
      </c>
      <c r="L181" s="74" t="str">
        <f t="shared" si="22"/>
        <v/>
      </c>
      <c r="M181" s="60" t="str">
        <f t="shared" si="23"/>
        <v/>
      </c>
    </row>
    <row r="182" spans="1:13" ht="12.75" customHeight="1" x14ac:dyDescent="0.2">
      <c r="A182" s="46" t="s">
        <v>1233</v>
      </c>
      <c r="B182" s="46" t="s">
        <v>1234</v>
      </c>
      <c r="C182" s="73">
        <v>0</v>
      </c>
      <c r="D182" s="73">
        <v>0</v>
      </c>
      <c r="E182" s="74" t="str">
        <f t="shared" si="20"/>
        <v/>
      </c>
      <c r="F182" s="60">
        <f t="shared" si="21"/>
        <v>0</v>
      </c>
      <c r="G182" s="47">
        <v>0.12021331</v>
      </c>
      <c r="H182" s="119">
        <v>134.43</v>
      </c>
      <c r="I182" s="125"/>
      <c r="J182" s="73">
        <v>7.0000000000000001E-3</v>
      </c>
      <c r="K182" s="73">
        <v>0</v>
      </c>
      <c r="L182" s="74" t="str">
        <f t="shared" si="22"/>
        <v/>
      </c>
      <c r="M182" s="60" t="str">
        <f t="shared" si="23"/>
        <v/>
      </c>
    </row>
    <row r="183" spans="1:13" ht="12.75" customHeight="1" x14ac:dyDescent="0.2">
      <c r="A183" s="46" t="s">
        <v>1110</v>
      </c>
      <c r="B183" s="46" t="s">
        <v>1118</v>
      </c>
      <c r="C183" s="73">
        <v>0</v>
      </c>
      <c r="D183" s="73">
        <v>0</v>
      </c>
      <c r="E183" s="74" t="str">
        <f t="shared" si="20"/>
        <v/>
      </c>
      <c r="F183" s="60">
        <f t="shared" si="21"/>
        <v>0</v>
      </c>
      <c r="G183" s="47">
        <v>0</v>
      </c>
      <c r="H183" s="119">
        <v>45</v>
      </c>
      <c r="I183" s="125"/>
      <c r="J183" s="73">
        <v>0</v>
      </c>
      <c r="K183" s="73">
        <v>0</v>
      </c>
      <c r="L183" s="74" t="str">
        <f t="shared" si="22"/>
        <v/>
      </c>
      <c r="M183" s="60" t="str">
        <f t="shared" si="23"/>
        <v/>
      </c>
    </row>
    <row r="184" spans="1:13" ht="12.75" customHeight="1" x14ac:dyDescent="0.2">
      <c r="A184" s="46" t="s">
        <v>799</v>
      </c>
      <c r="B184" s="46" t="s">
        <v>715</v>
      </c>
      <c r="C184" s="73">
        <v>0</v>
      </c>
      <c r="D184" s="73">
        <v>0</v>
      </c>
      <c r="E184" s="74" t="str">
        <f t="shared" si="20"/>
        <v/>
      </c>
      <c r="F184" s="60">
        <f t="shared" si="21"/>
        <v>0</v>
      </c>
      <c r="G184" s="47">
        <v>0.11610791000000001</v>
      </c>
      <c r="H184" s="119">
        <v>68.61</v>
      </c>
      <c r="I184" s="125"/>
      <c r="J184" s="73">
        <v>0</v>
      </c>
      <c r="K184" s="73">
        <v>0</v>
      </c>
      <c r="L184" s="74" t="str">
        <f t="shared" si="22"/>
        <v/>
      </c>
      <c r="M184" s="60" t="str">
        <f t="shared" si="23"/>
        <v/>
      </c>
    </row>
    <row r="185" spans="1:13" ht="12.75" customHeight="1" x14ac:dyDescent="0.2">
      <c r="A185" s="46" t="s">
        <v>1253</v>
      </c>
      <c r="B185" s="46" t="s">
        <v>1254</v>
      </c>
      <c r="C185" s="73">
        <v>0</v>
      </c>
      <c r="D185" s="73">
        <v>0</v>
      </c>
      <c r="E185" s="74" t="str">
        <f t="shared" si="20"/>
        <v/>
      </c>
      <c r="F185" s="60">
        <f t="shared" si="21"/>
        <v>0</v>
      </c>
      <c r="G185" s="47">
        <v>4.9884049999999996E-3</v>
      </c>
      <c r="H185" s="119">
        <v>60</v>
      </c>
      <c r="I185" s="125"/>
      <c r="J185" s="73">
        <v>0</v>
      </c>
      <c r="K185" s="73">
        <v>0</v>
      </c>
      <c r="L185" s="74" t="str">
        <f t="shared" si="22"/>
        <v/>
      </c>
      <c r="M185" s="60" t="str">
        <f t="shared" si="23"/>
        <v/>
      </c>
    </row>
    <row r="186" spans="1:13" ht="12.75" customHeight="1" x14ac:dyDescent="0.2">
      <c r="A186" s="46" t="s">
        <v>942</v>
      </c>
      <c r="B186" s="46" t="s">
        <v>475</v>
      </c>
      <c r="C186" s="73">
        <v>0</v>
      </c>
      <c r="D186" s="73">
        <v>0</v>
      </c>
      <c r="E186" s="74" t="str">
        <f t="shared" si="20"/>
        <v/>
      </c>
      <c r="F186" s="60">
        <f t="shared" si="21"/>
        <v>0</v>
      </c>
      <c r="G186" s="47">
        <v>9.0042309899999999</v>
      </c>
      <c r="H186" s="119" t="s">
        <v>3246</v>
      </c>
      <c r="I186" s="125"/>
      <c r="J186" s="73">
        <v>0</v>
      </c>
      <c r="K186" s="73">
        <v>0</v>
      </c>
      <c r="L186" s="74" t="str">
        <f t="shared" si="22"/>
        <v/>
      </c>
      <c r="M186" s="60" t="str">
        <f t="shared" si="23"/>
        <v/>
      </c>
    </row>
    <row r="187" spans="1:13" ht="12.75" customHeight="1" x14ac:dyDescent="0.2">
      <c r="A187" s="46" t="s">
        <v>1427</v>
      </c>
      <c r="B187" s="46" t="s">
        <v>1405</v>
      </c>
      <c r="C187" s="73">
        <v>0</v>
      </c>
      <c r="D187" s="73">
        <v>0</v>
      </c>
      <c r="E187" s="74" t="str">
        <f t="shared" si="20"/>
        <v/>
      </c>
      <c r="F187" s="60">
        <f t="shared" si="21"/>
        <v>0</v>
      </c>
      <c r="G187" s="47">
        <v>2.2327460000000003E-3</v>
      </c>
      <c r="H187" s="119">
        <v>20</v>
      </c>
      <c r="I187" s="125"/>
      <c r="J187" s="73">
        <v>0</v>
      </c>
      <c r="K187" s="73">
        <v>0</v>
      </c>
      <c r="L187" s="74" t="str">
        <f t="shared" si="22"/>
        <v/>
      </c>
      <c r="M187" s="60" t="str">
        <f t="shared" si="23"/>
        <v/>
      </c>
    </row>
    <row r="188" spans="1:13" ht="12.75" customHeight="1" x14ac:dyDescent="0.2">
      <c r="A188" s="46" t="s">
        <v>1237</v>
      </c>
      <c r="B188" s="46" t="s">
        <v>1238</v>
      </c>
      <c r="C188" s="73">
        <v>0</v>
      </c>
      <c r="D188" s="73">
        <v>0</v>
      </c>
      <c r="E188" s="74" t="str">
        <f t="shared" si="20"/>
        <v/>
      </c>
      <c r="F188" s="60">
        <f t="shared" si="21"/>
        <v>0</v>
      </c>
      <c r="G188" s="47">
        <v>2.4593190000000002E-3</v>
      </c>
      <c r="H188" s="119">
        <v>124.91</v>
      </c>
      <c r="I188" s="125"/>
      <c r="J188" s="73">
        <v>0</v>
      </c>
      <c r="K188" s="73">
        <v>0</v>
      </c>
      <c r="L188" s="74" t="str">
        <f t="shared" si="22"/>
        <v/>
      </c>
      <c r="M188" s="60" t="str">
        <f t="shared" si="23"/>
        <v/>
      </c>
    </row>
    <row r="189" spans="1:13" ht="12.75" customHeight="1" x14ac:dyDescent="0.2">
      <c r="A189" s="46" t="s">
        <v>1297</v>
      </c>
      <c r="B189" s="46" t="s">
        <v>1298</v>
      </c>
      <c r="C189" s="73">
        <v>0</v>
      </c>
      <c r="D189" s="73">
        <v>0</v>
      </c>
      <c r="E189" s="74" t="str">
        <f t="shared" si="20"/>
        <v/>
      </c>
      <c r="F189" s="60">
        <f t="shared" si="21"/>
        <v>0</v>
      </c>
      <c r="G189" s="47">
        <v>5.7224530000000006E-3</v>
      </c>
      <c r="H189" s="119">
        <v>156.55000000000001</v>
      </c>
      <c r="I189" s="125"/>
      <c r="J189" s="73">
        <v>0</v>
      </c>
      <c r="K189" s="73">
        <v>0</v>
      </c>
      <c r="L189" s="74" t="str">
        <f t="shared" si="22"/>
        <v/>
      </c>
      <c r="M189" s="60" t="str">
        <f t="shared" si="23"/>
        <v/>
      </c>
    </row>
    <row r="190" spans="1:13" ht="12.75" customHeight="1" x14ac:dyDescent="0.2">
      <c r="A190" s="46" t="s">
        <v>1303</v>
      </c>
      <c r="B190" s="46" t="s">
        <v>1304</v>
      </c>
      <c r="C190" s="73">
        <v>0</v>
      </c>
      <c r="D190" s="73">
        <v>0</v>
      </c>
      <c r="E190" s="74" t="str">
        <f t="shared" si="20"/>
        <v/>
      </c>
      <c r="F190" s="60">
        <f t="shared" si="21"/>
        <v>0</v>
      </c>
      <c r="G190" s="47">
        <v>1.1486649999999999E-3</v>
      </c>
      <c r="H190" s="119">
        <v>93.97</v>
      </c>
      <c r="I190" s="125"/>
      <c r="J190" s="73">
        <v>0</v>
      </c>
      <c r="K190" s="73">
        <v>0</v>
      </c>
      <c r="L190" s="74" t="str">
        <f t="shared" si="22"/>
        <v/>
      </c>
      <c r="M190" s="60" t="str">
        <f t="shared" si="23"/>
        <v/>
      </c>
    </row>
    <row r="191" spans="1:13" ht="12.75" customHeight="1" x14ac:dyDescent="0.2">
      <c r="A191" s="46" t="s">
        <v>1419</v>
      </c>
      <c r="B191" s="46" t="s">
        <v>1408</v>
      </c>
      <c r="C191" s="73">
        <v>0</v>
      </c>
      <c r="D191" s="73">
        <v>0</v>
      </c>
      <c r="E191" s="74" t="str">
        <f t="shared" si="20"/>
        <v/>
      </c>
      <c r="F191" s="60">
        <f t="shared" si="21"/>
        <v>0</v>
      </c>
      <c r="G191" s="47">
        <v>0</v>
      </c>
      <c r="H191" s="119">
        <v>50</v>
      </c>
      <c r="I191" s="125"/>
      <c r="J191" s="73">
        <v>0</v>
      </c>
      <c r="K191" s="73">
        <v>0</v>
      </c>
      <c r="L191" s="74" t="str">
        <f t="shared" si="22"/>
        <v/>
      </c>
      <c r="M191" s="60" t="str">
        <f t="shared" si="23"/>
        <v/>
      </c>
    </row>
    <row r="192" spans="1:13" ht="12.75" customHeight="1" x14ac:dyDescent="0.2">
      <c r="A192" s="46" t="s">
        <v>1305</v>
      </c>
      <c r="B192" s="46" t="s">
        <v>1306</v>
      </c>
      <c r="C192" s="73">
        <v>0</v>
      </c>
      <c r="D192" s="73">
        <v>0</v>
      </c>
      <c r="E192" s="74" t="str">
        <f t="shared" si="20"/>
        <v/>
      </c>
      <c r="F192" s="60">
        <f t="shared" si="21"/>
        <v>0</v>
      </c>
      <c r="G192" s="47">
        <v>8.3850000000000005E-4</v>
      </c>
      <c r="H192" s="119">
        <v>156.4</v>
      </c>
      <c r="I192" s="125"/>
      <c r="J192" s="73">
        <v>0</v>
      </c>
      <c r="K192" s="73">
        <v>0</v>
      </c>
      <c r="L192" s="74" t="str">
        <f t="shared" si="22"/>
        <v/>
      </c>
      <c r="M192" s="60" t="str">
        <f t="shared" si="23"/>
        <v/>
      </c>
    </row>
    <row r="193" spans="1:13" ht="12.75" customHeight="1" x14ac:dyDescent="0.2">
      <c r="A193" s="46" t="s">
        <v>1428</v>
      </c>
      <c r="B193" s="46" t="s">
        <v>1416</v>
      </c>
      <c r="C193" s="73">
        <v>0</v>
      </c>
      <c r="D193" s="73">
        <v>0</v>
      </c>
      <c r="E193" s="74" t="str">
        <f t="shared" si="20"/>
        <v/>
      </c>
      <c r="F193" s="60">
        <f t="shared" si="21"/>
        <v>0</v>
      </c>
      <c r="G193" s="47">
        <v>2.26102E-4</v>
      </c>
      <c r="H193" s="119">
        <v>40</v>
      </c>
      <c r="I193" s="125"/>
      <c r="J193" s="73">
        <v>0</v>
      </c>
      <c r="K193" s="73">
        <v>0</v>
      </c>
      <c r="L193" s="74" t="str">
        <f t="shared" si="22"/>
        <v/>
      </c>
      <c r="M193" s="60" t="str">
        <f t="shared" si="23"/>
        <v/>
      </c>
    </row>
    <row r="194" spans="1:13" ht="12.75" customHeight="1" x14ac:dyDescent="0.2">
      <c r="A194" s="46" t="s">
        <v>3166</v>
      </c>
      <c r="B194" s="46" t="s">
        <v>3167</v>
      </c>
      <c r="C194" s="73">
        <v>0</v>
      </c>
      <c r="D194" s="73">
        <v>0</v>
      </c>
      <c r="E194" s="74" t="str">
        <f t="shared" si="20"/>
        <v/>
      </c>
      <c r="F194" s="60">
        <f t="shared" si="21"/>
        <v>0</v>
      </c>
      <c r="G194" s="47">
        <v>0.98570076742723201</v>
      </c>
      <c r="H194" s="119">
        <v>43.47</v>
      </c>
      <c r="I194" s="125"/>
      <c r="J194" s="73">
        <v>0</v>
      </c>
      <c r="K194" s="73">
        <v>0</v>
      </c>
      <c r="L194" s="74" t="str">
        <f t="shared" si="22"/>
        <v/>
      </c>
      <c r="M194" s="60" t="str">
        <f t="shared" si="23"/>
        <v/>
      </c>
    </row>
    <row r="195" spans="1:13" ht="12.75" customHeight="1" x14ac:dyDescent="0.2">
      <c r="A195" s="46" t="s">
        <v>3168</v>
      </c>
      <c r="B195" s="46" t="s">
        <v>3169</v>
      </c>
      <c r="C195" s="73">
        <v>0</v>
      </c>
      <c r="D195" s="73">
        <v>0</v>
      </c>
      <c r="E195" s="74" t="str">
        <f t="shared" si="20"/>
        <v/>
      </c>
      <c r="F195" s="60">
        <f t="shared" si="21"/>
        <v>0</v>
      </c>
      <c r="G195" s="47">
        <v>0.29705612907430601</v>
      </c>
      <c r="H195" s="119">
        <v>41.57</v>
      </c>
      <c r="I195" s="125"/>
      <c r="J195" s="73">
        <v>0</v>
      </c>
      <c r="K195" s="73">
        <v>0</v>
      </c>
      <c r="L195" s="74" t="str">
        <f t="shared" si="22"/>
        <v/>
      </c>
      <c r="M195" s="60" t="str">
        <f t="shared" si="23"/>
        <v/>
      </c>
    </row>
    <row r="196" spans="1:13" ht="12.75" customHeight="1" x14ac:dyDescent="0.2">
      <c r="A196" s="46" t="s">
        <v>3170</v>
      </c>
      <c r="B196" s="46" t="s">
        <v>3171</v>
      </c>
      <c r="C196" s="73">
        <v>0</v>
      </c>
      <c r="D196" s="73">
        <v>0</v>
      </c>
      <c r="E196" s="74" t="str">
        <f t="shared" si="20"/>
        <v/>
      </c>
      <c r="F196" s="60">
        <f t="shared" si="21"/>
        <v>0</v>
      </c>
      <c r="G196" s="47">
        <v>0.29811962913688195</v>
      </c>
      <c r="H196" s="119">
        <v>45.24</v>
      </c>
      <c r="I196" s="125"/>
      <c r="J196" s="73">
        <v>0</v>
      </c>
      <c r="K196" s="73">
        <v>0</v>
      </c>
      <c r="L196" s="74" t="str">
        <f t="shared" si="22"/>
        <v/>
      </c>
      <c r="M196" s="60" t="str">
        <f t="shared" si="23"/>
        <v/>
      </c>
    </row>
    <row r="197" spans="1:13" x14ac:dyDescent="0.2">
      <c r="A197" s="9"/>
      <c r="B197" s="71">
        <f>COUNTA(B7:B196)</f>
        <v>190</v>
      </c>
      <c r="C197" s="63">
        <f>SUM(C7:C196)</f>
        <v>466.1635796470004</v>
      </c>
      <c r="D197" s="63">
        <f>SUM(D7:D196)</f>
        <v>413.52719606999989</v>
      </c>
      <c r="E197" s="72">
        <f>IF(ISERROR(C197/D197-1),"",((C197/D197-1)))</f>
        <v>0.12728638908694778</v>
      </c>
      <c r="F197" s="83">
        <f>SUM(F7:F196)</f>
        <v>0.999999999999999</v>
      </c>
      <c r="G197" s="84">
        <f>SUM(G7:G196)</f>
        <v>15614.066801650722</v>
      </c>
      <c r="H197" s="108"/>
      <c r="I197" s="129"/>
      <c r="J197" s="82">
        <f>SUM(J7:J196)</f>
        <v>509.94511378999977</v>
      </c>
      <c r="K197" s="63">
        <f>SUM(K7:K196)</f>
        <v>1357.1612124999999</v>
      </c>
      <c r="L197" s="72">
        <f>IF(ISERROR(J197/K197-1),"",((J197/K197-1)))</f>
        <v>-0.62425605072322998</v>
      </c>
      <c r="M197" s="51">
        <f>IF(ISERROR(J197/C197),"",(J197/C197))</f>
        <v>1.0939188217495512</v>
      </c>
    </row>
    <row r="198" spans="1:13" x14ac:dyDescent="0.2">
      <c r="A198" s="10"/>
      <c r="B198" s="17"/>
      <c r="C198" s="17"/>
      <c r="D198" s="85"/>
      <c r="E198" s="86"/>
      <c r="F198" s="52"/>
      <c r="G198" s="17"/>
      <c r="H198" s="8"/>
      <c r="J198" s="85"/>
      <c r="K198" s="85"/>
      <c r="L198" s="86"/>
    </row>
    <row r="199" spans="1:13" x14ac:dyDescent="0.2">
      <c r="A199" s="54" t="s">
        <v>277</v>
      </c>
      <c r="B199" s="17"/>
      <c r="C199" s="17"/>
      <c r="D199" s="85"/>
      <c r="E199" s="86"/>
      <c r="F199" s="17"/>
      <c r="G199" s="17"/>
      <c r="H199" s="8"/>
      <c r="J199" s="85"/>
      <c r="K199" s="85"/>
      <c r="L199" s="86"/>
    </row>
    <row r="200" spans="1:13" x14ac:dyDescent="0.2">
      <c r="A200" s="67" t="s">
        <v>1868</v>
      </c>
      <c r="B200" s="10"/>
      <c r="C200" s="85"/>
      <c r="D200" s="85"/>
      <c r="E200" s="86"/>
      <c r="F200" s="17"/>
      <c r="G200" s="17"/>
      <c r="H200" s="8"/>
      <c r="J200" s="85"/>
      <c r="K200" s="85"/>
      <c r="L200" s="86"/>
    </row>
    <row r="201" spans="1:13" x14ac:dyDescent="0.2">
      <c r="A201" s="10"/>
      <c r="B201" s="10"/>
      <c r="C201" s="85"/>
      <c r="D201" s="85"/>
      <c r="E201" s="86"/>
      <c r="F201" s="17"/>
      <c r="G201" s="17"/>
      <c r="H201" s="8"/>
      <c r="J201" s="85"/>
      <c r="K201" s="85"/>
      <c r="L201" s="86"/>
    </row>
    <row r="202" spans="1:13" x14ac:dyDescent="0.2">
      <c r="A202" s="11" t="s">
        <v>61</v>
      </c>
      <c r="B202" s="10"/>
      <c r="C202" s="85"/>
      <c r="D202" s="85"/>
      <c r="E202" s="86"/>
      <c r="F202" s="11"/>
      <c r="G202" s="17"/>
      <c r="H202" s="8"/>
      <c r="J202" s="85"/>
      <c r="K202" s="85"/>
      <c r="L202" s="86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9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959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3247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7"/>
      <c r="G4" s="140"/>
      <c r="H4" s="140"/>
      <c r="I4" s="137"/>
      <c r="J4" s="137"/>
      <c r="K4" s="137"/>
      <c r="L4" s="137"/>
      <c r="M4" s="137"/>
    </row>
    <row r="5" spans="1:13" s="7" customFormat="1" ht="22.5" customHeight="1" x14ac:dyDescent="0.2">
      <c r="A5" s="147" t="s">
        <v>960</v>
      </c>
      <c r="B5" s="148" t="s">
        <v>96</v>
      </c>
      <c r="C5" s="188" t="s">
        <v>623</v>
      </c>
      <c r="D5" s="189"/>
      <c r="E5" s="190"/>
      <c r="F5" s="149"/>
      <c r="G5" s="164" t="s">
        <v>275</v>
      </c>
      <c r="H5" s="150" t="s">
        <v>165</v>
      </c>
      <c r="J5" s="193" t="s">
        <v>1869</v>
      </c>
      <c r="K5" s="194"/>
      <c r="L5" s="195"/>
      <c r="M5" s="153"/>
    </row>
    <row r="6" spans="1:13" s="45" customFormat="1" ht="22.5" x14ac:dyDescent="0.2">
      <c r="A6" s="113"/>
      <c r="B6" s="114"/>
      <c r="C6" s="78" t="s">
        <v>3245</v>
      </c>
      <c r="D6" s="78" t="s">
        <v>3236</v>
      </c>
      <c r="E6" s="79" t="s">
        <v>93</v>
      </c>
      <c r="F6" s="111" t="s">
        <v>94</v>
      </c>
      <c r="G6" s="111" t="s">
        <v>276</v>
      </c>
      <c r="H6" s="111" t="s">
        <v>823</v>
      </c>
      <c r="J6" s="173" t="s">
        <v>3245</v>
      </c>
      <c r="K6" s="78" t="s">
        <v>3236</v>
      </c>
      <c r="L6" s="79" t="s">
        <v>93</v>
      </c>
      <c r="M6" s="143" t="s">
        <v>95</v>
      </c>
    </row>
    <row r="7" spans="1:13" ht="12.75" customHeight="1" x14ac:dyDescent="0.2">
      <c r="A7" s="93" t="s">
        <v>2313</v>
      </c>
      <c r="B7" s="93" t="s">
        <v>2314</v>
      </c>
      <c r="C7" s="117">
        <v>25.126735870000001</v>
      </c>
      <c r="D7" s="117">
        <v>24.885346210000002</v>
      </c>
      <c r="E7" s="74">
        <f t="shared" ref="E7:E38" si="0">IF(ISERROR(C7/D7-1),"",IF((C7/D7-1)&gt;10000%,"",C7/D7-1))</f>
        <v>9.7000724025690932E-3</v>
      </c>
      <c r="F7" s="94">
        <f t="shared" ref="F7:F38" si="1">C7/$C$156</f>
        <v>0.38325448223032638</v>
      </c>
      <c r="G7" s="165">
        <v>17.78966175</v>
      </c>
      <c r="H7" s="122">
        <v>18.7</v>
      </c>
      <c r="J7" s="146">
        <v>10.75224667</v>
      </c>
      <c r="K7" s="196">
        <v>10.076596500000001</v>
      </c>
      <c r="L7" s="74">
        <f t="shared" ref="L7:L38" si="2">IF(ISERROR(J7/K7-1),"",IF((J7/K7-1)&gt;10000%,"",J7/K7-1))</f>
        <v>6.7051426540697401E-2</v>
      </c>
      <c r="M7" s="74">
        <f t="shared" ref="M7:M38" si="3">IF(ISERROR(J7/C7),"",IF(J7/C7&gt;10000%,"",J7/C7))</f>
        <v>0.42792055146476926</v>
      </c>
    </row>
    <row r="8" spans="1:13" ht="12.75" customHeight="1" x14ac:dyDescent="0.2">
      <c r="A8" s="93" t="s">
        <v>2317</v>
      </c>
      <c r="B8" s="93" t="s">
        <v>2318</v>
      </c>
      <c r="C8" s="117">
        <v>11.578659842</v>
      </c>
      <c r="D8" s="117">
        <v>8.6231096150000006</v>
      </c>
      <c r="E8" s="74">
        <f t="shared" si="0"/>
        <v>0.34274761181961377</v>
      </c>
      <c r="F8" s="94">
        <f t="shared" si="1"/>
        <v>0.17660763043897842</v>
      </c>
      <c r="G8" s="165">
        <v>6.4472196399999993</v>
      </c>
      <c r="H8" s="122">
        <v>26.24</v>
      </c>
      <c r="J8" s="146">
        <v>3.75329683</v>
      </c>
      <c r="K8" s="196">
        <v>1.7642205</v>
      </c>
      <c r="L8" s="74">
        <f t="shared" si="2"/>
        <v>1.1274533597132557</v>
      </c>
      <c r="M8" s="74">
        <f t="shared" si="3"/>
        <v>0.3241564119869409</v>
      </c>
    </row>
    <row r="9" spans="1:13" ht="12.75" customHeight="1" x14ac:dyDescent="0.2">
      <c r="A9" s="93" t="s">
        <v>2315</v>
      </c>
      <c r="B9" s="93" t="s">
        <v>2316</v>
      </c>
      <c r="C9" s="117">
        <v>6.7744594400000002</v>
      </c>
      <c r="D9" s="117">
        <v>8.2898713900000001</v>
      </c>
      <c r="E9" s="74">
        <f t="shared" si="0"/>
        <v>-0.18280282994836661</v>
      </c>
      <c r="F9" s="94">
        <f t="shared" si="1"/>
        <v>0.10332985384573738</v>
      </c>
      <c r="G9" s="165">
        <v>6.5426175500000001</v>
      </c>
      <c r="H9" s="122">
        <v>28.82</v>
      </c>
      <c r="J9" s="146">
        <v>0.82083315000000001</v>
      </c>
      <c r="K9" s="196">
        <v>7.4989964999999996</v>
      </c>
      <c r="L9" s="74">
        <f t="shared" si="2"/>
        <v>-0.89054093437701964</v>
      </c>
      <c r="M9" s="74">
        <f t="shared" si="3"/>
        <v>0.12116585201667397</v>
      </c>
    </row>
    <row r="10" spans="1:13" ht="12.75" customHeight="1" x14ac:dyDescent="0.2">
      <c r="A10" s="93" t="s">
        <v>1154</v>
      </c>
      <c r="B10" s="93" t="s">
        <v>1155</v>
      </c>
      <c r="C10" s="117">
        <v>2.9035092200000001</v>
      </c>
      <c r="D10" s="117">
        <v>1.6072738999999998</v>
      </c>
      <c r="E10" s="74">
        <f t="shared" si="0"/>
        <v>0.80648066269227692</v>
      </c>
      <c r="F10" s="94">
        <f t="shared" si="1"/>
        <v>4.4286807825710588E-2</v>
      </c>
      <c r="G10" s="165">
        <v>2.5528379409999999</v>
      </c>
      <c r="H10" s="122">
        <v>55.38</v>
      </c>
      <c r="J10" s="146">
        <v>1.9993738400000001</v>
      </c>
      <c r="K10" s="196">
        <v>1.3480224999999999</v>
      </c>
      <c r="L10" s="74">
        <f t="shared" si="2"/>
        <v>0.48319025832283979</v>
      </c>
      <c r="M10" s="74">
        <f t="shared" si="3"/>
        <v>0.68860598968581888</v>
      </c>
    </row>
    <row r="11" spans="1:13" ht="12.75" customHeight="1" x14ac:dyDescent="0.2">
      <c r="A11" s="93" t="s">
        <v>1088</v>
      </c>
      <c r="B11" s="93" t="s">
        <v>1087</v>
      </c>
      <c r="C11" s="117">
        <v>2.2787362299999998</v>
      </c>
      <c r="D11" s="117">
        <v>0.53700537999999998</v>
      </c>
      <c r="E11" s="74">
        <f t="shared" si="0"/>
        <v>3.2434141535043839</v>
      </c>
      <c r="F11" s="94">
        <f t="shared" si="1"/>
        <v>3.475723541993582E-2</v>
      </c>
      <c r="G11" s="165">
        <v>2.1544113180000002</v>
      </c>
      <c r="H11" s="122">
        <v>765.02</v>
      </c>
      <c r="J11" s="146">
        <v>1.4608792800000001</v>
      </c>
      <c r="K11" s="196">
        <v>0.65377949999999996</v>
      </c>
      <c r="L11" s="74">
        <f t="shared" si="2"/>
        <v>1.2345137466072278</v>
      </c>
      <c r="M11" s="74">
        <f t="shared" si="3"/>
        <v>0.64109187398139544</v>
      </c>
    </row>
    <row r="12" spans="1:13" ht="12.75" customHeight="1" x14ac:dyDescent="0.2">
      <c r="A12" s="93" t="s">
        <v>614</v>
      </c>
      <c r="B12" s="93" t="s">
        <v>606</v>
      </c>
      <c r="C12" s="117">
        <v>1.9779844499999999</v>
      </c>
      <c r="D12" s="117">
        <v>0.66809870999999998</v>
      </c>
      <c r="E12" s="74">
        <f t="shared" si="0"/>
        <v>1.9606170770783256</v>
      </c>
      <c r="F12" s="94">
        <f t="shared" si="1"/>
        <v>3.0169911848736557E-2</v>
      </c>
      <c r="G12" s="165">
        <v>25.164780459999999</v>
      </c>
      <c r="H12" s="122">
        <v>22.18</v>
      </c>
      <c r="J12" s="146">
        <v>1.8255662699999999</v>
      </c>
      <c r="K12" s="196">
        <v>3.5910215000000001</v>
      </c>
      <c r="L12" s="74">
        <f t="shared" si="2"/>
        <v>-0.49163037035562174</v>
      </c>
      <c r="M12" s="74">
        <f t="shared" si="3"/>
        <v>0.9229426803633366</v>
      </c>
    </row>
    <row r="13" spans="1:13" ht="12.75" customHeight="1" x14ac:dyDescent="0.2">
      <c r="A13" s="93" t="s">
        <v>2319</v>
      </c>
      <c r="B13" s="93" t="s">
        <v>2320</v>
      </c>
      <c r="C13" s="117">
        <v>1.9075631150000001</v>
      </c>
      <c r="D13" s="117">
        <v>1.8199941270000002</v>
      </c>
      <c r="E13" s="74">
        <f t="shared" si="0"/>
        <v>4.81149838347803E-2</v>
      </c>
      <c r="F13" s="94">
        <f t="shared" si="1"/>
        <v>2.9095785371543906E-2</v>
      </c>
      <c r="G13" s="165">
        <v>2.8450021400000001</v>
      </c>
      <c r="H13" s="122">
        <v>27.04</v>
      </c>
      <c r="J13" s="146">
        <v>1.5025824699999999</v>
      </c>
      <c r="K13" s="196">
        <v>1.5763244999999999</v>
      </c>
      <c r="L13" s="74">
        <f t="shared" si="2"/>
        <v>-4.6780995918035972E-2</v>
      </c>
      <c r="M13" s="74">
        <f t="shared" si="3"/>
        <v>0.78769738111653509</v>
      </c>
    </row>
    <row r="14" spans="1:13" ht="12.75" customHeight="1" x14ac:dyDescent="0.2">
      <c r="A14" s="93" t="s">
        <v>1321</v>
      </c>
      <c r="B14" s="93" t="s">
        <v>1322</v>
      </c>
      <c r="C14" s="117">
        <v>1.7335788600000002</v>
      </c>
      <c r="D14" s="117">
        <v>1.4355079999999999E-2</v>
      </c>
      <c r="E14" s="74" t="str">
        <f t="shared" si="0"/>
        <v/>
      </c>
      <c r="F14" s="94">
        <f t="shared" si="1"/>
        <v>2.6442028595843218E-2</v>
      </c>
      <c r="G14" s="165">
        <v>4.7896451E-2</v>
      </c>
      <c r="H14" s="122">
        <v>40.82</v>
      </c>
      <c r="J14" s="146">
        <v>0</v>
      </c>
      <c r="K14" s="196">
        <v>0</v>
      </c>
      <c r="L14" s="74" t="str">
        <f t="shared" si="2"/>
        <v/>
      </c>
      <c r="M14" s="74">
        <f t="shared" si="3"/>
        <v>0</v>
      </c>
    </row>
    <row r="15" spans="1:13" ht="12.75" customHeight="1" x14ac:dyDescent="0.2">
      <c r="A15" s="93" t="s">
        <v>2583</v>
      </c>
      <c r="B15" s="93" t="s">
        <v>2584</v>
      </c>
      <c r="C15" s="117">
        <v>1.5462389999999999</v>
      </c>
      <c r="D15" s="117">
        <v>3.7456256299999997</v>
      </c>
      <c r="E15" s="74">
        <f t="shared" si="0"/>
        <v>-0.58718805541705987</v>
      </c>
      <c r="F15" s="94">
        <f t="shared" si="1"/>
        <v>2.3584560701212069E-2</v>
      </c>
      <c r="G15" s="165">
        <v>4.0547822999999994</v>
      </c>
      <c r="H15" s="122">
        <v>128.33000000000001</v>
      </c>
      <c r="J15" s="146">
        <v>0.19537627999999999</v>
      </c>
      <c r="K15" s="196">
        <v>0.16605800000000001</v>
      </c>
      <c r="L15" s="74">
        <f t="shared" si="2"/>
        <v>0.17655445687651294</v>
      </c>
      <c r="M15" s="74">
        <f t="shared" si="3"/>
        <v>0.12635580916016217</v>
      </c>
    </row>
    <row r="16" spans="1:13" ht="12.75" customHeight="1" x14ac:dyDescent="0.2">
      <c r="A16" s="93" t="s">
        <v>2506</v>
      </c>
      <c r="B16" s="93" t="s">
        <v>2502</v>
      </c>
      <c r="C16" s="117">
        <v>1.2587370900000001</v>
      </c>
      <c r="D16" s="117">
        <v>1.5342787499999999</v>
      </c>
      <c r="E16" s="74">
        <f t="shared" si="0"/>
        <v>-0.17959035149251712</v>
      </c>
      <c r="F16" s="94">
        <f t="shared" si="1"/>
        <v>1.9199335488221447E-2</v>
      </c>
      <c r="G16" s="165">
        <v>6.55704643328</v>
      </c>
      <c r="H16" s="122">
        <v>54.06</v>
      </c>
      <c r="J16" s="146">
        <v>5.1650400000000001E-3</v>
      </c>
      <c r="K16" s="196">
        <v>0</v>
      </c>
      <c r="L16" s="74" t="str">
        <f t="shared" si="2"/>
        <v/>
      </c>
      <c r="M16" s="74">
        <f t="shared" si="3"/>
        <v>4.1033509229476978E-3</v>
      </c>
    </row>
    <row r="17" spans="1:13" ht="12.75" customHeight="1" x14ac:dyDescent="0.2">
      <c r="A17" s="93" t="s">
        <v>428</v>
      </c>
      <c r="B17" s="93" t="s">
        <v>419</v>
      </c>
      <c r="C17" s="117">
        <v>1.2169726510000001</v>
      </c>
      <c r="D17" s="117">
        <v>0.60544818999999994</v>
      </c>
      <c r="E17" s="74">
        <f t="shared" si="0"/>
        <v>1.010035988380773</v>
      </c>
      <c r="F17" s="94">
        <f t="shared" si="1"/>
        <v>1.8562308517133815E-2</v>
      </c>
      <c r="G17" s="165" t="s">
        <v>3248</v>
      </c>
      <c r="H17" s="122">
        <v>243.68</v>
      </c>
      <c r="J17" s="146">
        <v>0.64930981999999993</v>
      </c>
      <c r="K17" s="196">
        <v>2.2943470000000001</v>
      </c>
      <c r="L17" s="74">
        <f t="shared" si="2"/>
        <v>-0.71699580752170444</v>
      </c>
      <c r="M17" s="74">
        <f t="shared" si="3"/>
        <v>0.5335451207276144</v>
      </c>
    </row>
    <row r="18" spans="1:13" ht="12.75" customHeight="1" x14ac:dyDescent="0.2">
      <c r="A18" s="93" t="s">
        <v>1195</v>
      </c>
      <c r="B18" s="93" t="s">
        <v>1196</v>
      </c>
      <c r="C18" s="117">
        <v>0.71407917099999996</v>
      </c>
      <c r="D18" s="117">
        <v>1.3415947860000002</v>
      </c>
      <c r="E18" s="74">
        <f t="shared" si="0"/>
        <v>-0.46773856126182067</v>
      </c>
      <c r="F18" s="94">
        <f t="shared" si="1"/>
        <v>1.0891746718276212E-2</v>
      </c>
      <c r="G18" s="165">
        <v>7.3247642879999999</v>
      </c>
      <c r="H18" s="122">
        <v>106.65</v>
      </c>
      <c r="J18" s="146">
        <v>0.33969470000000002</v>
      </c>
      <c r="K18" s="196">
        <v>4.0183454999999997</v>
      </c>
      <c r="L18" s="74">
        <f t="shared" si="2"/>
        <v>-0.9154640386198748</v>
      </c>
      <c r="M18" s="74">
        <f t="shared" si="3"/>
        <v>0.47571013662853362</v>
      </c>
    </row>
    <row r="19" spans="1:13" ht="12.75" customHeight="1" x14ac:dyDescent="0.2">
      <c r="A19" s="93" t="s">
        <v>993</v>
      </c>
      <c r="B19" s="93" t="s">
        <v>994</v>
      </c>
      <c r="C19" s="117">
        <v>0.63143579999999999</v>
      </c>
      <c r="D19" s="117">
        <v>0</v>
      </c>
      <c r="E19" s="74" t="str">
        <f t="shared" si="0"/>
        <v/>
      </c>
      <c r="F19" s="94">
        <f t="shared" si="1"/>
        <v>9.6311992867974504E-3</v>
      </c>
      <c r="G19" s="165">
        <v>0.14887349600000002</v>
      </c>
      <c r="H19" s="122">
        <v>60.26</v>
      </c>
      <c r="J19" s="146">
        <v>0.13446091000000002</v>
      </c>
      <c r="K19" s="196">
        <v>0</v>
      </c>
      <c r="L19" s="74" t="str">
        <f t="shared" si="2"/>
        <v/>
      </c>
      <c r="M19" s="74">
        <f t="shared" si="3"/>
        <v>0.2129447047506651</v>
      </c>
    </row>
    <row r="20" spans="1:13" ht="12.75" customHeight="1" x14ac:dyDescent="0.2">
      <c r="A20" s="93" t="s">
        <v>2503</v>
      </c>
      <c r="B20" s="93" t="s">
        <v>2499</v>
      </c>
      <c r="C20" s="117">
        <v>0.57749276999999999</v>
      </c>
      <c r="D20" s="117">
        <v>1.6875763100000001</v>
      </c>
      <c r="E20" s="74">
        <f t="shared" si="0"/>
        <v>-0.65779753687108822</v>
      </c>
      <c r="F20" s="94">
        <f t="shared" si="1"/>
        <v>8.808414021749613E-3</v>
      </c>
      <c r="G20" s="165">
        <v>8.0673444011700006</v>
      </c>
      <c r="H20" s="122">
        <v>47.35</v>
      </c>
      <c r="J20" s="146">
        <v>0</v>
      </c>
      <c r="K20" s="196">
        <v>0</v>
      </c>
      <c r="L20" s="74" t="str">
        <f t="shared" si="2"/>
        <v/>
      </c>
      <c r="M20" s="74">
        <f t="shared" si="3"/>
        <v>0</v>
      </c>
    </row>
    <row r="21" spans="1:13" ht="12.75" customHeight="1" x14ac:dyDescent="0.2">
      <c r="A21" s="93" t="s">
        <v>2581</v>
      </c>
      <c r="B21" s="93" t="s">
        <v>2582</v>
      </c>
      <c r="C21" s="117">
        <v>0.5767320600000001</v>
      </c>
      <c r="D21" s="117">
        <v>1.56788456</v>
      </c>
      <c r="E21" s="74">
        <f t="shared" si="0"/>
        <v>-0.63215910487695592</v>
      </c>
      <c r="F21" s="94">
        <f t="shared" si="1"/>
        <v>8.7968110217146785E-3</v>
      </c>
      <c r="G21" s="165">
        <v>22.964568149999998</v>
      </c>
      <c r="H21" s="122">
        <v>36.090000000000003</v>
      </c>
      <c r="J21" s="146">
        <v>7.3550190000000001E-2</v>
      </c>
      <c r="K21" s="196">
        <v>1.96975E-2</v>
      </c>
      <c r="L21" s="74">
        <f t="shared" si="2"/>
        <v>2.7339860388374162</v>
      </c>
      <c r="M21" s="74">
        <f t="shared" si="3"/>
        <v>0.12752922041476242</v>
      </c>
    </row>
    <row r="22" spans="1:13" ht="12.75" customHeight="1" x14ac:dyDescent="0.2">
      <c r="A22" s="93" t="s">
        <v>2504</v>
      </c>
      <c r="B22" s="93" t="s">
        <v>2500</v>
      </c>
      <c r="C22" s="117">
        <v>0.45386670000000001</v>
      </c>
      <c r="D22" s="117">
        <v>2.1749624999999999</v>
      </c>
      <c r="E22" s="74">
        <f t="shared" si="0"/>
        <v>-0.79132205727684957</v>
      </c>
      <c r="F22" s="94">
        <f t="shared" si="1"/>
        <v>6.9227633867783751E-3</v>
      </c>
      <c r="G22" s="165">
        <v>11.399285863874999</v>
      </c>
      <c r="H22" s="122">
        <v>50.58</v>
      </c>
      <c r="J22" s="146">
        <v>0</v>
      </c>
      <c r="K22" s="196">
        <v>0</v>
      </c>
      <c r="L22" s="74" t="str">
        <f t="shared" si="2"/>
        <v/>
      </c>
      <c r="M22" s="74">
        <f t="shared" si="3"/>
        <v>0</v>
      </c>
    </row>
    <row r="23" spans="1:13" ht="12.75" customHeight="1" x14ac:dyDescent="0.2">
      <c r="A23" s="93" t="s">
        <v>431</v>
      </c>
      <c r="B23" s="93" t="s">
        <v>422</v>
      </c>
      <c r="C23" s="117">
        <v>0.44773180000000001</v>
      </c>
      <c r="D23" s="117">
        <v>2.1146000000000002E-2</v>
      </c>
      <c r="E23" s="74">
        <f t="shared" si="0"/>
        <v>20.173356663198714</v>
      </c>
      <c r="F23" s="94">
        <f t="shared" si="1"/>
        <v>6.829188640929987E-3</v>
      </c>
      <c r="G23" s="165">
        <v>11.93524199</v>
      </c>
      <c r="H23" s="122">
        <v>36.57</v>
      </c>
      <c r="J23" s="146">
        <v>0.11789137</v>
      </c>
      <c r="K23" s="196">
        <v>0</v>
      </c>
      <c r="L23" s="74" t="str">
        <f t="shared" si="2"/>
        <v/>
      </c>
      <c r="M23" s="74">
        <f t="shared" si="3"/>
        <v>0.26330801162660322</v>
      </c>
    </row>
    <row r="24" spans="1:13" ht="12.75" customHeight="1" x14ac:dyDescent="0.2">
      <c r="A24" s="93" t="s">
        <v>435</v>
      </c>
      <c r="B24" s="93" t="s">
        <v>426</v>
      </c>
      <c r="C24" s="117">
        <v>0.34834178000000005</v>
      </c>
      <c r="D24" s="117">
        <v>0.36378365999999995</v>
      </c>
      <c r="E24" s="74">
        <f t="shared" si="0"/>
        <v>-4.2447975810678051E-2</v>
      </c>
      <c r="F24" s="94">
        <f t="shared" si="1"/>
        <v>5.3132069849345809E-3</v>
      </c>
      <c r="G24" s="165" t="s">
        <v>3248</v>
      </c>
      <c r="H24" s="122">
        <v>204.58</v>
      </c>
      <c r="J24" s="146">
        <v>1.8229182099999999</v>
      </c>
      <c r="K24" s="196">
        <v>4.0588329999999999</v>
      </c>
      <c r="L24" s="74">
        <f t="shared" si="2"/>
        <v>-0.55087627157855468</v>
      </c>
      <c r="M24" s="74">
        <f t="shared" si="3"/>
        <v>5.2331311219687731</v>
      </c>
    </row>
    <row r="25" spans="1:13" ht="12.75" customHeight="1" x14ac:dyDescent="0.2">
      <c r="A25" s="93" t="s">
        <v>3178</v>
      </c>
      <c r="B25" s="93" t="s">
        <v>3173</v>
      </c>
      <c r="C25" s="117">
        <v>0.34372394000000001</v>
      </c>
      <c r="D25" s="117">
        <v>0.20097090000000001</v>
      </c>
      <c r="E25" s="74">
        <f t="shared" si="0"/>
        <v>0.7103169662871589</v>
      </c>
      <c r="F25" s="94">
        <f t="shared" si="1"/>
        <v>5.2427717367042066E-3</v>
      </c>
      <c r="G25" s="165">
        <v>0.77678038000000005</v>
      </c>
      <c r="H25" s="122">
        <v>64.569999999999993</v>
      </c>
      <c r="J25" s="146">
        <v>0</v>
      </c>
      <c r="K25" s="196">
        <v>0</v>
      </c>
      <c r="L25" s="74" t="str">
        <f t="shared" si="2"/>
        <v/>
      </c>
      <c r="M25" s="74">
        <f t="shared" si="3"/>
        <v>0</v>
      </c>
    </row>
    <row r="26" spans="1:13" ht="12.75" customHeight="1" x14ac:dyDescent="0.2">
      <c r="A26" s="93" t="s">
        <v>1064</v>
      </c>
      <c r="B26" s="93" t="s">
        <v>1063</v>
      </c>
      <c r="C26" s="117">
        <v>0.28668960999999998</v>
      </c>
      <c r="D26" s="117">
        <v>0.21243110999999998</v>
      </c>
      <c r="E26" s="74">
        <f t="shared" si="0"/>
        <v>0.34956508959539878</v>
      </c>
      <c r="F26" s="94">
        <f t="shared" si="1"/>
        <v>4.3728353181182299E-3</v>
      </c>
      <c r="G26" s="165">
        <v>0.31324502600000004</v>
      </c>
      <c r="H26" s="122">
        <v>245.63</v>
      </c>
      <c r="J26" s="146">
        <v>1.444952E-2</v>
      </c>
      <c r="K26" s="196">
        <v>3.5429500000000003E-2</v>
      </c>
      <c r="L26" s="74">
        <f t="shared" si="2"/>
        <v>-0.59216133448115271</v>
      </c>
      <c r="M26" s="74">
        <f t="shared" si="3"/>
        <v>5.0401268465920343E-2</v>
      </c>
    </row>
    <row r="27" spans="1:13" ht="12.75" customHeight="1" x14ac:dyDescent="0.2">
      <c r="A27" s="93" t="s">
        <v>1158</v>
      </c>
      <c r="B27" s="93" t="s">
        <v>1159</v>
      </c>
      <c r="C27" s="117">
        <v>0.26387094900000002</v>
      </c>
      <c r="D27" s="117">
        <v>0.16053761</v>
      </c>
      <c r="E27" s="74">
        <f t="shared" si="0"/>
        <v>0.64367059532031168</v>
      </c>
      <c r="F27" s="94">
        <f t="shared" si="1"/>
        <v>4.0247855693569586E-3</v>
      </c>
      <c r="G27" s="165">
        <v>1.6990430490000001</v>
      </c>
      <c r="H27" s="122">
        <v>115.58</v>
      </c>
      <c r="J27" s="146">
        <v>7.2919020000000001E-2</v>
      </c>
      <c r="K27" s="196">
        <v>0.14465800000000001</v>
      </c>
      <c r="L27" s="74">
        <f t="shared" si="2"/>
        <v>-0.49592127638982986</v>
      </c>
      <c r="M27" s="74">
        <f t="shared" si="3"/>
        <v>0.27634349395544866</v>
      </c>
    </row>
    <row r="28" spans="1:13" ht="12.75" customHeight="1" x14ac:dyDescent="0.2">
      <c r="A28" s="93" t="s">
        <v>2505</v>
      </c>
      <c r="B28" s="93" t="s">
        <v>2501</v>
      </c>
      <c r="C28" s="117">
        <v>0.25712160000000001</v>
      </c>
      <c r="D28" s="117">
        <v>0.95155599999999996</v>
      </c>
      <c r="E28" s="74">
        <f t="shared" si="0"/>
        <v>-0.72978826259305807</v>
      </c>
      <c r="F28" s="94">
        <f t="shared" si="1"/>
        <v>3.921838721434894E-3</v>
      </c>
      <c r="G28" s="165">
        <v>10.317564230061</v>
      </c>
      <c r="H28" s="122">
        <v>53.37</v>
      </c>
      <c r="J28" s="146">
        <v>1.382767E-2</v>
      </c>
      <c r="K28" s="196">
        <v>0</v>
      </c>
      <c r="L28" s="74" t="str">
        <f t="shared" si="2"/>
        <v/>
      </c>
      <c r="M28" s="74">
        <f t="shared" si="3"/>
        <v>5.377871792957107E-2</v>
      </c>
    </row>
    <row r="29" spans="1:13" ht="12.75" customHeight="1" x14ac:dyDescent="0.2">
      <c r="A29" s="93" t="s">
        <v>1060</v>
      </c>
      <c r="B29" s="93" t="s">
        <v>1059</v>
      </c>
      <c r="C29" s="117">
        <v>0.24981067999999998</v>
      </c>
      <c r="D29" s="117">
        <v>0.13483435000000002</v>
      </c>
      <c r="E29" s="74">
        <f t="shared" si="0"/>
        <v>0.85272284102678531</v>
      </c>
      <c r="F29" s="94">
        <f t="shared" si="1"/>
        <v>3.8103263119550492E-3</v>
      </c>
      <c r="G29" s="165">
        <v>0.52689143199999999</v>
      </c>
      <c r="H29" s="122">
        <v>262.06</v>
      </c>
      <c r="J29" s="146">
        <v>1.451241E-2</v>
      </c>
      <c r="K29" s="196">
        <v>0.13200300000000001</v>
      </c>
      <c r="L29" s="74">
        <f t="shared" si="2"/>
        <v>-0.89005999863639462</v>
      </c>
      <c r="M29" s="74">
        <f t="shared" si="3"/>
        <v>5.8093633146509192E-2</v>
      </c>
    </row>
    <row r="30" spans="1:13" ht="12.75" customHeight="1" x14ac:dyDescent="0.2">
      <c r="A30" s="93" t="s">
        <v>1092</v>
      </c>
      <c r="B30" s="93" t="s">
        <v>1091</v>
      </c>
      <c r="C30" s="117">
        <v>0.24543375000000001</v>
      </c>
      <c r="D30" s="117">
        <v>8.5279250000000001E-2</v>
      </c>
      <c r="E30" s="74">
        <f t="shared" si="0"/>
        <v>1.8780008032434621</v>
      </c>
      <c r="F30" s="94">
        <f t="shared" si="1"/>
        <v>3.7435656292469067E-3</v>
      </c>
      <c r="G30" s="165">
        <v>1.1415124809999999</v>
      </c>
      <c r="H30" s="122">
        <v>501.38</v>
      </c>
      <c r="J30" s="146">
        <v>8.7698210000000013E-2</v>
      </c>
      <c r="K30" s="196">
        <v>0.1290375</v>
      </c>
      <c r="L30" s="74">
        <f t="shared" si="2"/>
        <v>-0.3203664826116438</v>
      </c>
      <c r="M30" s="74">
        <f t="shared" si="3"/>
        <v>0.35731927658685902</v>
      </c>
    </row>
    <row r="31" spans="1:13" ht="12.75" customHeight="1" x14ac:dyDescent="0.2">
      <c r="A31" s="93" t="s">
        <v>612</v>
      </c>
      <c r="B31" s="93" t="s">
        <v>604</v>
      </c>
      <c r="C31" s="117">
        <v>0.159805</v>
      </c>
      <c r="D31" s="117">
        <v>1.2222200000000001E-2</v>
      </c>
      <c r="E31" s="74">
        <f t="shared" si="0"/>
        <v>12.074978318142396</v>
      </c>
      <c r="F31" s="94">
        <f t="shared" si="1"/>
        <v>2.4374826419830274E-3</v>
      </c>
      <c r="G31" s="165">
        <v>1.2775781399999999</v>
      </c>
      <c r="H31" s="122">
        <v>207.58</v>
      </c>
      <c r="J31" s="146">
        <v>3.8445999999999999E-4</v>
      </c>
      <c r="K31" s="196">
        <v>0</v>
      </c>
      <c r="L31" s="74" t="str">
        <f t="shared" si="2"/>
        <v/>
      </c>
      <c r="M31" s="74">
        <f t="shared" si="3"/>
        <v>2.4058070773755515E-3</v>
      </c>
    </row>
    <row r="32" spans="1:13" ht="12.75" customHeight="1" x14ac:dyDescent="0.2">
      <c r="A32" s="93" t="s">
        <v>1373</v>
      </c>
      <c r="B32" s="93" t="s">
        <v>1374</v>
      </c>
      <c r="C32" s="117">
        <v>0.15252629999999998</v>
      </c>
      <c r="D32" s="117">
        <v>0.80784999999999996</v>
      </c>
      <c r="E32" s="74">
        <f t="shared" si="0"/>
        <v>-0.81119477625796876</v>
      </c>
      <c r="F32" s="94">
        <f t="shared" si="1"/>
        <v>2.3264616795212654E-3</v>
      </c>
      <c r="G32" s="165">
        <v>9.1006890000000003E-3</v>
      </c>
      <c r="H32" s="122">
        <v>82.42</v>
      </c>
      <c r="J32" s="146">
        <v>0</v>
      </c>
      <c r="K32" s="196">
        <v>0.37001499999999998</v>
      </c>
      <c r="L32" s="74">
        <f t="shared" si="2"/>
        <v>-1</v>
      </c>
      <c r="M32" s="74">
        <f t="shared" si="3"/>
        <v>0</v>
      </c>
    </row>
    <row r="33" spans="1:13" ht="12.75" customHeight="1" x14ac:dyDescent="0.2">
      <c r="A33" s="93" t="s">
        <v>617</v>
      </c>
      <c r="B33" s="93" t="s">
        <v>609</v>
      </c>
      <c r="C33" s="117">
        <v>0.11543391</v>
      </c>
      <c r="D33" s="117">
        <v>1.25179226</v>
      </c>
      <c r="E33" s="74">
        <f t="shared" si="0"/>
        <v>-0.90778509047499623</v>
      </c>
      <c r="F33" s="94">
        <f t="shared" si="1"/>
        <v>1.7606967987311476E-3</v>
      </c>
      <c r="G33" s="165">
        <v>8.4515414700000004</v>
      </c>
      <c r="H33" s="122">
        <v>23.62</v>
      </c>
      <c r="J33" s="146">
        <v>4.2157559999999997E-2</v>
      </c>
      <c r="K33" s="196">
        <v>0.2074395</v>
      </c>
      <c r="L33" s="74">
        <f t="shared" si="2"/>
        <v>-0.79677178165199969</v>
      </c>
      <c r="M33" s="74">
        <f t="shared" si="3"/>
        <v>0.36520949519946083</v>
      </c>
    </row>
    <row r="34" spans="1:13" ht="12.75" customHeight="1" x14ac:dyDescent="0.2">
      <c r="A34" s="93" t="s">
        <v>1160</v>
      </c>
      <c r="B34" s="93" t="s">
        <v>1161</v>
      </c>
      <c r="C34" s="117">
        <v>0.10310496000000001</v>
      </c>
      <c r="D34" s="117">
        <v>4.1108980000000003E-2</v>
      </c>
      <c r="E34" s="74">
        <f t="shared" si="0"/>
        <v>1.5080885003714517</v>
      </c>
      <c r="F34" s="94">
        <f t="shared" si="1"/>
        <v>1.5726451006060787E-3</v>
      </c>
      <c r="G34" s="165">
        <v>2.0609142E-2</v>
      </c>
      <c r="H34" s="122">
        <v>42.38</v>
      </c>
      <c r="J34" s="146">
        <v>0</v>
      </c>
      <c r="K34" s="196">
        <v>0</v>
      </c>
      <c r="L34" s="74" t="str">
        <f t="shared" si="2"/>
        <v/>
      </c>
      <c r="M34" s="74">
        <f t="shared" si="3"/>
        <v>0</v>
      </c>
    </row>
    <row r="35" spans="1:13" ht="12.75" customHeight="1" x14ac:dyDescent="0.2">
      <c r="A35" s="93" t="s">
        <v>2579</v>
      </c>
      <c r="B35" s="93" t="s">
        <v>2580</v>
      </c>
      <c r="C35" s="117">
        <v>6.7919939999999998E-2</v>
      </c>
      <c r="D35" s="117">
        <v>0</v>
      </c>
      <c r="E35" s="74" t="str">
        <f t="shared" si="0"/>
        <v/>
      </c>
      <c r="F35" s="94">
        <f t="shared" si="1"/>
        <v>1.0359730596322312E-3</v>
      </c>
      <c r="G35" s="165">
        <v>0.40536455999999998</v>
      </c>
      <c r="H35" s="122">
        <v>226.78</v>
      </c>
      <c r="J35" s="146">
        <v>0</v>
      </c>
      <c r="K35" s="196">
        <v>0</v>
      </c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1062</v>
      </c>
      <c r="B36" s="93" t="s">
        <v>1061</v>
      </c>
      <c r="C36" s="117">
        <v>6.6342679999999987E-2</v>
      </c>
      <c r="D36" s="117">
        <v>5.36506E-2</v>
      </c>
      <c r="E36" s="74">
        <f t="shared" si="0"/>
        <v>0.23656920891844613</v>
      </c>
      <c r="F36" s="94">
        <f t="shared" si="1"/>
        <v>1.0119153400871971E-3</v>
      </c>
      <c r="G36" s="165">
        <v>0.555440453</v>
      </c>
      <c r="H36" s="122">
        <v>361.99</v>
      </c>
      <c r="J36" s="146">
        <v>0</v>
      </c>
      <c r="K36" s="196">
        <v>1.7275624999999999</v>
      </c>
      <c r="L36" s="74">
        <f t="shared" si="2"/>
        <v>-1</v>
      </c>
      <c r="M36" s="74">
        <f t="shared" si="3"/>
        <v>0</v>
      </c>
    </row>
    <row r="37" spans="1:13" ht="12.75" customHeight="1" x14ac:dyDescent="0.2">
      <c r="A37" s="93" t="s">
        <v>1090</v>
      </c>
      <c r="B37" s="93" t="s">
        <v>1089</v>
      </c>
      <c r="C37" s="117">
        <v>6.54835E-2</v>
      </c>
      <c r="D37" s="117">
        <v>1.5560299999999999E-2</v>
      </c>
      <c r="E37" s="74">
        <f t="shared" si="0"/>
        <v>3.2083700185729072</v>
      </c>
      <c r="F37" s="94">
        <f t="shared" si="1"/>
        <v>9.9881039132877943E-4</v>
      </c>
      <c r="G37" s="165">
        <v>0.10926981600000001</v>
      </c>
      <c r="H37" s="122">
        <v>487.81</v>
      </c>
      <c r="J37" s="146">
        <v>0.11608499999999999</v>
      </c>
      <c r="K37" s="196">
        <v>0.11332349999999999</v>
      </c>
      <c r="L37" s="74">
        <f t="shared" si="2"/>
        <v>2.4368290778170376E-2</v>
      </c>
      <c r="M37" s="74">
        <f t="shared" si="3"/>
        <v>1.7727366435819709</v>
      </c>
    </row>
    <row r="38" spans="1:13" ht="12.75" customHeight="1" x14ac:dyDescent="0.2">
      <c r="A38" s="93" t="s">
        <v>2535</v>
      </c>
      <c r="B38" s="93" t="s">
        <v>2536</v>
      </c>
      <c r="C38" s="117">
        <v>6.4500009999999997E-2</v>
      </c>
      <c r="D38" s="117">
        <v>0.42207212</v>
      </c>
      <c r="E38" s="74">
        <f t="shared" si="0"/>
        <v>-0.8471824909922977</v>
      </c>
      <c r="F38" s="94">
        <f t="shared" si="1"/>
        <v>9.8380936004963354E-4</v>
      </c>
      <c r="G38" s="165">
        <v>23.954945554030914</v>
      </c>
      <c r="H38" s="122">
        <v>29.75</v>
      </c>
      <c r="J38" s="146">
        <v>2.37039E-3</v>
      </c>
      <c r="K38" s="196">
        <v>0</v>
      </c>
      <c r="L38" s="74" t="str">
        <f t="shared" si="2"/>
        <v/>
      </c>
      <c r="M38" s="74">
        <f t="shared" si="3"/>
        <v>3.6750226860429946E-2</v>
      </c>
    </row>
    <row r="39" spans="1:13" ht="12.75" customHeight="1" x14ac:dyDescent="0.2">
      <c r="A39" s="93" t="s">
        <v>1375</v>
      </c>
      <c r="B39" s="93" t="s">
        <v>1376</v>
      </c>
      <c r="C39" s="117">
        <v>6.2589449999999991E-2</v>
      </c>
      <c r="D39" s="117">
        <v>0.94143076000000003</v>
      </c>
      <c r="E39" s="74">
        <f t="shared" ref="E39:E70" si="4">IF(ISERROR(C39/D39-1),"",IF((C39/D39-1)&gt;10000%,"",C39/D39-1))</f>
        <v>-0.93351667200676558</v>
      </c>
      <c r="F39" s="94">
        <f t="shared" ref="F39:F70" si="5">C39/$C$156</f>
        <v>9.5466786362294407E-4</v>
      </c>
      <c r="G39" s="165">
        <v>9.0326716000000001E-2</v>
      </c>
      <c r="H39" s="122">
        <v>71.56</v>
      </c>
      <c r="J39" s="146">
        <v>0.10312727000000001</v>
      </c>
      <c r="K39" s="196">
        <v>2.0749500000000001E-2</v>
      </c>
      <c r="L39" s="74">
        <f t="shared" ref="L39:L70" si="6">IF(ISERROR(J39/K39-1),"",IF((J39/K39-1)&gt;10000%,"",J39/K39-1))</f>
        <v>3.9701086773175263</v>
      </c>
      <c r="M39" s="74">
        <f t="shared" ref="M39:M70" si="7">IF(ISERROR(J39/C39),"",IF(J39/C39&gt;10000%,"",J39/C39))</f>
        <v>1.6476781630130961</v>
      </c>
    </row>
    <row r="40" spans="1:13" ht="12.75" customHeight="1" x14ac:dyDescent="0.2">
      <c r="A40" s="93" t="s">
        <v>1189</v>
      </c>
      <c r="B40" s="93" t="s">
        <v>1190</v>
      </c>
      <c r="C40" s="117">
        <v>6.1416730000000003E-2</v>
      </c>
      <c r="D40" s="117">
        <v>4.07141324</v>
      </c>
      <c r="E40" s="74">
        <f t="shared" si="4"/>
        <v>-0.98491513231901751</v>
      </c>
      <c r="F40" s="94">
        <f t="shared" si="5"/>
        <v>9.3678053441605884E-4</v>
      </c>
      <c r="G40" s="165">
        <v>8.6775842999999991E-2</v>
      </c>
      <c r="H40" s="122">
        <v>81.150000000000006</v>
      </c>
      <c r="J40" s="146">
        <v>7.3279990000000003E-2</v>
      </c>
      <c r="K40" s="196">
        <v>16.081006500000001</v>
      </c>
      <c r="L40" s="74">
        <f t="shared" si="6"/>
        <v>-0.99544307192463355</v>
      </c>
      <c r="M40" s="74">
        <f t="shared" si="7"/>
        <v>1.1931600721822866</v>
      </c>
    </row>
    <row r="41" spans="1:13" ht="12.75" customHeight="1" x14ac:dyDescent="0.2">
      <c r="A41" s="93" t="s">
        <v>1387</v>
      </c>
      <c r="B41" s="93" t="s">
        <v>1388</v>
      </c>
      <c r="C41" s="117">
        <v>6.092214E-2</v>
      </c>
      <c r="D41" s="117">
        <v>3.1980359999999999E-2</v>
      </c>
      <c r="E41" s="74">
        <f t="shared" si="4"/>
        <v>0.90498606019444439</v>
      </c>
      <c r="F41" s="94">
        <f t="shared" si="5"/>
        <v>9.2923662440136346E-4</v>
      </c>
      <c r="G41" s="165">
        <v>4.4738799999999995E-4</v>
      </c>
      <c r="H41" s="122">
        <v>144.53</v>
      </c>
      <c r="J41" s="146">
        <v>0</v>
      </c>
      <c r="K41" s="196">
        <v>0</v>
      </c>
      <c r="L41" s="74" t="str">
        <f t="shared" si="6"/>
        <v/>
      </c>
      <c r="M41" s="74">
        <f t="shared" si="7"/>
        <v>0</v>
      </c>
    </row>
    <row r="42" spans="1:13" ht="12.75" customHeight="1" x14ac:dyDescent="0.2">
      <c r="A42" s="93" t="s">
        <v>291</v>
      </c>
      <c r="B42" s="93" t="s">
        <v>292</v>
      </c>
      <c r="C42" s="117">
        <v>5.7112360000000001E-2</v>
      </c>
      <c r="D42" s="117">
        <v>7.0612499999999998E-3</v>
      </c>
      <c r="E42" s="74">
        <f t="shared" si="4"/>
        <v>7.0881373694459207</v>
      </c>
      <c r="F42" s="94">
        <f t="shared" si="5"/>
        <v>8.7112659893423723E-4</v>
      </c>
      <c r="G42" s="165" t="s">
        <v>3248</v>
      </c>
      <c r="H42" s="122">
        <v>301.8</v>
      </c>
      <c r="J42" s="146">
        <v>2.264646E-2</v>
      </c>
      <c r="K42" s="196">
        <v>2.6199999999999999E-3</v>
      </c>
      <c r="L42" s="74">
        <f t="shared" si="6"/>
        <v>7.6436870229007638</v>
      </c>
      <c r="M42" s="74">
        <f t="shared" si="7"/>
        <v>0.39652467521916446</v>
      </c>
    </row>
    <row r="43" spans="1:13" ht="12.75" customHeight="1" x14ac:dyDescent="0.2">
      <c r="A43" s="93" t="s">
        <v>430</v>
      </c>
      <c r="B43" s="93" t="s">
        <v>421</v>
      </c>
      <c r="C43" s="117">
        <v>5.346128E-2</v>
      </c>
      <c r="D43" s="117">
        <v>0.15960943</v>
      </c>
      <c r="E43" s="74">
        <f t="shared" si="4"/>
        <v>-0.66504936456448727</v>
      </c>
      <c r="F43" s="94">
        <f t="shared" si="5"/>
        <v>8.1543720170329081E-4</v>
      </c>
      <c r="G43" s="165">
        <v>4.7466546699999999</v>
      </c>
      <c r="H43" s="122">
        <v>51.7</v>
      </c>
      <c r="J43" s="146">
        <v>1.221564E-2</v>
      </c>
      <c r="K43" s="196">
        <v>0</v>
      </c>
      <c r="L43" s="74" t="str">
        <f t="shared" si="6"/>
        <v/>
      </c>
      <c r="M43" s="74">
        <f t="shared" si="7"/>
        <v>0.22849509027842207</v>
      </c>
    </row>
    <row r="44" spans="1:13" ht="12.75" customHeight="1" x14ac:dyDescent="0.2">
      <c r="A44" s="93" t="s">
        <v>1325</v>
      </c>
      <c r="B44" s="93" t="s">
        <v>1326</v>
      </c>
      <c r="C44" s="117">
        <v>5.1996669999999995E-2</v>
      </c>
      <c r="D44" s="117">
        <v>6.4107500000000006E-4</v>
      </c>
      <c r="E44" s="74">
        <f t="shared" si="4"/>
        <v>80.108559840892241</v>
      </c>
      <c r="F44" s="94">
        <f t="shared" si="5"/>
        <v>7.9309771637883428E-4</v>
      </c>
      <c r="G44" s="165">
        <v>4.5509692999999997E-2</v>
      </c>
      <c r="H44" s="122">
        <v>150.13999999999999</v>
      </c>
      <c r="J44" s="146">
        <v>8.0177059999999994E-2</v>
      </c>
      <c r="K44" s="196">
        <v>0</v>
      </c>
      <c r="L44" s="74" t="str">
        <f t="shared" si="6"/>
        <v/>
      </c>
      <c r="M44" s="74">
        <f t="shared" si="7"/>
        <v>1.5419652835460425</v>
      </c>
    </row>
    <row r="45" spans="1:13" ht="12.75" customHeight="1" x14ac:dyDescent="0.2">
      <c r="A45" s="93" t="s">
        <v>433</v>
      </c>
      <c r="B45" s="93" t="s">
        <v>424</v>
      </c>
      <c r="C45" s="117">
        <v>4.6655949999999995E-2</v>
      </c>
      <c r="D45" s="117">
        <v>1.3972887199999999</v>
      </c>
      <c r="E45" s="74">
        <f t="shared" si="4"/>
        <v>-0.96660965673579613</v>
      </c>
      <c r="F45" s="94">
        <f t="shared" si="5"/>
        <v>7.1163648365337774E-4</v>
      </c>
      <c r="G45" s="165">
        <v>4.8690825799999997</v>
      </c>
      <c r="H45" s="122">
        <v>32.65</v>
      </c>
      <c r="J45" s="146">
        <v>10.091022279999999</v>
      </c>
      <c r="K45" s="196">
        <v>16.442211499999999</v>
      </c>
      <c r="L45" s="74">
        <f t="shared" si="6"/>
        <v>-0.38627341705220131</v>
      </c>
      <c r="M45" s="74" t="str">
        <f t="shared" si="7"/>
        <v/>
      </c>
    </row>
    <row r="46" spans="1:13" ht="12.75" customHeight="1" x14ac:dyDescent="0.2">
      <c r="A46" s="93" t="s">
        <v>2577</v>
      </c>
      <c r="B46" s="93" t="s">
        <v>2578</v>
      </c>
      <c r="C46" s="117">
        <v>4.6572959999999997E-2</v>
      </c>
      <c r="D46" s="117">
        <v>6.8890000000000002E-3</v>
      </c>
      <c r="E46" s="74">
        <f t="shared" si="4"/>
        <v>5.7604819277108428</v>
      </c>
      <c r="F46" s="94">
        <f t="shared" si="5"/>
        <v>7.1037064913970064E-4</v>
      </c>
      <c r="G46" s="165">
        <v>0.48677979999999998</v>
      </c>
      <c r="H46" s="122">
        <v>202.82</v>
      </c>
      <c r="J46" s="146">
        <v>0</v>
      </c>
      <c r="K46" s="196">
        <v>1.6505000000000001E-3</v>
      </c>
      <c r="L46" s="74">
        <f t="shared" si="6"/>
        <v>-1</v>
      </c>
      <c r="M46" s="74">
        <f t="shared" si="7"/>
        <v>0</v>
      </c>
    </row>
    <row r="47" spans="1:13" ht="12.75" customHeight="1" x14ac:dyDescent="0.2">
      <c r="A47" s="93" t="s">
        <v>1171</v>
      </c>
      <c r="B47" s="93" t="s">
        <v>1172</v>
      </c>
      <c r="C47" s="117">
        <v>3.7678769999999993E-2</v>
      </c>
      <c r="D47" s="117">
        <v>1.1663339999999999E-2</v>
      </c>
      <c r="E47" s="74">
        <f t="shared" si="4"/>
        <v>2.2305300197027607</v>
      </c>
      <c r="F47" s="94">
        <f t="shared" si="5"/>
        <v>5.7470885045067944E-4</v>
      </c>
      <c r="G47" s="165">
        <v>0.18138052199999999</v>
      </c>
      <c r="H47" s="122">
        <v>124.35</v>
      </c>
      <c r="J47" s="146">
        <v>5.885108E-2</v>
      </c>
      <c r="K47" s="196">
        <v>2.1469499999999999E-2</v>
      </c>
      <c r="L47" s="74">
        <f t="shared" si="6"/>
        <v>1.7411481403851976</v>
      </c>
      <c r="M47" s="74">
        <f t="shared" si="7"/>
        <v>1.5619161665839945</v>
      </c>
    </row>
    <row r="48" spans="1:13" ht="12.75" customHeight="1" x14ac:dyDescent="0.2">
      <c r="A48" s="93" t="s">
        <v>2573</v>
      </c>
      <c r="B48" s="93" t="s">
        <v>2574</v>
      </c>
      <c r="C48" s="117">
        <v>3.6699519999999999E-2</v>
      </c>
      <c r="D48" s="117">
        <v>3.8447750000000003E-2</v>
      </c>
      <c r="E48" s="74">
        <f t="shared" si="4"/>
        <v>-4.5470281095772891E-2</v>
      </c>
      <c r="F48" s="94">
        <f t="shared" si="5"/>
        <v>5.5977249128067927E-4</v>
      </c>
      <c r="G48" s="165">
        <v>0.46171339</v>
      </c>
      <c r="H48" s="122">
        <v>218.84</v>
      </c>
      <c r="J48" s="146">
        <v>0</v>
      </c>
      <c r="K48" s="196">
        <v>0</v>
      </c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1383</v>
      </c>
      <c r="B49" s="93" t="s">
        <v>1384</v>
      </c>
      <c r="C49" s="117">
        <v>3.55375E-2</v>
      </c>
      <c r="D49" s="117">
        <v>0</v>
      </c>
      <c r="E49" s="74" t="str">
        <f t="shared" si="4"/>
        <v/>
      </c>
      <c r="F49" s="94">
        <f t="shared" si="5"/>
        <v>5.4204836763225087E-4</v>
      </c>
      <c r="G49" s="165">
        <v>3.1030946E-2</v>
      </c>
      <c r="H49" s="122">
        <v>169.68</v>
      </c>
      <c r="J49" s="146">
        <v>0</v>
      </c>
      <c r="K49" s="196">
        <v>0</v>
      </c>
      <c r="L49" s="74" t="str">
        <f t="shared" si="6"/>
        <v/>
      </c>
      <c r="M49" s="74">
        <f t="shared" si="7"/>
        <v>0</v>
      </c>
    </row>
    <row r="50" spans="1:13" ht="12.75" customHeight="1" x14ac:dyDescent="0.2">
      <c r="A50" s="93" t="s">
        <v>991</v>
      </c>
      <c r="B50" s="93" t="s">
        <v>992</v>
      </c>
      <c r="C50" s="117">
        <v>3.3722419999999996E-2</v>
      </c>
      <c r="D50" s="117">
        <v>1.9447599999999999E-2</v>
      </c>
      <c r="E50" s="74">
        <f t="shared" si="4"/>
        <v>0.73401447993582747</v>
      </c>
      <c r="F50" s="94">
        <f t="shared" si="5"/>
        <v>5.1436321388981124E-4</v>
      </c>
      <c r="G50" s="165">
        <v>0.159101149</v>
      </c>
      <c r="H50" s="122">
        <v>82.67</v>
      </c>
      <c r="J50" s="146">
        <v>2.3966709999999999E-2</v>
      </c>
      <c r="K50" s="196">
        <v>0</v>
      </c>
      <c r="L50" s="74" t="str">
        <f t="shared" si="6"/>
        <v/>
      </c>
      <c r="M50" s="74">
        <f t="shared" si="7"/>
        <v>0.71070551876170218</v>
      </c>
    </row>
    <row r="51" spans="1:13" ht="12.75" customHeight="1" x14ac:dyDescent="0.2">
      <c r="A51" s="93" t="s">
        <v>1076</v>
      </c>
      <c r="B51" s="93" t="s">
        <v>1075</v>
      </c>
      <c r="C51" s="117">
        <v>3.3399635000000004E-2</v>
      </c>
      <c r="D51" s="117">
        <v>0.10549</v>
      </c>
      <c r="E51" s="74">
        <f t="shared" si="4"/>
        <v>-0.68338577116314336</v>
      </c>
      <c r="F51" s="94">
        <f t="shared" si="5"/>
        <v>5.0943982078826579E-4</v>
      </c>
      <c r="G51" s="165">
        <v>4.8644040000000001E-3</v>
      </c>
      <c r="H51" s="122">
        <v>152.25</v>
      </c>
      <c r="J51" s="146">
        <v>0</v>
      </c>
      <c r="K51" s="196">
        <v>0</v>
      </c>
      <c r="L51" s="74" t="str">
        <f t="shared" si="6"/>
        <v/>
      </c>
      <c r="M51" s="74">
        <f t="shared" si="7"/>
        <v>0</v>
      </c>
    </row>
    <row r="52" spans="1:13" ht="12.75" customHeight="1" x14ac:dyDescent="0.2">
      <c r="A52" s="93" t="s">
        <v>2533</v>
      </c>
      <c r="B52" s="93" t="s">
        <v>2534</v>
      </c>
      <c r="C52" s="117">
        <v>3.2237799999999997E-2</v>
      </c>
      <c r="D52" s="117">
        <v>0.36361521999999996</v>
      </c>
      <c r="E52" s="74">
        <f t="shared" si="4"/>
        <v>-0.91134089491633485</v>
      </c>
      <c r="F52" s="94">
        <f t="shared" si="5"/>
        <v>4.9171851891818428E-4</v>
      </c>
      <c r="G52" s="165">
        <v>7.7892356585</v>
      </c>
      <c r="H52" s="122">
        <v>22.83</v>
      </c>
      <c r="J52" s="146">
        <v>0</v>
      </c>
      <c r="K52" s="196">
        <v>1.4215E-2</v>
      </c>
      <c r="L52" s="74">
        <f t="shared" si="6"/>
        <v>-1</v>
      </c>
      <c r="M52" s="74">
        <f t="shared" si="7"/>
        <v>0</v>
      </c>
    </row>
    <row r="53" spans="1:13" ht="12.75" customHeight="1" x14ac:dyDescent="0.2">
      <c r="A53" s="93" t="s">
        <v>985</v>
      </c>
      <c r="B53" s="93" t="s">
        <v>986</v>
      </c>
      <c r="C53" s="117">
        <v>2.8413000000000001E-2</v>
      </c>
      <c r="D53" s="117">
        <v>0</v>
      </c>
      <c r="E53" s="74" t="str">
        <f t="shared" si="4"/>
        <v/>
      </c>
      <c r="F53" s="94">
        <f t="shared" si="5"/>
        <v>4.3337939555498114E-4</v>
      </c>
      <c r="G53" s="165">
        <v>0.85650134600000005</v>
      </c>
      <c r="H53" s="122">
        <v>47.39</v>
      </c>
      <c r="J53" s="146">
        <v>0</v>
      </c>
      <c r="K53" s="196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2776</v>
      </c>
      <c r="B54" s="93" t="s">
        <v>2777</v>
      </c>
      <c r="C54" s="117">
        <v>2.7411810000000002E-2</v>
      </c>
      <c r="D54" s="117">
        <v>1.9064000000000001E-2</v>
      </c>
      <c r="E54" s="74">
        <f t="shared" si="4"/>
        <v>0.4378834452370961</v>
      </c>
      <c r="F54" s="94">
        <f t="shared" si="5"/>
        <v>4.1810838872586453E-4</v>
      </c>
      <c r="G54" s="165">
        <v>7.1248708790067967</v>
      </c>
      <c r="H54" s="122">
        <v>48.1</v>
      </c>
      <c r="J54" s="146">
        <v>0</v>
      </c>
      <c r="K54" s="196">
        <v>0</v>
      </c>
      <c r="L54" s="74" t="str">
        <f t="shared" si="6"/>
        <v/>
      </c>
      <c r="M54" s="74">
        <f t="shared" si="7"/>
        <v>0</v>
      </c>
    </row>
    <row r="55" spans="1:13" ht="12.75" customHeight="1" x14ac:dyDescent="0.2">
      <c r="A55" s="93" t="s">
        <v>1377</v>
      </c>
      <c r="B55" s="93" t="s">
        <v>1378</v>
      </c>
      <c r="C55" s="117">
        <v>2.6013484999999999E-2</v>
      </c>
      <c r="D55" s="117">
        <v>0.25778733700000001</v>
      </c>
      <c r="E55" s="74">
        <f t="shared" si="4"/>
        <v>-0.89908936062286104</v>
      </c>
      <c r="F55" s="94">
        <f t="shared" si="5"/>
        <v>3.9677993895676514E-4</v>
      </c>
      <c r="G55" s="165">
        <v>6.5990010000000002E-3</v>
      </c>
      <c r="H55" s="122">
        <v>132.84</v>
      </c>
      <c r="J55" s="146">
        <v>0</v>
      </c>
      <c r="K55" s="196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611</v>
      </c>
      <c r="B56" s="93" t="s">
        <v>603</v>
      </c>
      <c r="C56" s="117">
        <v>2.5101599999999998E-2</v>
      </c>
      <c r="D56" s="117">
        <v>5.7803529999999999E-2</v>
      </c>
      <c r="E56" s="74">
        <f t="shared" si="4"/>
        <v>-0.56574278422096369</v>
      </c>
      <c r="F56" s="94">
        <f t="shared" si="5"/>
        <v>3.8287108842652707E-4</v>
      </c>
      <c r="G56" s="165">
        <v>1.1168302299999999</v>
      </c>
      <c r="H56" s="122">
        <v>24.73</v>
      </c>
      <c r="J56" s="146">
        <v>1.9959240000000003E-2</v>
      </c>
      <c r="K56" s="196">
        <v>0</v>
      </c>
      <c r="L56" s="74" t="str">
        <f t="shared" si="6"/>
        <v/>
      </c>
      <c r="M56" s="74">
        <f t="shared" si="7"/>
        <v>0.79513815852375958</v>
      </c>
    </row>
    <row r="57" spans="1:13" ht="12.75" customHeight="1" x14ac:dyDescent="0.2">
      <c r="A57" s="93" t="s">
        <v>1333</v>
      </c>
      <c r="B57" s="93" t="s">
        <v>1334</v>
      </c>
      <c r="C57" s="117">
        <v>2.0863099999999999E-2</v>
      </c>
      <c r="D57" s="117">
        <v>0</v>
      </c>
      <c r="E57" s="74" t="str">
        <f t="shared" si="4"/>
        <v/>
      </c>
      <c r="F57" s="94">
        <f t="shared" si="5"/>
        <v>3.1822185856485153E-4</v>
      </c>
      <c r="G57" s="165">
        <v>7.0225773000000005E-2</v>
      </c>
      <c r="H57" s="122">
        <v>166.05</v>
      </c>
      <c r="J57" s="146">
        <v>0</v>
      </c>
      <c r="K57" s="196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1179</v>
      </c>
      <c r="B58" s="93" t="s">
        <v>1180</v>
      </c>
      <c r="C58" s="117">
        <v>2.0757939999999999E-2</v>
      </c>
      <c r="D58" s="117">
        <v>3.8408459999999998E-2</v>
      </c>
      <c r="E58" s="74">
        <f t="shared" si="4"/>
        <v>-0.45954771422754259</v>
      </c>
      <c r="F58" s="94">
        <f t="shared" si="5"/>
        <v>3.1661786823519391E-4</v>
      </c>
      <c r="G58" s="165">
        <v>0.21682796599999998</v>
      </c>
      <c r="H58" s="122">
        <v>119.74</v>
      </c>
      <c r="J58" s="146">
        <v>7.2234130000000007E-2</v>
      </c>
      <c r="K58" s="196">
        <v>8.0640000000000003E-2</v>
      </c>
      <c r="L58" s="74">
        <f t="shared" si="6"/>
        <v>-0.1042394593253968</v>
      </c>
      <c r="M58" s="74">
        <f t="shared" si="7"/>
        <v>3.4798313320107876</v>
      </c>
    </row>
    <row r="59" spans="1:13" ht="12.75" customHeight="1" x14ac:dyDescent="0.2">
      <c r="A59" s="93" t="s">
        <v>1156</v>
      </c>
      <c r="B59" s="93" t="s">
        <v>1157</v>
      </c>
      <c r="C59" s="117">
        <v>1.9449999999999999E-2</v>
      </c>
      <c r="D59" s="117">
        <v>8.0400000000000003E-4</v>
      </c>
      <c r="E59" s="74">
        <f t="shared" si="4"/>
        <v>23.191542288557212</v>
      </c>
      <c r="F59" s="94">
        <f t="shared" si="5"/>
        <v>2.966680478493782E-4</v>
      </c>
      <c r="G59" s="165">
        <v>9.971600500000001E-2</v>
      </c>
      <c r="H59" s="122">
        <v>139.80000000000001</v>
      </c>
      <c r="J59" s="146">
        <v>4.5404099999999999E-3</v>
      </c>
      <c r="K59" s="196">
        <v>0</v>
      </c>
      <c r="L59" s="74" t="str">
        <f t="shared" si="6"/>
        <v/>
      </c>
      <c r="M59" s="74">
        <f t="shared" si="7"/>
        <v>0.23344010282776351</v>
      </c>
    </row>
    <row r="60" spans="1:13" ht="12.75" customHeight="1" x14ac:dyDescent="0.2">
      <c r="A60" s="93" t="s">
        <v>1395</v>
      </c>
      <c r="B60" s="93" t="s">
        <v>1396</v>
      </c>
      <c r="C60" s="117">
        <v>1.8586800000000001E-2</v>
      </c>
      <c r="D60" s="117">
        <v>7.31377E-2</v>
      </c>
      <c r="E60" s="74">
        <f t="shared" si="4"/>
        <v>-0.74586567529468384</v>
      </c>
      <c r="F60" s="94">
        <f t="shared" si="5"/>
        <v>2.8350178261011947E-4</v>
      </c>
      <c r="G60" s="165">
        <v>7.3616210000000005E-3</v>
      </c>
      <c r="H60" s="122">
        <v>142.69</v>
      </c>
      <c r="J60" s="146">
        <v>0</v>
      </c>
      <c r="K60" s="196">
        <v>0</v>
      </c>
      <c r="L60" s="74" t="str">
        <f t="shared" si="6"/>
        <v/>
      </c>
      <c r="M60" s="74">
        <f t="shared" si="7"/>
        <v>0</v>
      </c>
    </row>
    <row r="61" spans="1:13" ht="12.75" customHeight="1" x14ac:dyDescent="0.2">
      <c r="A61" s="93" t="s">
        <v>2575</v>
      </c>
      <c r="B61" s="93" t="s">
        <v>2576</v>
      </c>
      <c r="C61" s="117">
        <v>1.800125E-2</v>
      </c>
      <c r="D61" s="117">
        <v>1.4664E-2</v>
      </c>
      <c r="E61" s="74">
        <f t="shared" si="4"/>
        <v>0.22758115111838517</v>
      </c>
      <c r="F61" s="94">
        <f t="shared" si="5"/>
        <v>2.7457047281998046E-4</v>
      </c>
      <c r="G61" s="165">
        <v>0.42738029999999999</v>
      </c>
      <c r="H61" s="122">
        <v>215.42</v>
      </c>
      <c r="J61" s="146">
        <v>4.8148399999999999E-3</v>
      </c>
      <c r="K61" s="196">
        <v>0</v>
      </c>
      <c r="L61" s="74" t="str">
        <f t="shared" si="6"/>
        <v/>
      </c>
      <c r="M61" s="74">
        <f t="shared" si="7"/>
        <v>0.26747253662940074</v>
      </c>
    </row>
    <row r="62" spans="1:13" ht="12.75" customHeight="1" x14ac:dyDescent="0.2">
      <c r="A62" s="93" t="s">
        <v>610</v>
      </c>
      <c r="B62" s="93" t="s">
        <v>602</v>
      </c>
      <c r="C62" s="117">
        <v>1.4958000000000001E-2</v>
      </c>
      <c r="D62" s="117">
        <v>6.2159940000000004E-2</v>
      </c>
      <c r="E62" s="74">
        <f t="shared" si="4"/>
        <v>-0.7593627020875503</v>
      </c>
      <c r="F62" s="94">
        <f t="shared" si="5"/>
        <v>2.2815221900930588E-4</v>
      </c>
      <c r="G62" s="165">
        <v>1.5533955400000001</v>
      </c>
      <c r="H62" s="122">
        <v>22.69</v>
      </c>
      <c r="J62" s="146">
        <v>1.2463129999999999E-2</v>
      </c>
      <c r="K62" s="196">
        <v>0.130879</v>
      </c>
      <c r="L62" s="74">
        <f t="shared" si="6"/>
        <v>-0.90477364588665865</v>
      </c>
      <c r="M62" s="74">
        <f t="shared" si="7"/>
        <v>0.83320831661986883</v>
      </c>
    </row>
    <row r="63" spans="1:13" ht="12.75" customHeight="1" x14ac:dyDescent="0.2">
      <c r="A63" s="93" t="s">
        <v>1152</v>
      </c>
      <c r="B63" s="93" t="s">
        <v>1153</v>
      </c>
      <c r="C63" s="117">
        <v>1.4145540000000002E-2</v>
      </c>
      <c r="D63" s="117">
        <v>0.27271470000000003</v>
      </c>
      <c r="E63" s="74">
        <f t="shared" si="4"/>
        <v>-0.94813062882198873</v>
      </c>
      <c r="F63" s="94">
        <f t="shared" si="5"/>
        <v>2.157598836799637E-4</v>
      </c>
      <c r="G63" s="165">
        <v>1.364195904</v>
      </c>
      <c r="H63" s="122">
        <v>41.23</v>
      </c>
      <c r="J63" s="146">
        <v>0</v>
      </c>
      <c r="K63" s="196">
        <v>8.4244999999999997E-3</v>
      </c>
      <c r="L63" s="74">
        <f t="shared" si="6"/>
        <v>-1</v>
      </c>
      <c r="M63" s="74">
        <f t="shared" si="7"/>
        <v>0</v>
      </c>
    </row>
    <row r="64" spans="1:13" ht="12.75" customHeight="1" x14ac:dyDescent="0.2">
      <c r="A64" s="93" t="s">
        <v>1313</v>
      </c>
      <c r="B64" s="93" t="s">
        <v>1314</v>
      </c>
      <c r="C64" s="117">
        <v>1.407741E-2</v>
      </c>
      <c r="D64" s="117">
        <v>0.37499657000000003</v>
      </c>
      <c r="E64" s="74">
        <f t="shared" si="4"/>
        <v>-0.96245989663318787</v>
      </c>
      <c r="F64" s="94">
        <f t="shared" si="5"/>
        <v>2.1472070660541467E-4</v>
      </c>
      <c r="G64" s="165">
        <v>0.17082323300000002</v>
      </c>
      <c r="H64" s="122">
        <v>40.090000000000003</v>
      </c>
      <c r="J64" s="146">
        <v>0</v>
      </c>
      <c r="K64" s="196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1391</v>
      </c>
      <c r="B65" s="93" t="s">
        <v>1392</v>
      </c>
      <c r="C65" s="117">
        <v>1.398653E-2</v>
      </c>
      <c r="D65" s="117">
        <v>1.576518E-2</v>
      </c>
      <c r="E65" s="74">
        <f t="shared" si="4"/>
        <v>-0.11282142037071574</v>
      </c>
      <c r="F65" s="94">
        <f t="shared" si="5"/>
        <v>2.1333452705844545E-4</v>
      </c>
      <c r="G65" s="165">
        <v>3.17116E-2</v>
      </c>
      <c r="H65" s="122">
        <v>166.31</v>
      </c>
      <c r="J65" s="146">
        <v>2.4045900000000002E-2</v>
      </c>
      <c r="K65" s="196">
        <v>0</v>
      </c>
      <c r="L65" s="74" t="str">
        <f t="shared" si="6"/>
        <v/>
      </c>
      <c r="M65" s="74">
        <f t="shared" si="7"/>
        <v>1.7192184194364151</v>
      </c>
    </row>
    <row r="66" spans="1:13" ht="12.75" customHeight="1" x14ac:dyDescent="0.2">
      <c r="A66" s="93" t="s">
        <v>1311</v>
      </c>
      <c r="B66" s="93" t="s">
        <v>1312</v>
      </c>
      <c r="C66" s="117">
        <v>1.314515E-2</v>
      </c>
      <c r="D66" s="117">
        <v>2.75556E-2</v>
      </c>
      <c r="E66" s="74">
        <f t="shared" si="4"/>
        <v>-0.52295903554994272</v>
      </c>
      <c r="F66" s="94">
        <f t="shared" si="5"/>
        <v>2.0050107913559145E-4</v>
      </c>
      <c r="G66" s="165">
        <v>0</v>
      </c>
      <c r="H66" s="122">
        <v>29.05</v>
      </c>
      <c r="J66" s="146">
        <v>0</v>
      </c>
      <c r="K66" s="196">
        <v>0</v>
      </c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1162</v>
      </c>
      <c r="B67" s="93" t="s">
        <v>1163</v>
      </c>
      <c r="C67" s="117">
        <v>1.3025770000000001E-2</v>
      </c>
      <c r="D67" s="117">
        <v>6.2058E-3</v>
      </c>
      <c r="E67" s="74">
        <f t="shared" si="4"/>
        <v>1.0989670952979473</v>
      </c>
      <c r="F67" s="94">
        <f t="shared" si="5"/>
        <v>1.9868019319460131E-4</v>
      </c>
      <c r="G67" s="165">
        <v>4.9747739999999999E-2</v>
      </c>
      <c r="H67" s="122">
        <v>66.03</v>
      </c>
      <c r="J67" s="146">
        <v>1.304982E-2</v>
      </c>
      <c r="K67" s="196">
        <v>1.24095E-2</v>
      </c>
      <c r="L67" s="74">
        <f t="shared" si="6"/>
        <v>5.1599178049075212E-2</v>
      </c>
      <c r="M67" s="74">
        <f t="shared" si="7"/>
        <v>1.0018463399860431</v>
      </c>
    </row>
    <row r="68" spans="1:13" ht="12.75" customHeight="1" x14ac:dyDescent="0.2">
      <c r="A68" s="93" t="s">
        <v>1175</v>
      </c>
      <c r="B68" s="93" t="s">
        <v>1176</v>
      </c>
      <c r="C68" s="117">
        <v>1.2371999999999999E-2</v>
      </c>
      <c r="D68" s="117">
        <v>1.3940000000000001E-3</v>
      </c>
      <c r="E68" s="74">
        <f t="shared" si="4"/>
        <v>7.8751793400286942</v>
      </c>
      <c r="F68" s="94">
        <f t="shared" si="5"/>
        <v>1.8870833357287955E-4</v>
      </c>
      <c r="G68" s="165">
        <v>0.118077501</v>
      </c>
      <c r="H68" s="122">
        <v>107.24</v>
      </c>
      <c r="J68" s="146">
        <v>0</v>
      </c>
      <c r="K68" s="196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615</v>
      </c>
      <c r="B69" s="93" t="s">
        <v>607</v>
      </c>
      <c r="C69" s="117">
        <v>1.21546E-2</v>
      </c>
      <c r="D69" s="117">
        <v>7.8047999999999998E-3</v>
      </c>
      <c r="E69" s="74">
        <f t="shared" si="4"/>
        <v>0.55732369823698247</v>
      </c>
      <c r="F69" s="94">
        <f t="shared" si="5"/>
        <v>1.8539236269357595E-4</v>
      </c>
      <c r="G69" s="165">
        <v>0.75925911999999995</v>
      </c>
      <c r="H69" s="122">
        <v>208.47</v>
      </c>
      <c r="J69" s="146">
        <v>1.484007E-2</v>
      </c>
      <c r="K69" s="196">
        <v>0</v>
      </c>
      <c r="L69" s="74" t="str">
        <f t="shared" si="6"/>
        <v/>
      </c>
      <c r="M69" s="74">
        <f t="shared" si="7"/>
        <v>1.2209426883648988</v>
      </c>
    </row>
    <row r="70" spans="1:13" ht="12.75" customHeight="1" x14ac:dyDescent="0.2">
      <c r="A70" s="93" t="s">
        <v>436</v>
      </c>
      <c r="B70" s="93" t="s">
        <v>427</v>
      </c>
      <c r="C70" s="117">
        <v>1.0432E-2</v>
      </c>
      <c r="D70" s="117">
        <v>9.6560000000000007E-2</v>
      </c>
      <c r="E70" s="74">
        <f t="shared" si="4"/>
        <v>-0.89196354598177297</v>
      </c>
      <c r="F70" s="94">
        <f t="shared" si="5"/>
        <v>1.5911779306759452E-4</v>
      </c>
      <c r="G70" s="165" t="s">
        <v>3248</v>
      </c>
      <c r="H70" s="122">
        <v>377.13</v>
      </c>
      <c r="J70" s="146">
        <v>0</v>
      </c>
      <c r="K70" s="196">
        <v>0.19310250000000001</v>
      </c>
      <c r="L70" s="74">
        <f t="shared" si="6"/>
        <v>-1</v>
      </c>
      <c r="M70" s="74">
        <f t="shared" si="7"/>
        <v>0</v>
      </c>
    </row>
    <row r="71" spans="1:13" ht="12.75" customHeight="1" x14ac:dyDescent="0.2">
      <c r="A71" s="93" t="s">
        <v>1078</v>
      </c>
      <c r="B71" s="93" t="s">
        <v>1077</v>
      </c>
      <c r="C71" s="117">
        <v>9.4887999999999986E-3</v>
      </c>
      <c r="D71" s="117">
        <v>7.2350000000000001E-3</v>
      </c>
      <c r="E71" s="74">
        <f t="shared" ref="E71:E102" si="8">IF(ISERROR(C71/D71-1),"",IF((C71/D71-1)&gt;10000%,"",C71/D71-1))</f>
        <v>0.31151347615756708</v>
      </c>
      <c r="F71" s="94">
        <f t="shared" ref="F71:F102" si="9">C71/$C$156</f>
        <v>1.4473129935389098E-4</v>
      </c>
      <c r="G71" s="165">
        <v>0</v>
      </c>
      <c r="H71" s="122">
        <v>39.81</v>
      </c>
      <c r="J71" s="146">
        <v>0</v>
      </c>
      <c r="K71" s="196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1385</v>
      </c>
      <c r="B72" s="93" t="s">
        <v>1386</v>
      </c>
      <c r="C72" s="117">
        <v>9.4365999999999998E-3</v>
      </c>
      <c r="D72" s="117">
        <v>2.9658000000000002E-3</v>
      </c>
      <c r="E72" s="74">
        <f t="shared" si="8"/>
        <v>2.1818059208308043</v>
      </c>
      <c r="F72" s="94">
        <f t="shared" si="9"/>
        <v>1.439351002743158E-4</v>
      </c>
      <c r="G72" s="165">
        <v>0</v>
      </c>
      <c r="H72" s="122">
        <v>121.85</v>
      </c>
      <c r="J72" s="146">
        <v>0</v>
      </c>
      <c r="K72" s="196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1193</v>
      </c>
      <c r="B73" s="93" t="s">
        <v>1194</v>
      </c>
      <c r="C73" s="117">
        <v>9.0451000000000004E-3</v>
      </c>
      <c r="D73" s="117">
        <v>0.13571896999999999</v>
      </c>
      <c r="E73" s="74">
        <f t="shared" si="8"/>
        <v>-0.93335419506941442</v>
      </c>
      <c r="F73" s="94">
        <f t="shared" si="9"/>
        <v>1.3796360717750186E-4</v>
      </c>
      <c r="G73" s="165">
        <v>0.28019968699999998</v>
      </c>
      <c r="H73" s="122">
        <v>62.1</v>
      </c>
      <c r="J73" s="146">
        <v>4.4100299999999997E-3</v>
      </c>
      <c r="K73" s="196">
        <v>9.3050000000000001E-4</v>
      </c>
      <c r="L73" s="74">
        <f t="shared" si="10"/>
        <v>3.7394196668457811</v>
      </c>
      <c r="M73" s="74">
        <f t="shared" si="11"/>
        <v>0.48756011542160943</v>
      </c>
    </row>
    <row r="74" spans="1:13" ht="12.75" customHeight="1" x14ac:dyDescent="0.2">
      <c r="A74" s="93" t="s">
        <v>3180</v>
      </c>
      <c r="B74" s="93" t="s">
        <v>3175</v>
      </c>
      <c r="C74" s="117">
        <v>8.6318499999999999E-3</v>
      </c>
      <c r="D74" s="117">
        <v>0</v>
      </c>
      <c r="E74" s="74" t="str">
        <f t="shared" si="8"/>
        <v/>
      </c>
      <c r="F74" s="94">
        <f t="shared" si="9"/>
        <v>1.3166036446419821E-4</v>
      </c>
      <c r="G74" s="165">
        <v>1.0211644494300001</v>
      </c>
      <c r="H74" s="122">
        <v>40.56</v>
      </c>
      <c r="J74" s="146">
        <v>0</v>
      </c>
      <c r="K74" s="196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2778</v>
      </c>
      <c r="B75" s="93" t="s">
        <v>2779</v>
      </c>
      <c r="C75" s="117">
        <v>8.1320000000000003E-3</v>
      </c>
      <c r="D75" s="117">
        <v>0</v>
      </c>
      <c r="E75" s="74" t="str">
        <f t="shared" si="8"/>
        <v/>
      </c>
      <c r="F75" s="94">
        <f t="shared" si="9"/>
        <v>1.2403622442730817E-4</v>
      </c>
      <c r="G75" s="165">
        <v>1.3833695967989965</v>
      </c>
      <c r="H75" s="122">
        <v>36.5</v>
      </c>
      <c r="J75" s="146">
        <v>0</v>
      </c>
      <c r="K75" s="196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1048</v>
      </c>
      <c r="B76" s="93" t="s">
        <v>1047</v>
      </c>
      <c r="C76" s="117">
        <v>8.0009999999999994E-3</v>
      </c>
      <c r="D76" s="117">
        <v>0</v>
      </c>
      <c r="E76" s="74" t="str">
        <f t="shared" si="8"/>
        <v/>
      </c>
      <c r="F76" s="94">
        <f t="shared" si="9"/>
        <v>1.2203810030040488E-4</v>
      </c>
      <c r="G76" s="165">
        <v>5.861036E-3</v>
      </c>
      <c r="H76" s="122">
        <v>72.12</v>
      </c>
      <c r="J76" s="146">
        <v>0</v>
      </c>
      <c r="K76" s="196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434</v>
      </c>
      <c r="B77" s="93" t="s">
        <v>425</v>
      </c>
      <c r="C77" s="117">
        <v>7.1079699999999999E-3</v>
      </c>
      <c r="D77" s="117">
        <v>3.4721969999999998E-2</v>
      </c>
      <c r="E77" s="74">
        <f t="shared" si="8"/>
        <v>-0.7952889769791287</v>
      </c>
      <c r="F77" s="94">
        <f t="shared" si="9"/>
        <v>1.0841684236873752E-4</v>
      </c>
      <c r="G77" s="165">
        <v>0.73857711000000004</v>
      </c>
      <c r="H77" s="122">
        <v>53.13</v>
      </c>
      <c r="J77" s="146">
        <v>0</v>
      </c>
      <c r="K77" s="196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2774</v>
      </c>
      <c r="B78" s="93" t="s">
        <v>2775</v>
      </c>
      <c r="C78" s="117">
        <v>6.1681499999999998E-3</v>
      </c>
      <c r="D78" s="117">
        <v>3.03748E-3</v>
      </c>
      <c r="E78" s="74">
        <f t="shared" si="8"/>
        <v>1.0306800373994234</v>
      </c>
      <c r="F78" s="94">
        <f t="shared" si="9"/>
        <v>9.4081903308079293E-5</v>
      </c>
      <c r="G78" s="165">
        <v>2.5742037356045522</v>
      </c>
      <c r="H78" s="122">
        <v>42.28</v>
      </c>
      <c r="J78" s="146">
        <v>2.7068000000000003E-4</v>
      </c>
      <c r="K78" s="196">
        <v>0</v>
      </c>
      <c r="L78" s="74" t="str">
        <f t="shared" si="10"/>
        <v/>
      </c>
      <c r="M78" s="74">
        <f t="shared" si="11"/>
        <v>4.3883498293653692E-2</v>
      </c>
    </row>
    <row r="79" spans="1:13" ht="12.75" customHeight="1" x14ac:dyDescent="0.2">
      <c r="A79" s="93" t="s">
        <v>987</v>
      </c>
      <c r="B79" s="93" t="s">
        <v>988</v>
      </c>
      <c r="C79" s="117">
        <v>6.1679999999999999E-3</v>
      </c>
      <c r="D79" s="117">
        <v>0</v>
      </c>
      <c r="E79" s="74" t="str">
        <f t="shared" si="8"/>
        <v/>
      </c>
      <c r="F79" s="94">
        <f t="shared" si="9"/>
        <v>9.4079615379689702E-5</v>
      </c>
      <c r="G79" s="165">
        <v>0.11991321499999999</v>
      </c>
      <c r="H79" s="122">
        <v>100.6</v>
      </c>
      <c r="J79" s="146">
        <v>0</v>
      </c>
      <c r="K79" s="196">
        <v>0</v>
      </c>
      <c r="L79" s="74" t="str">
        <f t="shared" si="10"/>
        <v/>
      </c>
      <c r="M79" s="74">
        <f t="shared" si="11"/>
        <v>0</v>
      </c>
    </row>
    <row r="80" spans="1:13" ht="12.75" customHeight="1" x14ac:dyDescent="0.2">
      <c r="A80" s="93" t="s">
        <v>1058</v>
      </c>
      <c r="B80" s="93" t="s">
        <v>1057</v>
      </c>
      <c r="C80" s="117">
        <v>4.9840819999999999E-3</v>
      </c>
      <c r="D80" s="117">
        <v>9.1544E-3</v>
      </c>
      <c r="E80" s="74">
        <f t="shared" si="8"/>
        <v>-0.45555339508870052</v>
      </c>
      <c r="F80" s="94">
        <f t="shared" si="9"/>
        <v>7.6021484692093816E-5</v>
      </c>
      <c r="G80" s="165">
        <v>0.41480953600000003</v>
      </c>
      <c r="H80" s="122">
        <v>284.27999999999997</v>
      </c>
      <c r="J80" s="146">
        <v>3.9110000000000002E-4</v>
      </c>
      <c r="K80" s="196">
        <v>3.1100000000000002E-4</v>
      </c>
      <c r="L80" s="74">
        <f t="shared" si="10"/>
        <v>0.25755627009646309</v>
      </c>
      <c r="M80" s="74">
        <f t="shared" si="11"/>
        <v>7.8469816507834342E-2</v>
      </c>
    </row>
    <row r="81" spans="1:13" ht="12.75" customHeight="1" x14ac:dyDescent="0.2">
      <c r="A81" s="93" t="s">
        <v>1126</v>
      </c>
      <c r="B81" s="93" t="s">
        <v>1127</v>
      </c>
      <c r="C81" s="117">
        <v>4.6759999999999996E-3</v>
      </c>
      <c r="D81" s="117">
        <v>0</v>
      </c>
      <c r="E81" s="74" t="str">
        <f t="shared" si="8"/>
        <v/>
      </c>
      <c r="F81" s="94">
        <f t="shared" si="9"/>
        <v>7.1322354331295241E-5</v>
      </c>
      <c r="G81" s="165">
        <v>4.9603100000000008E-3</v>
      </c>
      <c r="H81" s="122">
        <v>95.04</v>
      </c>
      <c r="J81" s="146">
        <v>0</v>
      </c>
      <c r="K81" s="196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1068</v>
      </c>
      <c r="B82" s="93" t="s">
        <v>1067</v>
      </c>
      <c r="C82" s="117">
        <v>4.1003300000000001E-3</v>
      </c>
      <c r="D82" s="117">
        <v>0</v>
      </c>
      <c r="E82" s="74" t="str">
        <f t="shared" si="8"/>
        <v/>
      </c>
      <c r="F82" s="94">
        <f t="shared" si="9"/>
        <v>6.2541742757750185E-5</v>
      </c>
      <c r="G82" s="165">
        <v>2.5053414E-2</v>
      </c>
      <c r="H82" s="122">
        <v>66.31</v>
      </c>
      <c r="J82" s="146">
        <v>0</v>
      </c>
      <c r="K82" s="196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3181</v>
      </c>
      <c r="B83" s="93" t="s">
        <v>3176</v>
      </c>
      <c r="C83" s="117">
        <v>1.7158399999999999E-3</v>
      </c>
      <c r="D83" s="117">
        <v>5.4669999999999996E-3</v>
      </c>
      <c r="E83" s="74">
        <f t="shared" si="8"/>
        <v>-0.68614596670934702</v>
      </c>
      <c r="F83" s="94">
        <f t="shared" si="9"/>
        <v>2.6171460319890855E-5</v>
      </c>
      <c r="G83" s="165">
        <v>1.63045882977</v>
      </c>
      <c r="H83" s="122">
        <v>54.41</v>
      </c>
      <c r="J83" s="146">
        <v>0</v>
      </c>
      <c r="K83" s="196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2571</v>
      </c>
      <c r="B84" s="93" t="s">
        <v>2572</v>
      </c>
      <c r="C84" s="117">
        <v>1.5832000000000001E-3</v>
      </c>
      <c r="D84" s="117">
        <v>1.9919999999999998E-3</v>
      </c>
      <c r="E84" s="74">
        <f t="shared" si="8"/>
        <v>-0.20522088353413648</v>
      </c>
      <c r="F84" s="94">
        <f t="shared" si="9"/>
        <v>2.4148321509261471E-5</v>
      </c>
      <c r="G84" s="165">
        <v>0.33858926</v>
      </c>
      <c r="H84" s="122">
        <v>198.29</v>
      </c>
      <c r="J84" s="146">
        <v>0</v>
      </c>
      <c r="K84" s="196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1074</v>
      </c>
      <c r="B85" s="93" t="s">
        <v>1073</v>
      </c>
      <c r="C85" s="117">
        <v>1.42428E-3</v>
      </c>
      <c r="D85" s="117">
        <v>0.70696443999999992</v>
      </c>
      <c r="E85" s="74">
        <f t="shared" si="8"/>
        <v>-0.99798535835833557</v>
      </c>
      <c r="F85" s="94">
        <f t="shared" si="9"/>
        <v>2.1724337644776986E-5</v>
      </c>
      <c r="G85" s="165">
        <v>5.9164217999999998E-2</v>
      </c>
      <c r="H85" s="122">
        <v>26.77</v>
      </c>
      <c r="J85" s="146">
        <v>0</v>
      </c>
      <c r="K85" s="196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1169</v>
      </c>
      <c r="B86" s="93" t="s">
        <v>1170</v>
      </c>
      <c r="C86" s="117">
        <v>1.0912700000000001E-3</v>
      </c>
      <c r="D86" s="117">
        <v>1.0113500000000001E-3</v>
      </c>
      <c r="E86" s="74">
        <f t="shared" si="8"/>
        <v>7.9023087951747728E-2</v>
      </c>
      <c r="F86" s="94">
        <f t="shared" si="9"/>
        <v>1.6644984091341438E-5</v>
      </c>
      <c r="G86" s="165">
        <v>4.5496010000000003E-2</v>
      </c>
      <c r="H86" s="122">
        <v>98.75</v>
      </c>
      <c r="J86" s="146">
        <v>0</v>
      </c>
      <c r="K86" s="196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1187</v>
      </c>
      <c r="B87" s="93" t="s">
        <v>1188</v>
      </c>
      <c r="C87" s="117">
        <v>9.3090000000000002E-4</v>
      </c>
      <c r="D87" s="117">
        <v>1.0019900500000001</v>
      </c>
      <c r="E87" s="74">
        <f t="shared" si="8"/>
        <v>-0.99907094885822467</v>
      </c>
      <c r="F87" s="94">
        <f t="shared" si="9"/>
        <v>1.4198883585757644E-5</v>
      </c>
      <c r="G87" s="165">
        <v>4.1834500000000003E-4</v>
      </c>
      <c r="H87" s="122">
        <v>61.69</v>
      </c>
      <c r="J87" s="146">
        <v>0</v>
      </c>
      <c r="K87" s="196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1183</v>
      </c>
      <c r="B88" s="93" t="s">
        <v>1184</v>
      </c>
      <c r="C88" s="117">
        <v>6.2929999999999995E-4</v>
      </c>
      <c r="D88" s="117">
        <v>1.79915E-3</v>
      </c>
      <c r="E88" s="74">
        <f t="shared" si="8"/>
        <v>-0.65022371675513435</v>
      </c>
      <c r="F88" s="94">
        <f t="shared" si="9"/>
        <v>9.5986222371009612E-6</v>
      </c>
      <c r="G88" s="165">
        <v>9.5453940000000004E-3</v>
      </c>
      <c r="H88" s="122">
        <v>156.36000000000001</v>
      </c>
      <c r="J88" s="146">
        <v>0</v>
      </c>
      <c r="K88" s="196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1086</v>
      </c>
      <c r="B89" s="93" t="s">
        <v>1085</v>
      </c>
      <c r="C89" s="117">
        <v>4.35E-4</v>
      </c>
      <c r="D89" s="117">
        <v>5.31E-4</v>
      </c>
      <c r="E89" s="74">
        <f t="shared" si="8"/>
        <v>-0.1807909604519774</v>
      </c>
      <c r="F89" s="94">
        <f t="shared" si="9"/>
        <v>6.6349923297932917E-6</v>
      </c>
      <c r="G89" s="165">
        <v>3.6341296000000002E-2</v>
      </c>
      <c r="H89" s="122" t="s">
        <v>3246</v>
      </c>
      <c r="J89" s="146">
        <v>0</v>
      </c>
      <c r="K89" s="196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2379</v>
      </c>
      <c r="B90" s="93" t="s">
        <v>2380</v>
      </c>
      <c r="C90" s="117">
        <v>2.2100000000000001E-4</v>
      </c>
      <c r="D90" s="117">
        <v>0.11180089999999999</v>
      </c>
      <c r="E90" s="74">
        <f t="shared" si="8"/>
        <v>-0.99802327172679295</v>
      </c>
      <c r="F90" s="94">
        <f t="shared" si="9"/>
        <v>3.3708811606536033E-6</v>
      </c>
      <c r="G90" s="165">
        <v>0.93915369999999998</v>
      </c>
      <c r="H90" s="122">
        <v>82.51</v>
      </c>
      <c r="J90" s="146">
        <v>0</v>
      </c>
      <c r="K90" s="196">
        <v>0</v>
      </c>
      <c r="L90" s="74" t="str">
        <f t="shared" si="10"/>
        <v/>
      </c>
      <c r="M90" s="74">
        <f t="shared" si="11"/>
        <v>0</v>
      </c>
    </row>
    <row r="91" spans="1:13" ht="12.75" customHeight="1" x14ac:dyDescent="0.2">
      <c r="A91" s="93" t="s">
        <v>1327</v>
      </c>
      <c r="B91" s="93" t="s">
        <v>1328</v>
      </c>
      <c r="C91" s="117">
        <v>0</v>
      </c>
      <c r="D91" s="117">
        <v>0.31127245000000003</v>
      </c>
      <c r="E91" s="74">
        <f t="shared" si="8"/>
        <v>-1</v>
      </c>
      <c r="F91" s="94">
        <f t="shared" si="9"/>
        <v>0</v>
      </c>
      <c r="G91" s="165">
        <v>0</v>
      </c>
      <c r="H91" s="122">
        <v>35.17</v>
      </c>
      <c r="J91" s="146">
        <v>0.132384</v>
      </c>
      <c r="K91" s="196">
        <v>0</v>
      </c>
      <c r="L91" s="74" t="str">
        <f t="shared" si="10"/>
        <v/>
      </c>
      <c r="M91" s="74" t="str">
        <f t="shared" si="11"/>
        <v/>
      </c>
    </row>
    <row r="92" spans="1:13" ht="12.75" customHeight="1" x14ac:dyDescent="0.2">
      <c r="A92" s="93" t="s">
        <v>1044</v>
      </c>
      <c r="B92" s="93" t="s">
        <v>1043</v>
      </c>
      <c r="C92" s="117">
        <v>0</v>
      </c>
      <c r="D92" s="117">
        <v>0.11856</v>
      </c>
      <c r="E92" s="74">
        <f t="shared" si="8"/>
        <v>-1</v>
      </c>
      <c r="F92" s="94">
        <f t="shared" si="9"/>
        <v>0</v>
      </c>
      <c r="G92" s="165">
        <v>1.9572076000000001E-2</v>
      </c>
      <c r="H92" s="122">
        <v>52.59</v>
      </c>
      <c r="J92" s="146">
        <v>0</v>
      </c>
      <c r="K92" s="196">
        <v>0</v>
      </c>
      <c r="L92" s="74" t="str">
        <f t="shared" si="10"/>
        <v/>
      </c>
      <c r="M92" s="74" t="str">
        <f t="shared" si="11"/>
        <v/>
      </c>
    </row>
    <row r="93" spans="1:13" ht="12.75" customHeight="1" x14ac:dyDescent="0.2">
      <c r="A93" s="93" t="s">
        <v>1329</v>
      </c>
      <c r="B93" s="93" t="s">
        <v>1330</v>
      </c>
      <c r="C93" s="117">
        <v>0</v>
      </c>
      <c r="D93" s="117">
        <v>8.6230420000000002E-2</v>
      </c>
      <c r="E93" s="74">
        <f t="shared" si="8"/>
        <v>-1</v>
      </c>
      <c r="F93" s="94">
        <f t="shared" si="9"/>
        <v>0</v>
      </c>
      <c r="G93" s="165">
        <v>0.18778598000000002</v>
      </c>
      <c r="H93" s="122">
        <v>63.12</v>
      </c>
      <c r="J93" s="146">
        <v>5.9100120000000006E-2</v>
      </c>
      <c r="K93" s="196">
        <v>2.2804499999999998E-2</v>
      </c>
      <c r="L93" s="74">
        <f t="shared" si="10"/>
        <v>1.5915990265079265</v>
      </c>
      <c r="M93" s="74" t="str">
        <f t="shared" si="11"/>
        <v/>
      </c>
    </row>
    <row r="94" spans="1:13" ht="12.75" customHeight="1" x14ac:dyDescent="0.2">
      <c r="A94" s="93" t="s">
        <v>1389</v>
      </c>
      <c r="B94" s="93" t="s">
        <v>1390</v>
      </c>
      <c r="C94" s="117">
        <v>0</v>
      </c>
      <c r="D94" s="117">
        <v>8.4564E-2</v>
      </c>
      <c r="E94" s="74">
        <f t="shared" si="8"/>
        <v>-1</v>
      </c>
      <c r="F94" s="94">
        <f t="shared" si="9"/>
        <v>0</v>
      </c>
      <c r="G94" s="165">
        <v>0.40958071999999995</v>
      </c>
      <c r="H94" s="122">
        <v>122.23</v>
      </c>
      <c r="J94" s="146">
        <v>0</v>
      </c>
      <c r="K94" s="196">
        <v>1.54045E-2</v>
      </c>
      <c r="L94" s="74">
        <f t="shared" si="10"/>
        <v>-1</v>
      </c>
      <c r="M94" s="74" t="str">
        <f t="shared" si="11"/>
        <v/>
      </c>
    </row>
    <row r="95" spans="1:13" ht="12.75" customHeight="1" x14ac:dyDescent="0.2">
      <c r="A95" s="93" t="s">
        <v>995</v>
      </c>
      <c r="B95" s="93" t="s">
        <v>996</v>
      </c>
      <c r="C95" s="117">
        <v>0</v>
      </c>
      <c r="D95" s="117">
        <v>7.2362999999999997E-2</v>
      </c>
      <c r="E95" s="74">
        <f t="shared" si="8"/>
        <v>-1</v>
      </c>
      <c r="F95" s="94">
        <f t="shared" si="9"/>
        <v>0</v>
      </c>
      <c r="G95" s="165">
        <v>0.46639058</v>
      </c>
      <c r="H95" s="122">
        <v>68.349999999999994</v>
      </c>
      <c r="J95" s="146">
        <v>0.31710500000000003</v>
      </c>
      <c r="K95" s="196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983</v>
      </c>
      <c r="B96" s="93" t="s">
        <v>984</v>
      </c>
      <c r="C96" s="117">
        <v>0</v>
      </c>
      <c r="D96" s="117">
        <v>5.8306199999999996E-2</v>
      </c>
      <c r="E96" s="74">
        <f t="shared" si="8"/>
        <v>-1</v>
      </c>
      <c r="F96" s="94">
        <f t="shared" si="9"/>
        <v>0</v>
      </c>
      <c r="G96" s="165">
        <v>0.126798995</v>
      </c>
      <c r="H96" s="122">
        <v>44.88</v>
      </c>
      <c r="J96" s="146">
        <v>0</v>
      </c>
      <c r="K96" s="196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981</v>
      </c>
      <c r="B97" s="93" t="s">
        <v>982</v>
      </c>
      <c r="C97" s="117">
        <v>0</v>
      </c>
      <c r="D97" s="117">
        <v>2.471835E-2</v>
      </c>
      <c r="E97" s="74">
        <f t="shared" si="8"/>
        <v>-1</v>
      </c>
      <c r="F97" s="94">
        <f t="shared" si="9"/>
        <v>0</v>
      </c>
      <c r="G97" s="165">
        <v>6.8104423999999997E-2</v>
      </c>
      <c r="H97" s="122">
        <v>16.59</v>
      </c>
      <c r="J97" s="146">
        <v>0</v>
      </c>
      <c r="K97" s="196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1393</v>
      </c>
      <c r="B98" s="93" t="s">
        <v>1394</v>
      </c>
      <c r="C98" s="117">
        <v>0</v>
      </c>
      <c r="D98" s="117">
        <v>2.0136000000000001E-2</v>
      </c>
      <c r="E98" s="74">
        <f t="shared" si="8"/>
        <v>-1</v>
      </c>
      <c r="F98" s="94">
        <f t="shared" si="9"/>
        <v>0</v>
      </c>
      <c r="G98" s="165">
        <v>0</v>
      </c>
      <c r="H98" s="122">
        <v>117.48</v>
      </c>
      <c r="J98" s="146">
        <v>1.9226880000000002E-2</v>
      </c>
      <c r="K98" s="196">
        <v>2.1045500000000002E-2</v>
      </c>
      <c r="L98" s="74">
        <f t="shared" si="10"/>
        <v>-8.6413722648547187E-2</v>
      </c>
      <c r="M98" s="74" t="str">
        <f t="shared" si="11"/>
        <v/>
      </c>
    </row>
    <row r="99" spans="1:13" ht="12.75" customHeight="1" x14ac:dyDescent="0.2">
      <c r="A99" s="93" t="s">
        <v>1331</v>
      </c>
      <c r="B99" s="93" t="s">
        <v>1332</v>
      </c>
      <c r="C99" s="117">
        <v>0</v>
      </c>
      <c r="D99" s="117">
        <v>1.941E-2</v>
      </c>
      <c r="E99" s="74">
        <f t="shared" si="8"/>
        <v>-1</v>
      </c>
      <c r="F99" s="94">
        <f t="shared" si="9"/>
        <v>0</v>
      </c>
      <c r="G99" s="165">
        <v>0</v>
      </c>
      <c r="H99" s="122">
        <v>143.81</v>
      </c>
      <c r="J99" s="146">
        <v>0</v>
      </c>
      <c r="K99" s="196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1070</v>
      </c>
      <c r="B100" s="93" t="s">
        <v>1069</v>
      </c>
      <c r="C100" s="117">
        <v>0</v>
      </c>
      <c r="D100" s="117">
        <v>1.8228770000000002E-2</v>
      </c>
      <c r="E100" s="74">
        <f t="shared" si="8"/>
        <v>-1</v>
      </c>
      <c r="F100" s="94">
        <f t="shared" si="9"/>
        <v>0</v>
      </c>
      <c r="G100" s="165">
        <v>0.29979377099999999</v>
      </c>
      <c r="H100" s="122">
        <v>45.59</v>
      </c>
      <c r="J100" s="146">
        <v>0</v>
      </c>
      <c r="K100" s="196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1072</v>
      </c>
      <c r="B101" s="93" t="s">
        <v>1071</v>
      </c>
      <c r="C101" s="117">
        <v>0</v>
      </c>
      <c r="D101" s="117">
        <v>8.3750999999999999E-3</v>
      </c>
      <c r="E101" s="74">
        <f t="shared" si="8"/>
        <v>-1</v>
      </c>
      <c r="F101" s="94">
        <f t="shared" si="9"/>
        <v>0</v>
      </c>
      <c r="G101" s="165">
        <v>9.5898520000000011E-3</v>
      </c>
      <c r="H101" s="122">
        <v>72.709999999999994</v>
      </c>
      <c r="J101" s="146">
        <v>0</v>
      </c>
      <c r="K101" s="196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616</v>
      </c>
      <c r="B102" s="93" t="s">
        <v>608</v>
      </c>
      <c r="C102" s="117">
        <v>0</v>
      </c>
      <c r="D102" s="117">
        <v>7.8583999999999998E-3</v>
      </c>
      <c r="E102" s="74">
        <f t="shared" si="8"/>
        <v>-1</v>
      </c>
      <c r="F102" s="94">
        <f t="shared" si="9"/>
        <v>0</v>
      </c>
      <c r="G102" s="165">
        <v>0.56693730000000009</v>
      </c>
      <c r="H102" s="122">
        <v>54.34</v>
      </c>
      <c r="J102" s="146">
        <v>0</v>
      </c>
      <c r="K102" s="196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1185</v>
      </c>
      <c r="B103" s="93" t="s">
        <v>1186</v>
      </c>
      <c r="C103" s="117">
        <v>0</v>
      </c>
      <c r="D103" s="117">
        <v>7.0511899999999997E-3</v>
      </c>
      <c r="E103" s="74">
        <f t="shared" ref="E103:E134" si="12">IF(ISERROR(C103/D103-1),"",IF((C103/D103-1)&gt;10000%,"",C103/D103-1))</f>
        <v>-1</v>
      </c>
      <c r="F103" s="94">
        <f t="shared" ref="F103:F134" si="13">C103/$C$156</f>
        <v>0</v>
      </c>
      <c r="G103" s="165">
        <v>6.6839880000000001E-3</v>
      </c>
      <c r="H103" s="122">
        <v>31.91</v>
      </c>
      <c r="J103" s="146">
        <v>0</v>
      </c>
      <c r="K103" s="196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1379</v>
      </c>
      <c r="B104" s="93" t="s">
        <v>1380</v>
      </c>
      <c r="C104" s="117">
        <v>0</v>
      </c>
      <c r="D104" s="117">
        <v>5.9229E-3</v>
      </c>
      <c r="E104" s="74">
        <f t="shared" si="12"/>
        <v>-1</v>
      </c>
      <c r="F104" s="94">
        <f t="shared" si="13"/>
        <v>0</v>
      </c>
      <c r="G104" s="165">
        <v>7.8428450000000011E-3</v>
      </c>
      <c r="H104" s="122">
        <v>120.08</v>
      </c>
      <c r="J104" s="146">
        <v>0</v>
      </c>
      <c r="K104" s="196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1315</v>
      </c>
      <c r="B105" s="93" t="s">
        <v>1316</v>
      </c>
      <c r="C105" s="117">
        <v>0</v>
      </c>
      <c r="D105" s="117">
        <v>4.0162499999999999E-3</v>
      </c>
      <c r="E105" s="74">
        <f t="shared" si="12"/>
        <v>-1</v>
      </c>
      <c r="F105" s="94">
        <f t="shared" si="13"/>
        <v>0</v>
      </c>
      <c r="G105" s="165">
        <v>2.4499999999999999E-5</v>
      </c>
      <c r="H105" s="122">
        <v>93.19</v>
      </c>
      <c r="J105" s="146">
        <v>0</v>
      </c>
      <c r="K105" s="196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1381</v>
      </c>
      <c r="B106" s="93" t="s">
        <v>1382</v>
      </c>
      <c r="C106" s="117">
        <v>0</v>
      </c>
      <c r="D106" s="117">
        <v>3.9557199999999994E-3</v>
      </c>
      <c r="E106" s="74">
        <f t="shared" si="12"/>
        <v>-1</v>
      </c>
      <c r="F106" s="94">
        <f t="shared" si="13"/>
        <v>0</v>
      </c>
      <c r="G106" s="165">
        <v>4.3619970000000003E-3</v>
      </c>
      <c r="H106" s="122">
        <v>129.04</v>
      </c>
      <c r="J106" s="146">
        <v>0</v>
      </c>
      <c r="K106" s="196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429</v>
      </c>
      <c r="B107" s="93" t="s">
        <v>420</v>
      </c>
      <c r="C107" s="117">
        <v>0</v>
      </c>
      <c r="D107" s="117">
        <v>3.6478499999999998E-3</v>
      </c>
      <c r="E107" s="74">
        <f t="shared" si="12"/>
        <v>-1</v>
      </c>
      <c r="F107" s="94">
        <f t="shared" si="13"/>
        <v>0</v>
      </c>
      <c r="G107" s="165">
        <v>0.92726106000000008</v>
      </c>
      <c r="H107" s="122">
        <v>34.46</v>
      </c>
      <c r="J107" s="146">
        <v>0</v>
      </c>
      <c r="K107" s="196">
        <v>1.3805E-3</v>
      </c>
      <c r="L107" s="74">
        <f t="shared" si="14"/>
        <v>-1</v>
      </c>
      <c r="M107" s="74" t="str">
        <f t="shared" si="15"/>
        <v/>
      </c>
    </row>
    <row r="108" spans="1:13" ht="12.75" customHeight="1" x14ac:dyDescent="0.2">
      <c r="A108" s="93" t="s">
        <v>1323</v>
      </c>
      <c r="B108" s="93" t="s">
        <v>1324</v>
      </c>
      <c r="C108" s="117">
        <v>0</v>
      </c>
      <c r="D108" s="117">
        <v>2.0655000000000001E-3</v>
      </c>
      <c r="E108" s="74">
        <f t="shared" si="12"/>
        <v>-1</v>
      </c>
      <c r="F108" s="94">
        <f t="shared" si="13"/>
        <v>0</v>
      </c>
      <c r="G108" s="165">
        <v>0</v>
      </c>
      <c r="H108" s="122">
        <v>128.4</v>
      </c>
      <c r="J108" s="146">
        <v>0</v>
      </c>
      <c r="K108" s="196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1166</v>
      </c>
      <c r="B109" s="93" t="s">
        <v>1167</v>
      </c>
      <c r="C109" s="117">
        <v>0</v>
      </c>
      <c r="D109" s="117">
        <v>1.7544000000000001E-3</v>
      </c>
      <c r="E109" s="74">
        <f t="shared" si="12"/>
        <v>-1</v>
      </c>
      <c r="F109" s="94">
        <f t="shared" si="13"/>
        <v>0</v>
      </c>
      <c r="G109" s="165">
        <v>2.300664E-3</v>
      </c>
      <c r="H109" s="122">
        <v>143.08000000000001</v>
      </c>
      <c r="J109" s="146">
        <v>0</v>
      </c>
      <c r="K109" s="196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432</v>
      </c>
      <c r="B110" s="93" t="s">
        <v>423</v>
      </c>
      <c r="C110" s="117">
        <v>0</v>
      </c>
      <c r="D110" s="117">
        <v>1.7433499999999998E-3</v>
      </c>
      <c r="E110" s="74">
        <f t="shared" si="12"/>
        <v>-1</v>
      </c>
      <c r="F110" s="94">
        <f t="shared" si="13"/>
        <v>0</v>
      </c>
      <c r="G110" s="165">
        <v>1.6417161899999999</v>
      </c>
      <c r="H110" s="122">
        <v>25.06</v>
      </c>
      <c r="J110" s="146">
        <v>0</v>
      </c>
      <c r="K110" s="196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999</v>
      </c>
      <c r="B111" s="93" t="s">
        <v>1000</v>
      </c>
      <c r="C111" s="117">
        <v>0</v>
      </c>
      <c r="D111" s="117">
        <v>1.1836800000000001E-3</v>
      </c>
      <c r="E111" s="74">
        <f t="shared" si="12"/>
        <v>-1</v>
      </c>
      <c r="F111" s="94">
        <f t="shared" si="13"/>
        <v>0</v>
      </c>
      <c r="G111" s="165">
        <v>0.32360354400000002</v>
      </c>
      <c r="H111" s="122">
        <v>85.94</v>
      </c>
      <c r="J111" s="146">
        <v>0</v>
      </c>
      <c r="K111" s="196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613</v>
      </c>
      <c r="B112" s="93" t="s">
        <v>605</v>
      </c>
      <c r="C112" s="117">
        <v>0</v>
      </c>
      <c r="D112" s="117">
        <v>4.1449999999999999E-4</v>
      </c>
      <c r="E112" s="74">
        <f t="shared" si="12"/>
        <v>-1</v>
      </c>
      <c r="F112" s="94">
        <f t="shared" si="13"/>
        <v>0</v>
      </c>
      <c r="G112" s="165">
        <v>0.27884838000000001</v>
      </c>
      <c r="H112" s="122">
        <v>53.5</v>
      </c>
      <c r="J112" s="146">
        <v>0</v>
      </c>
      <c r="K112" s="196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1191</v>
      </c>
      <c r="B113" s="93" t="s">
        <v>1192</v>
      </c>
      <c r="C113" s="117">
        <v>0</v>
      </c>
      <c r="D113" s="117">
        <v>3.1199999999999999E-4</v>
      </c>
      <c r="E113" s="74">
        <f t="shared" si="12"/>
        <v>-1</v>
      </c>
      <c r="F113" s="94">
        <f t="shared" si="13"/>
        <v>0</v>
      </c>
      <c r="G113" s="165">
        <v>0.27442208200000001</v>
      </c>
      <c r="H113" s="122">
        <v>31.86</v>
      </c>
      <c r="J113" s="146">
        <v>0</v>
      </c>
      <c r="K113" s="196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2373</v>
      </c>
      <c r="B114" s="93" t="s">
        <v>2374</v>
      </c>
      <c r="C114" s="117">
        <v>0</v>
      </c>
      <c r="D114" s="117">
        <v>0</v>
      </c>
      <c r="E114" s="74" t="str">
        <f t="shared" si="12"/>
        <v/>
      </c>
      <c r="F114" s="94">
        <f t="shared" si="13"/>
        <v>0</v>
      </c>
      <c r="G114" s="165">
        <v>3.3076589999999996E-2</v>
      </c>
      <c r="H114" s="122">
        <v>116.84</v>
      </c>
      <c r="J114" s="146">
        <v>0</v>
      </c>
      <c r="K114" s="196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1080</v>
      </c>
      <c r="B115" s="93" t="s">
        <v>1079</v>
      </c>
      <c r="C115" s="117">
        <v>0</v>
      </c>
      <c r="D115" s="117">
        <v>0</v>
      </c>
      <c r="E115" s="74" t="str">
        <f t="shared" si="12"/>
        <v/>
      </c>
      <c r="F115" s="94">
        <f t="shared" si="13"/>
        <v>0</v>
      </c>
      <c r="G115" s="165">
        <v>2.6380467000000001E-2</v>
      </c>
      <c r="H115" s="122">
        <v>73.87</v>
      </c>
      <c r="J115" s="146">
        <v>0</v>
      </c>
      <c r="K115" s="196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2780</v>
      </c>
      <c r="B116" s="93" t="s">
        <v>2781</v>
      </c>
      <c r="C116" s="117">
        <v>0</v>
      </c>
      <c r="D116" s="117">
        <v>0</v>
      </c>
      <c r="E116" s="74" t="str">
        <f t="shared" si="12"/>
        <v/>
      </c>
      <c r="F116" s="94">
        <f t="shared" si="13"/>
        <v>0</v>
      </c>
      <c r="G116" s="165">
        <v>6.464095897394019</v>
      </c>
      <c r="H116" s="122">
        <v>38.93</v>
      </c>
      <c r="J116" s="146">
        <v>0</v>
      </c>
      <c r="K116" s="196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2381</v>
      </c>
      <c r="B117" s="93" t="s">
        <v>2382</v>
      </c>
      <c r="C117" s="117">
        <v>0</v>
      </c>
      <c r="D117" s="117">
        <v>0</v>
      </c>
      <c r="E117" s="74" t="str">
        <f t="shared" si="12"/>
        <v/>
      </c>
      <c r="F117" s="94">
        <f t="shared" si="13"/>
        <v>0</v>
      </c>
      <c r="G117" s="165">
        <v>6.8122600000000005E-3</v>
      </c>
      <c r="H117" s="122">
        <v>46.23</v>
      </c>
      <c r="J117" s="146">
        <v>0</v>
      </c>
      <c r="K117" s="196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1164</v>
      </c>
      <c r="B118" s="93" t="s">
        <v>1165</v>
      </c>
      <c r="C118" s="117">
        <v>0</v>
      </c>
      <c r="D118" s="117">
        <v>0</v>
      </c>
      <c r="E118" s="74" t="str">
        <f t="shared" si="12"/>
        <v/>
      </c>
      <c r="F118" s="94">
        <f t="shared" si="13"/>
        <v>0</v>
      </c>
      <c r="G118" s="165">
        <v>1.5422E-4</v>
      </c>
      <c r="H118" s="122">
        <v>139.96</v>
      </c>
      <c r="J118" s="146">
        <v>0</v>
      </c>
      <c r="K118" s="196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1038</v>
      </c>
      <c r="B119" s="93" t="s">
        <v>1037</v>
      </c>
      <c r="C119" s="117">
        <v>0</v>
      </c>
      <c r="D119" s="117">
        <v>0</v>
      </c>
      <c r="E119" s="74" t="str">
        <f t="shared" si="12"/>
        <v/>
      </c>
      <c r="F119" s="94">
        <f t="shared" si="13"/>
        <v>0</v>
      </c>
      <c r="G119" s="165">
        <v>5.4367749999999996E-3</v>
      </c>
      <c r="H119" s="122">
        <v>36.39</v>
      </c>
      <c r="J119" s="146">
        <v>0</v>
      </c>
      <c r="K119" s="196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1134</v>
      </c>
      <c r="B120" s="93" t="s">
        <v>1135</v>
      </c>
      <c r="C120" s="117">
        <v>0</v>
      </c>
      <c r="D120" s="117">
        <v>0</v>
      </c>
      <c r="E120" s="74" t="str">
        <f t="shared" si="12"/>
        <v/>
      </c>
      <c r="F120" s="94">
        <f t="shared" si="13"/>
        <v>0</v>
      </c>
      <c r="G120" s="165">
        <v>0</v>
      </c>
      <c r="H120" s="122">
        <v>92.07</v>
      </c>
      <c r="J120" s="146">
        <v>0</v>
      </c>
      <c r="K120" s="196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1040</v>
      </c>
      <c r="B121" s="93" t="s">
        <v>1039</v>
      </c>
      <c r="C121" s="117">
        <v>0</v>
      </c>
      <c r="D121" s="117">
        <v>0</v>
      </c>
      <c r="E121" s="74" t="str">
        <f t="shared" si="12"/>
        <v/>
      </c>
      <c r="F121" s="94">
        <f t="shared" si="13"/>
        <v>0</v>
      </c>
      <c r="G121" s="165">
        <v>1.6796013999999998E-2</v>
      </c>
      <c r="H121" s="122">
        <v>54.88</v>
      </c>
      <c r="J121" s="146">
        <v>0</v>
      </c>
      <c r="K121" s="196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1082</v>
      </c>
      <c r="B122" s="93" t="s">
        <v>1081</v>
      </c>
      <c r="C122" s="117">
        <v>0</v>
      </c>
      <c r="D122" s="117">
        <v>0</v>
      </c>
      <c r="E122" s="74" t="str">
        <f t="shared" si="12"/>
        <v/>
      </c>
      <c r="F122" s="94">
        <f t="shared" si="13"/>
        <v>0</v>
      </c>
      <c r="G122" s="165">
        <v>1.498306E-3</v>
      </c>
      <c r="H122" s="122">
        <v>48.98</v>
      </c>
      <c r="J122" s="146">
        <v>0</v>
      </c>
      <c r="K122" s="196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1319</v>
      </c>
      <c r="B123" s="93" t="s">
        <v>1320</v>
      </c>
      <c r="C123" s="117">
        <v>0</v>
      </c>
      <c r="D123" s="117">
        <v>0</v>
      </c>
      <c r="E123" s="74" t="str">
        <f t="shared" si="12"/>
        <v/>
      </c>
      <c r="F123" s="94">
        <f t="shared" si="13"/>
        <v>0</v>
      </c>
      <c r="G123" s="165">
        <v>0</v>
      </c>
      <c r="H123" s="122">
        <v>87.02</v>
      </c>
      <c r="J123" s="146">
        <v>0</v>
      </c>
      <c r="K123" s="196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1317</v>
      </c>
      <c r="B124" s="93" t="s">
        <v>1318</v>
      </c>
      <c r="C124" s="117">
        <v>0</v>
      </c>
      <c r="D124" s="117">
        <v>0</v>
      </c>
      <c r="E124" s="74" t="str">
        <f t="shared" si="12"/>
        <v/>
      </c>
      <c r="F124" s="94">
        <f t="shared" si="13"/>
        <v>0</v>
      </c>
      <c r="G124" s="165">
        <v>1.2480521000000001E-2</v>
      </c>
      <c r="H124" s="122">
        <v>134.77000000000001</v>
      </c>
      <c r="J124" s="146">
        <v>0</v>
      </c>
      <c r="K124" s="196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1177</v>
      </c>
      <c r="B125" s="93" t="s">
        <v>1178</v>
      </c>
      <c r="C125" s="117">
        <v>0</v>
      </c>
      <c r="D125" s="117">
        <v>0</v>
      </c>
      <c r="E125" s="74" t="str">
        <f t="shared" si="12"/>
        <v/>
      </c>
      <c r="F125" s="94">
        <f t="shared" si="13"/>
        <v>0</v>
      </c>
      <c r="G125" s="165">
        <v>0</v>
      </c>
      <c r="H125" s="122">
        <v>102.88</v>
      </c>
      <c r="J125" s="146">
        <v>0</v>
      </c>
      <c r="K125" s="196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1001</v>
      </c>
      <c r="B126" s="93" t="s">
        <v>1002</v>
      </c>
      <c r="C126" s="117">
        <v>0</v>
      </c>
      <c r="D126" s="117">
        <v>0</v>
      </c>
      <c r="E126" s="74" t="str">
        <f t="shared" si="12"/>
        <v/>
      </c>
      <c r="F126" s="94">
        <f t="shared" si="13"/>
        <v>0</v>
      </c>
      <c r="G126" s="165">
        <v>2.025883E-3</v>
      </c>
      <c r="H126" s="122">
        <v>59.64</v>
      </c>
      <c r="J126" s="146">
        <v>0</v>
      </c>
      <c r="K126" s="196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1173</v>
      </c>
      <c r="B127" s="93" t="s">
        <v>1174</v>
      </c>
      <c r="C127" s="117">
        <v>0</v>
      </c>
      <c r="D127" s="117">
        <v>0</v>
      </c>
      <c r="E127" s="74" t="str">
        <f t="shared" si="12"/>
        <v/>
      </c>
      <c r="F127" s="94">
        <f t="shared" si="13"/>
        <v>0</v>
      </c>
      <c r="G127" s="165">
        <v>8.8275384000000012E-2</v>
      </c>
      <c r="H127" s="122">
        <v>89.64</v>
      </c>
      <c r="J127" s="146">
        <v>0</v>
      </c>
      <c r="K127" s="196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1122</v>
      </c>
      <c r="B128" s="93" t="s">
        <v>1123</v>
      </c>
      <c r="C128" s="117">
        <v>0</v>
      </c>
      <c r="D128" s="117">
        <v>0</v>
      </c>
      <c r="E128" s="74" t="str">
        <f t="shared" si="12"/>
        <v/>
      </c>
      <c r="F128" s="94">
        <f t="shared" si="13"/>
        <v>0</v>
      </c>
      <c r="G128" s="165">
        <v>6.1628400000000004E-4</v>
      </c>
      <c r="H128" s="122">
        <v>87.61</v>
      </c>
      <c r="J128" s="146">
        <v>0</v>
      </c>
      <c r="K128" s="196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2377</v>
      </c>
      <c r="B129" s="93" t="s">
        <v>2378</v>
      </c>
      <c r="C129" s="117">
        <v>0</v>
      </c>
      <c r="D129" s="117">
        <v>0</v>
      </c>
      <c r="E129" s="74" t="str">
        <f t="shared" si="12"/>
        <v/>
      </c>
      <c r="F129" s="94">
        <f t="shared" si="13"/>
        <v>0</v>
      </c>
      <c r="G129" s="165">
        <v>8.7413500000000002E-3</v>
      </c>
      <c r="H129" s="122">
        <v>142.18</v>
      </c>
      <c r="J129" s="146">
        <v>0</v>
      </c>
      <c r="K129" s="196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1199</v>
      </c>
      <c r="B130" s="93" t="s">
        <v>1200</v>
      </c>
      <c r="C130" s="117">
        <v>0</v>
      </c>
      <c r="D130" s="117">
        <v>0</v>
      </c>
      <c r="E130" s="74" t="str">
        <f t="shared" si="12"/>
        <v/>
      </c>
      <c r="F130" s="94">
        <f t="shared" si="13"/>
        <v>0</v>
      </c>
      <c r="G130" s="165">
        <v>0</v>
      </c>
      <c r="H130" s="122">
        <v>22.67</v>
      </c>
      <c r="J130" s="146">
        <v>0</v>
      </c>
      <c r="K130" s="196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1124</v>
      </c>
      <c r="B131" s="93" t="s">
        <v>1125</v>
      </c>
      <c r="C131" s="117">
        <v>0</v>
      </c>
      <c r="D131" s="117">
        <v>0</v>
      </c>
      <c r="E131" s="74" t="str">
        <f t="shared" si="12"/>
        <v/>
      </c>
      <c r="F131" s="94">
        <f t="shared" si="13"/>
        <v>0</v>
      </c>
      <c r="G131" s="165">
        <v>9.4027889999999999E-3</v>
      </c>
      <c r="H131" s="122">
        <v>67.89</v>
      </c>
      <c r="J131" s="146">
        <v>0</v>
      </c>
      <c r="K131" s="196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1050</v>
      </c>
      <c r="B132" s="93" t="s">
        <v>1049</v>
      </c>
      <c r="C132" s="117">
        <v>0</v>
      </c>
      <c r="D132" s="117">
        <v>0</v>
      </c>
      <c r="E132" s="74" t="str">
        <f t="shared" si="12"/>
        <v/>
      </c>
      <c r="F132" s="94">
        <f t="shared" si="13"/>
        <v>0</v>
      </c>
      <c r="G132" s="165">
        <v>0</v>
      </c>
      <c r="H132" s="122">
        <v>43.37</v>
      </c>
      <c r="J132" s="146">
        <v>0</v>
      </c>
      <c r="K132" s="196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1056</v>
      </c>
      <c r="B133" s="93" t="s">
        <v>1055</v>
      </c>
      <c r="C133" s="117">
        <v>0</v>
      </c>
      <c r="D133" s="117">
        <v>0</v>
      </c>
      <c r="E133" s="74" t="str">
        <f t="shared" si="12"/>
        <v/>
      </c>
      <c r="F133" s="94">
        <f t="shared" si="13"/>
        <v>0</v>
      </c>
      <c r="G133" s="165">
        <v>0.15703029199999999</v>
      </c>
      <c r="H133" s="122">
        <v>37.119999999999997</v>
      </c>
      <c r="J133" s="146">
        <v>0</v>
      </c>
      <c r="K133" s="196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1120</v>
      </c>
      <c r="B134" s="93" t="s">
        <v>1121</v>
      </c>
      <c r="C134" s="117">
        <v>0</v>
      </c>
      <c r="D134" s="117">
        <v>0</v>
      </c>
      <c r="E134" s="74" t="str">
        <f t="shared" si="12"/>
        <v/>
      </c>
      <c r="F134" s="94">
        <f t="shared" si="13"/>
        <v>0</v>
      </c>
      <c r="G134" s="165">
        <v>0</v>
      </c>
      <c r="H134" s="122">
        <v>61.63</v>
      </c>
      <c r="J134" s="146">
        <v>0</v>
      </c>
      <c r="K134" s="196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1046</v>
      </c>
      <c r="B135" s="93" t="s">
        <v>1045</v>
      </c>
      <c r="C135" s="117">
        <v>0</v>
      </c>
      <c r="D135" s="117">
        <v>0</v>
      </c>
      <c r="E135" s="74" t="str">
        <f t="shared" ref="E135:E155" si="16">IF(ISERROR(C135/D135-1),"",IF((C135/D135-1)&gt;10000%,"",C135/D135-1))</f>
        <v/>
      </c>
      <c r="F135" s="94">
        <f t="shared" ref="F135:F155" si="17">C135/$C$156</f>
        <v>0</v>
      </c>
      <c r="G135" s="165">
        <v>0</v>
      </c>
      <c r="H135" s="122">
        <v>19.940000000000001</v>
      </c>
      <c r="J135" s="146">
        <v>0</v>
      </c>
      <c r="K135" s="196">
        <v>0</v>
      </c>
      <c r="L135" s="74" t="str">
        <f t="shared" ref="L135:L155" si="18">IF(ISERROR(J135/K135-1),"",IF((J135/K135-1)&gt;10000%,"",J135/K135-1))</f>
        <v/>
      </c>
      <c r="M135" s="74" t="str">
        <f t="shared" ref="M135:M155" si="19">IF(ISERROR(J135/C135),"",IF(J135/C135&gt;10000%,"",J135/C135))</f>
        <v/>
      </c>
    </row>
    <row r="136" spans="1:13" ht="12.75" customHeight="1" x14ac:dyDescent="0.2">
      <c r="A136" s="93" t="s">
        <v>1197</v>
      </c>
      <c r="B136" s="93" t="s">
        <v>1198</v>
      </c>
      <c r="C136" s="117">
        <v>0</v>
      </c>
      <c r="D136" s="117">
        <v>0</v>
      </c>
      <c r="E136" s="74" t="str">
        <f t="shared" si="16"/>
        <v/>
      </c>
      <c r="F136" s="94">
        <f t="shared" si="17"/>
        <v>0</v>
      </c>
      <c r="G136" s="165">
        <v>0</v>
      </c>
      <c r="H136" s="122">
        <v>12.42</v>
      </c>
      <c r="J136" s="146">
        <v>0</v>
      </c>
      <c r="K136" s="196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1207</v>
      </c>
      <c r="B137" s="93" t="s">
        <v>1208</v>
      </c>
      <c r="C137" s="117">
        <v>0</v>
      </c>
      <c r="D137" s="117">
        <v>0</v>
      </c>
      <c r="E137" s="74" t="str">
        <f t="shared" si="16"/>
        <v/>
      </c>
      <c r="F137" s="94">
        <f t="shared" si="17"/>
        <v>0</v>
      </c>
      <c r="G137" s="165">
        <v>1.7846307000000002E-2</v>
      </c>
      <c r="H137" s="122">
        <v>32.36</v>
      </c>
      <c r="J137" s="146">
        <v>0</v>
      </c>
      <c r="K137" s="196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1052</v>
      </c>
      <c r="B138" s="93" t="s">
        <v>1051</v>
      </c>
      <c r="C138" s="117">
        <v>0</v>
      </c>
      <c r="D138" s="117">
        <v>0</v>
      </c>
      <c r="E138" s="74" t="str">
        <f t="shared" si="16"/>
        <v/>
      </c>
      <c r="F138" s="94">
        <f t="shared" si="17"/>
        <v>0</v>
      </c>
      <c r="G138" s="165">
        <v>0</v>
      </c>
      <c r="H138" s="122">
        <v>51.25</v>
      </c>
      <c r="J138" s="146">
        <v>0</v>
      </c>
      <c r="K138" s="196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989</v>
      </c>
      <c r="B139" s="93" t="s">
        <v>990</v>
      </c>
      <c r="C139" s="117">
        <v>0</v>
      </c>
      <c r="D139" s="117">
        <v>0</v>
      </c>
      <c r="E139" s="74" t="str">
        <f t="shared" si="16"/>
        <v/>
      </c>
      <c r="F139" s="94">
        <f t="shared" si="17"/>
        <v>0</v>
      </c>
      <c r="G139" s="165">
        <v>0</v>
      </c>
      <c r="H139" s="122">
        <v>61.83</v>
      </c>
      <c r="J139" s="146">
        <v>0</v>
      </c>
      <c r="K139" s="196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1130</v>
      </c>
      <c r="B140" s="93" t="s">
        <v>1131</v>
      </c>
      <c r="C140" s="117">
        <v>0</v>
      </c>
      <c r="D140" s="117">
        <v>0</v>
      </c>
      <c r="E140" s="74" t="str">
        <f t="shared" si="16"/>
        <v/>
      </c>
      <c r="F140" s="94">
        <f t="shared" si="17"/>
        <v>0</v>
      </c>
      <c r="G140" s="165">
        <v>0</v>
      </c>
      <c r="H140" s="122">
        <v>104.92</v>
      </c>
      <c r="J140" s="146">
        <v>0</v>
      </c>
      <c r="K140" s="196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1066</v>
      </c>
      <c r="B141" s="93" t="s">
        <v>1065</v>
      </c>
      <c r="C141" s="117">
        <v>0</v>
      </c>
      <c r="D141" s="117">
        <v>0</v>
      </c>
      <c r="E141" s="74" t="str">
        <f t="shared" si="16"/>
        <v/>
      </c>
      <c r="F141" s="94">
        <f t="shared" si="17"/>
        <v>0</v>
      </c>
      <c r="G141" s="165">
        <v>3.0396829E-2</v>
      </c>
      <c r="H141" s="122">
        <v>41.72</v>
      </c>
      <c r="J141" s="146">
        <v>0</v>
      </c>
      <c r="K141" s="196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1042</v>
      </c>
      <c r="B142" s="93" t="s">
        <v>1041</v>
      </c>
      <c r="C142" s="117">
        <v>0</v>
      </c>
      <c r="D142" s="117">
        <v>0</v>
      </c>
      <c r="E142" s="74" t="str">
        <f t="shared" si="16"/>
        <v/>
      </c>
      <c r="F142" s="94">
        <f t="shared" si="17"/>
        <v>0</v>
      </c>
      <c r="G142" s="165">
        <v>0</v>
      </c>
      <c r="H142" s="122">
        <v>37.5</v>
      </c>
      <c r="J142" s="146">
        <v>0</v>
      </c>
      <c r="K142" s="196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1084</v>
      </c>
      <c r="B143" s="93" t="s">
        <v>1083</v>
      </c>
      <c r="C143" s="117">
        <v>0</v>
      </c>
      <c r="D143" s="117">
        <v>0</v>
      </c>
      <c r="E143" s="74" t="str">
        <f t="shared" si="16"/>
        <v/>
      </c>
      <c r="F143" s="94">
        <f t="shared" si="17"/>
        <v>0</v>
      </c>
      <c r="G143" s="165">
        <v>0</v>
      </c>
      <c r="H143" s="122">
        <v>68.62</v>
      </c>
      <c r="J143" s="146">
        <v>0</v>
      </c>
      <c r="K143" s="196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997</v>
      </c>
      <c r="B144" s="93" t="s">
        <v>998</v>
      </c>
      <c r="C144" s="117">
        <v>0</v>
      </c>
      <c r="D144" s="117">
        <v>0</v>
      </c>
      <c r="E144" s="74" t="str">
        <f t="shared" si="16"/>
        <v/>
      </c>
      <c r="F144" s="94">
        <f t="shared" si="17"/>
        <v>0</v>
      </c>
      <c r="G144" s="165">
        <v>6.4084814000000004E-2</v>
      </c>
      <c r="H144" s="122">
        <v>68.97</v>
      </c>
      <c r="J144" s="146">
        <v>0</v>
      </c>
      <c r="K144" s="196">
        <v>0</v>
      </c>
      <c r="L144" s="74" t="str">
        <f t="shared" si="18"/>
        <v/>
      </c>
      <c r="M144" s="74" t="str">
        <f t="shared" si="19"/>
        <v/>
      </c>
    </row>
    <row r="145" spans="1:14" ht="12.75" customHeight="1" x14ac:dyDescent="0.2">
      <c r="A145" s="93" t="s">
        <v>1003</v>
      </c>
      <c r="B145" s="93" t="s">
        <v>1004</v>
      </c>
      <c r="C145" s="117">
        <v>0</v>
      </c>
      <c r="D145" s="117">
        <v>0</v>
      </c>
      <c r="E145" s="74" t="str">
        <f t="shared" si="16"/>
        <v/>
      </c>
      <c r="F145" s="94">
        <f t="shared" si="17"/>
        <v>0</v>
      </c>
      <c r="G145" s="165">
        <v>4.9687630000000002E-3</v>
      </c>
      <c r="H145" s="122">
        <v>76.63</v>
      </c>
      <c r="J145" s="146">
        <v>0</v>
      </c>
      <c r="K145" s="196">
        <v>0</v>
      </c>
      <c r="L145" s="74" t="str">
        <f t="shared" si="18"/>
        <v/>
      </c>
      <c r="M145" s="74" t="str">
        <f t="shared" si="19"/>
        <v/>
      </c>
    </row>
    <row r="146" spans="1:14" ht="12.75" customHeight="1" x14ac:dyDescent="0.2">
      <c r="A146" s="93" t="s">
        <v>1054</v>
      </c>
      <c r="B146" s="93" t="s">
        <v>1053</v>
      </c>
      <c r="C146" s="117">
        <v>0</v>
      </c>
      <c r="D146" s="117">
        <v>0</v>
      </c>
      <c r="E146" s="74" t="str">
        <f t="shared" si="16"/>
        <v/>
      </c>
      <c r="F146" s="94">
        <f t="shared" si="17"/>
        <v>0</v>
      </c>
      <c r="G146" s="165">
        <v>0</v>
      </c>
      <c r="H146" s="122">
        <v>38.56</v>
      </c>
      <c r="J146" s="146">
        <v>0</v>
      </c>
      <c r="K146" s="196">
        <v>0</v>
      </c>
      <c r="L146" s="74" t="str">
        <f t="shared" si="18"/>
        <v/>
      </c>
      <c r="M146" s="74" t="str">
        <f t="shared" si="19"/>
        <v/>
      </c>
    </row>
    <row r="147" spans="1:14" ht="12.75" customHeight="1" x14ac:dyDescent="0.2">
      <c r="A147" s="93" t="s">
        <v>1128</v>
      </c>
      <c r="B147" s="93" t="s">
        <v>1129</v>
      </c>
      <c r="C147" s="117">
        <v>0</v>
      </c>
      <c r="D147" s="117">
        <v>0</v>
      </c>
      <c r="E147" s="74" t="str">
        <f t="shared" si="16"/>
        <v/>
      </c>
      <c r="F147" s="94">
        <f t="shared" si="17"/>
        <v>0</v>
      </c>
      <c r="G147" s="165">
        <v>0</v>
      </c>
      <c r="H147" s="122">
        <v>57.74</v>
      </c>
      <c r="J147" s="146">
        <v>0</v>
      </c>
      <c r="K147" s="196">
        <v>0</v>
      </c>
      <c r="L147" s="74" t="str">
        <f t="shared" si="18"/>
        <v/>
      </c>
      <c r="M147" s="74" t="str">
        <f t="shared" si="19"/>
        <v/>
      </c>
    </row>
    <row r="148" spans="1:14" ht="12.75" customHeight="1" x14ac:dyDescent="0.2">
      <c r="A148" s="93" t="s">
        <v>1132</v>
      </c>
      <c r="B148" s="93" t="s">
        <v>1133</v>
      </c>
      <c r="C148" s="117">
        <v>0</v>
      </c>
      <c r="D148" s="117">
        <v>0</v>
      </c>
      <c r="E148" s="74" t="str">
        <f t="shared" si="16"/>
        <v/>
      </c>
      <c r="F148" s="94">
        <f t="shared" si="17"/>
        <v>0</v>
      </c>
      <c r="G148" s="165">
        <v>0</v>
      </c>
      <c r="H148" s="122">
        <v>66.59</v>
      </c>
      <c r="J148" s="146">
        <v>0</v>
      </c>
      <c r="K148" s="196">
        <v>0</v>
      </c>
      <c r="L148" s="74" t="str">
        <f t="shared" si="18"/>
        <v/>
      </c>
      <c r="M148" s="74" t="str">
        <f t="shared" si="19"/>
        <v/>
      </c>
    </row>
    <row r="149" spans="1:14" ht="12.75" customHeight="1" x14ac:dyDescent="0.2">
      <c r="A149" s="93" t="s">
        <v>1201</v>
      </c>
      <c r="B149" s="93" t="s">
        <v>1202</v>
      </c>
      <c r="C149" s="117">
        <v>0</v>
      </c>
      <c r="D149" s="117">
        <v>0</v>
      </c>
      <c r="E149" s="74" t="str">
        <f t="shared" si="16"/>
        <v/>
      </c>
      <c r="F149" s="94">
        <f t="shared" si="17"/>
        <v>0</v>
      </c>
      <c r="G149" s="165">
        <v>0</v>
      </c>
      <c r="H149" s="122">
        <v>32.49</v>
      </c>
      <c r="J149" s="146">
        <v>0</v>
      </c>
      <c r="K149" s="196">
        <v>0</v>
      </c>
      <c r="L149" s="74" t="str">
        <f t="shared" si="18"/>
        <v/>
      </c>
      <c r="M149" s="74" t="str">
        <f t="shared" si="19"/>
        <v/>
      </c>
    </row>
    <row r="150" spans="1:14" ht="12.75" customHeight="1" x14ac:dyDescent="0.2">
      <c r="A150" s="93" t="s">
        <v>1203</v>
      </c>
      <c r="B150" s="93" t="s">
        <v>1204</v>
      </c>
      <c r="C150" s="117">
        <v>0</v>
      </c>
      <c r="D150" s="117">
        <v>0</v>
      </c>
      <c r="E150" s="74" t="str">
        <f t="shared" si="16"/>
        <v/>
      </c>
      <c r="F150" s="94">
        <f t="shared" si="17"/>
        <v>0</v>
      </c>
      <c r="G150" s="165">
        <v>0</v>
      </c>
      <c r="H150" s="122">
        <v>12.5</v>
      </c>
      <c r="J150" s="146">
        <v>0</v>
      </c>
      <c r="K150" s="196">
        <v>0</v>
      </c>
      <c r="L150" s="74" t="str">
        <f t="shared" si="18"/>
        <v/>
      </c>
      <c r="M150" s="74" t="str">
        <f t="shared" si="19"/>
        <v/>
      </c>
    </row>
    <row r="151" spans="1:14" ht="12.75" customHeight="1" x14ac:dyDescent="0.2">
      <c r="A151" s="93" t="s">
        <v>1205</v>
      </c>
      <c r="B151" s="93" t="s">
        <v>1206</v>
      </c>
      <c r="C151" s="117">
        <v>0</v>
      </c>
      <c r="D151" s="117">
        <v>0</v>
      </c>
      <c r="E151" s="74" t="str">
        <f t="shared" si="16"/>
        <v/>
      </c>
      <c r="F151" s="94">
        <f t="shared" si="17"/>
        <v>0</v>
      </c>
      <c r="G151" s="165">
        <v>0</v>
      </c>
      <c r="H151" s="122">
        <v>22.76</v>
      </c>
      <c r="J151" s="146">
        <v>0</v>
      </c>
      <c r="K151" s="196">
        <v>0</v>
      </c>
      <c r="L151" s="74" t="str">
        <f t="shared" si="18"/>
        <v/>
      </c>
      <c r="M151" s="74" t="str">
        <f t="shared" si="19"/>
        <v/>
      </c>
    </row>
    <row r="152" spans="1:14" ht="12.75" customHeight="1" x14ac:dyDescent="0.2">
      <c r="A152" s="93" t="s">
        <v>1181</v>
      </c>
      <c r="B152" s="93" t="s">
        <v>1182</v>
      </c>
      <c r="C152" s="117">
        <v>0</v>
      </c>
      <c r="D152" s="117">
        <v>0</v>
      </c>
      <c r="E152" s="74" t="str">
        <f t="shared" si="16"/>
        <v/>
      </c>
      <c r="F152" s="94">
        <f t="shared" si="17"/>
        <v>0</v>
      </c>
      <c r="G152" s="165">
        <v>2.6901519999999999E-3</v>
      </c>
      <c r="H152" s="122">
        <v>96.05</v>
      </c>
      <c r="J152" s="146">
        <v>0</v>
      </c>
      <c r="K152" s="196">
        <v>0</v>
      </c>
      <c r="L152" s="74" t="str">
        <f t="shared" si="18"/>
        <v/>
      </c>
      <c r="M152" s="74" t="str">
        <f t="shared" si="19"/>
        <v/>
      </c>
    </row>
    <row r="153" spans="1:14" ht="12.75" customHeight="1" x14ac:dyDescent="0.2">
      <c r="A153" s="93" t="s">
        <v>2375</v>
      </c>
      <c r="B153" s="93" t="s">
        <v>2376</v>
      </c>
      <c r="C153" s="117">
        <v>0</v>
      </c>
      <c r="D153" s="117">
        <v>0</v>
      </c>
      <c r="E153" s="74" t="str">
        <f t="shared" si="16"/>
        <v/>
      </c>
      <c r="F153" s="94">
        <f t="shared" si="17"/>
        <v>0</v>
      </c>
      <c r="G153" s="165">
        <v>6.9020499999999999E-3</v>
      </c>
      <c r="H153" s="122">
        <v>112.57</v>
      </c>
      <c r="J153" s="146">
        <v>0</v>
      </c>
      <c r="K153" s="196">
        <v>0</v>
      </c>
      <c r="L153" s="74" t="str">
        <f t="shared" si="18"/>
        <v/>
      </c>
      <c r="M153" s="74" t="str">
        <f t="shared" si="19"/>
        <v/>
      </c>
    </row>
    <row r="154" spans="1:14" ht="12.75" customHeight="1" x14ac:dyDescent="0.2">
      <c r="A154" s="93" t="s">
        <v>3179</v>
      </c>
      <c r="B154" s="93" t="s">
        <v>3174</v>
      </c>
      <c r="C154" s="117">
        <v>0</v>
      </c>
      <c r="D154" s="117">
        <v>0</v>
      </c>
      <c r="E154" s="74" t="str">
        <f t="shared" si="16"/>
        <v/>
      </c>
      <c r="F154" s="94">
        <f t="shared" si="17"/>
        <v>0</v>
      </c>
      <c r="G154" s="165">
        <v>4.465217860180001</v>
      </c>
      <c r="H154" s="122">
        <v>42.22</v>
      </c>
      <c r="J154" s="146">
        <v>0</v>
      </c>
      <c r="K154" s="196">
        <v>0</v>
      </c>
      <c r="L154" s="74" t="str">
        <f t="shared" si="18"/>
        <v/>
      </c>
      <c r="M154" s="74" t="str">
        <f t="shared" si="19"/>
        <v/>
      </c>
    </row>
    <row r="155" spans="1:14" ht="12.75" customHeight="1" x14ac:dyDescent="0.2">
      <c r="A155" s="93" t="s">
        <v>3182</v>
      </c>
      <c r="B155" s="93" t="s">
        <v>3177</v>
      </c>
      <c r="C155" s="117">
        <v>0</v>
      </c>
      <c r="D155" s="117">
        <v>0</v>
      </c>
      <c r="E155" s="74" t="str">
        <f t="shared" si="16"/>
        <v/>
      </c>
      <c r="F155" s="94">
        <f t="shared" si="17"/>
        <v>0</v>
      </c>
      <c r="G155" s="165">
        <v>0.90595902011999996</v>
      </c>
      <c r="H155" s="122">
        <v>55.15</v>
      </c>
      <c r="J155" s="146">
        <v>0</v>
      </c>
      <c r="K155" s="196">
        <v>0</v>
      </c>
      <c r="L155" s="74" t="str">
        <f t="shared" si="18"/>
        <v/>
      </c>
      <c r="M155" s="74" t="str">
        <f t="shared" si="19"/>
        <v/>
      </c>
    </row>
    <row r="156" spans="1:14" ht="12.75" customHeight="1" x14ac:dyDescent="0.2">
      <c r="A156" s="95"/>
      <c r="B156" s="145">
        <f>COUNTA(B7:B155)</f>
        <v>149</v>
      </c>
      <c r="C156" s="63">
        <f>SUM(C7:C155)</f>
        <v>65.561492519999959</v>
      </c>
      <c r="D156" s="63">
        <f>SUM(D7:D155)</f>
        <v>75.205503379999996</v>
      </c>
      <c r="E156" s="72">
        <f>IF(ISERROR(C156/D156-1),"",((C156/D156-1)))</f>
        <v>-0.1282354405803332</v>
      </c>
      <c r="F156" s="96">
        <f>SUM(F7:F155)</f>
        <v>1.0000000000000007</v>
      </c>
      <c r="G156" s="166">
        <f>SUM(G7:G155)</f>
        <v>246.06143403122135</v>
      </c>
      <c r="H156" s="110"/>
      <c r="J156" s="82">
        <f>SUM(J7:J155)</f>
        <v>36.981671109999986</v>
      </c>
      <c r="K156" s="63">
        <f>SUM(K7:K155)</f>
        <v>72.996965499999973</v>
      </c>
      <c r="L156" s="72">
        <f>IF(ISERROR(J156/K156-1),"",((J156/K156-1)))</f>
        <v>-0.49338070621579466</v>
      </c>
      <c r="M156" s="51">
        <f>IF(ISERROR(J156/C156),"",(J156/C156))</f>
        <v>0.56407610151215648</v>
      </c>
      <c r="N156" s="172"/>
    </row>
    <row r="157" spans="1:14" ht="12.75" customHeight="1" x14ac:dyDescent="0.2">
      <c r="B157" s="97"/>
      <c r="C157" s="90"/>
      <c r="D157" s="85"/>
      <c r="E157" s="86"/>
      <c r="F157" s="98"/>
    </row>
    <row r="158" spans="1:14" ht="12.75" customHeight="1" x14ac:dyDescent="0.2">
      <c r="A158" s="54" t="s">
        <v>277</v>
      </c>
      <c r="B158" s="97"/>
      <c r="C158" s="175"/>
      <c r="D158" s="85"/>
      <c r="E158" s="86"/>
      <c r="F158" s="97"/>
      <c r="G158" s="167"/>
    </row>
    <row r="159" spans="1:14" ht="12.75" customHeight="1" x14ac:dyDescent="0.2">
      <c r="A159" s="67" t="s">
        <v>1868</v>
      </c>
      <c r="B159" s="97"/>
      <c r="C159" s="85"/>
      <c r="D159" s="85"/>
      <c r="E159" s="86"/>
      <c r="F159" s="97"/>
      <c r="H159" s="177"/>
    </row>
    <row r="160" spans="1:14" ht="12.75" customHeight="1" x14ac:dyDescent="0.2">
      <c r="A160" s="88"/>
      <c r="B160" s="97"/>
      <c r="C160" s="85"/>
      <c r="D160" s="85"/>
      <c r="E160" s="86"/>
      <c r="F160" s="97"/>
      <c r="H160" s="139"/>
    </row>
    <row r="161" spans="1:1" x14ac:dyDescent="0.2">
      <c r="A161" s="99" t="s">
        <v>61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827"/>
  <sheetViews>
    <sheetView showGridLines="0" workbookViewId="0"/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2" t="s">
        <v>278</v>
      </c>
      <c r="B1" s="19"/>
      <c r="C1" s="19"/>
      <c r="D1" s="19"/>
    </row>
    <row r="2" spans="1:4" ht="15" x14ac:dyDescent="0.2">
      <c r="A2" s="20" t="s">
        <v>3249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367</v>
      </c>
      <c r="B5" s="22" t="s">
        <v>96</v>
      </c>
      <c r="C5" s="22" t="s">
        <v>2073</v>
      </c>
      <c r="D5" s="22" t="s">
        <v>698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2869</v>
      </c>
      <c r="B7" s="27" t="s">
        <v>311</v>
      </c>
      <c r="C7" s="27" t="s">
        <v>802</v>
      </c>
      <c r="D7" s="27" t="s">
        <v>255</v>
      </c>
    </row>
    <row r="8" spans="1:4" x14ac:dyDescent="0.2">
      <c r="A8" s="27"/>
      <c r="B8" s="27"/>
      <c r="C8" s="27"/>
      <c r="D8" s="27" t="s">
        <v>699</v>
      </c>
    </row>
    <row r="9" spans="1:4" x14ac:dyDescent="0.2">
      <c r="A9" s="27" t="s">
        <v>2870</v>
      </c>
      <c r="B9" s="27" t="s">
        <v>188</v>
      </c>
      <c r="C9" s="27" t="s">
        <v>802</v>
      </c>
      <c r="D9" s="27" t="s">
        <v>699</v>
      </c>
    </row>
    <row r="10" spans="1:4" x14ac:dyDescent="0.2">
      <c r="A10" s="27"/>
      <c r="B10" s="27"/>
      <c r="C10" s="27"/>
      <c r="D10" s="27" t="s">
        <v>251</v>
      </c>
    </row>
    <row r="11" spans="1:4" x14ac:dyDescent="0.2">
      <c r="A11" s="27" t="s">
        <v>2249</v>
      </c>
      <c r="B11" s="27" t="s">
        <v>876</v>
      </c>
      <c r="C11" s="27" t="s">
        <v>802</v>
      </c>
      <c r="D11" s="27" t="s">
        <v>256</v>
      </c>
    </row>
    <row r="12" spans="1:4" x14ac:dyDescent="0.2">
      <c r="A12" s="27" t="s">
        <v>2871</v>
      </c>
      <c r="B12" s="27" t="s">
        <v>893</v>
      </c>
      <c r="C12" s="27" t="s">
        <v>802</v>
      </c>
      <c r="D12" s="27" t="s">
        <v>699</v>
      </c>
    </row>
    <row r="13" spans="1:4" x14ac:dyDescent="0.2">
      <c r="A13" s="27"/>
      <c r="B13" s="27"/>
      <c r="C13" s="27"/>
      <c r="D13" s="27" t="s">
        <v>251</v>
      </c>
    </row>
    <row r="14" spans="1:4" x14ac:dyDescent="0.2">
      <c r="A14" s="27" t="s">
        <v>2872</v>
      </c>
      <c r="B14" s="27" t="s">
        <v>892</v>
      </c>
      <c r="C14" s="27" t="s">
        <v>802</v>
      </c>
      <c r="D14" s="27" t="s">
        <v>699</v>
      </c>
    </row>
    <row r="15" spans="1:4" x14ac:dyDescent="0.2">
      <c r="A15" s="27"/>
      <c r="B15" s="27"/>
      <c r="C15" s="27"/>
      <c r="D15" s="27" t="s">
        <v>251</v>
      </c>
    </row>
    <row r="16" spans="1:4" x14ac:dyDescent="0.2">
      <c r="A16" s="27" t="s">
        <v>2873</v>
      </c>
      <c r="B16" s="27" t="s">
        <v>180</v>
      </c>
      <c r="C16" s="27" t="s">
        <v>802</v>
      </c>
      <c r="D16" s="27" t="s">
        <v>699</v>
      </c>
    </row>
    <row r="17" spans="1:4" x14ac:dyDescent="0.2">
      <c r="A17" s="27"/>
      <c r="B17" s="27"/>
      <c r="C17" s="27"/>
      <c r="D17" s="27" t="s">
        <v>251</v>
      </c>
    </row>
    <row r="18" spans="1:4" x14ac:dyDescent="0.2">
      <c r="A18" s="27" t="s">
        <v>2874</v>
      </c>
      <c r="B18" s="27" t="s">
        <v>2312</v>
      </c>
      <c r="C18" s="27" t="s">
        <v>802</v>
      </c>
      <c r="D18" s="27" t="s">
        <v>699</v>
      </c>
    </row>
    <row r="19" spans="1:4" x14ac:dyDescent="0.2">
      <c r="A19" s="27"/>
      <c r="B19" s="27"/>
      <c r="C19" s="27"/>
      <c r="D19" s="27" t="s">
        <v>251</v>
      </c>
    </row>
    <row r="20" spans="1:4" x14ac:dyDescent="0.2">
      <c r="A20" s="27" t="s">
        <v>2875</v>
      </c>
      <c r="B20" s="27" t="s">
        <v>181</v>
      </c>
      <c r="C20" s="27" t="s">
        <v>802</v>
      </c>
      <c r="D20" s="27" t="s">
        <v>251</v>
      </c>
    </row>
    <row r="21" spans="1:4" x14ac:dyDescent="0.2">
      <c r="A21" s="27" t="s">
        <v>2876</v>
      </c>
      <c r="B21" s="27" t="s">
        <v>62</v>
      </c>
      <c r="C21" s="27" t="s">
        <v>802</v>
      </c>
      <c r="D21" s="27" t="s">
        <v>255</v>
      </c>
    </row>
    <row r="22" spans="1:4" x14ac:dyDescent="0.2">
      <c r="A22" s="27"/>
      <c r="B22" s="27"/>
      <c r="C22" s="27"/>
      <c r="D22" s="27" t="s">
        <v>699</v>
      </c>
    </row>
    <row r="23" spans="1:4" x14ac:dyDescent="0.2">
      <c r="A23" s="27"/>
      <c r="B23" s="27"/>
      <c r="C23" s="27"/>
      <c r="D23" s="27" t="s">
        <v>3183</v>
      </c>
    </row>
    <row r="24" spans="1:4" x14ac:dyDescent="0.2">
      <c r="A24" s="27"/>
      <c r="B24" s="27"/>
      <c r="C24" s="27"/>
      <c r="D24" s="27" t="s">
        <v>700</v>
      </c>
    </row>
    <row r="25" spans="1:4" x14ac:dyDescent="0.2">
      <c r="A25" s="27"/>
      <c r="B25" s="27"/>
      <c r="C25" s="27"/>
      <c r="D25" s="27" t="s">
        <v>701</v>
      </c>
    </row>
    <row r="26" spans="1:4" x14ac:dyDescent="0.2">
      <c r="A26" s="27" t="s">
        <v>2254</v>
      </c>
      <c r="B26" s="27" t="s">
        <v>307</v>
      </c>
      <c r="C26" s="27" t="s">
        <v>802</v>
      </c>
      <c r="D26" s="27" t="s">
        <v>255</v>
      </c>
    </row>
    <row r="27" spans="1:4" x14ac:dyDescent="0.2">
      <c r="A27" s="27" t="s">
        <v>2877</v>
      </c>
      <c r="B27" s="27" t="s">
        <v>2816</v>
      </c>
      <c r="C27" s="27" t="s">
        <v>802</v>
      </c>
      <c r="D27" s="27" t="s">
        <v>251</v>
      </c>
    </row>
    <row r="28" spans="1:4" x14ac:dyDescent="0.2">
      <c r="A28" s="27" t="s">
        <v>3159</v>
      </c>
      <c r="B28" s="27" t="s">
        <v>3163</v>
      </c>
      <c r="C28" s="27" t="s">
        <v>802</v>
      </c>
      <c r="D28" s="27" t="s">
        <v>251</v>
      </c>
    </row>
    <row r="29" spans="1:4" x14ac:dyDescent="0.2">
      <c r="A29" s="27" t="s">
        <v>2255</v>
      </c>
      <c r="B29" s="27" t="s">
        <v>881</v>
      </c>
      <c r="C29" s="27" t="s">
        <v>802</v>
      </c>
      <c r="D29" s="27" t="s">
        <v>255</v>
      </c>
    </row>
    <row r="30" spans="1:4" x14ac:dyDescent="0.2">
      <c r="A30" s="27"/>
      <c r="B30" s="27"/>
      <c r="C30" s="27"/>
      <c r="D30" s="27" t="s">
        <v>699</v>
      </c>
    </row>
    <row r="31" spans="1:4" x14ac:dyDescent="0.2">
      <c r="A31" s="27" t="s">
        <v>2724</v>
      </c>
      <c r="B31" s="27" t="s">
        <v>2546</v>
      </c>
      <c r="C31" s="27" t="s">
        <v>802</v>
      </c>
      <c r="D31" s="27" t="s">
        <v>255</v>
      </c>
    </row>
    <row r="32" spans="1:4" x14ac:dyDescent="0.2">
      <c r="A32" s="27" t="s">
        <v>2878</v>
      </c>
      <c r="B32" s="27" t="s">
        <v>183</v>
      </c>
      <c r="C32" s="27" t="s">
        <v>802</v>
      </c>
      <c r="D32" s="27" t="s">
        <v>699</v>
      </c>
    </row>
    <row r="33" spans="1:4" x14ac:dyDescent="0.2">
      <c r="A33" s="27"/>
      <c r="B33" s="27"/>
      <c r="C33" s="27"/>
      <c r="D33" s="27" t="s">
        <v>251</v>
      </c>
    </row>
    <row r="34" spans="1:4" x14ac:dyDescent="0.2">
      <c r="A34" s="27" t="s">
        <v>2879</v>
      </c>
      <c r="B34" s="27" t="s">
        <v>184</v>
      </c>
      <c r="C34" s="27" t="s">
        <v>802</v>
      </c>
      <c r="D34" s="27" t="s">
        <v>699</v>
      </c>
    </row>
    <row r="35" spans="1:4" x14ac:dyDescent="0.2">
      <c r="A35" s="27"/>
      <c r="B35" s="27"/>
      <c r="C35" s="27"/>
      <c r="D35" s="27" t="s">
        <v>251</v>
      </c>
    </row>
    <row r="36" spans="1:4" x14ac:dyDescent="0.2">
      <c r="A36" s="27" t="s">
        <v>2880</v>
      </c>
      <c r="B36" s="27" t="s">
        <v>185</v>
      </c>
      <c r="C36" s="27" t="s">
        <v>802</v>
      </c>
      <c r="D36" s="27" t="s">
        <v>699</v>
      </c>
    </row>
    <row r="37" spans="1:4" x14ac:dyDescent="0.2">
      <c r="A37" s="27"/>
      <c r="B37" s="27"/>
      <c r="C37" s="27"/>
      <c r="D37" s="27" t="s">
        <v>251</v>
      </c>
    </row>
    <row r="38" spans="1:4" x14ac:dyDescent="0.2">
      <c r="A38" s="27" t="s">
        <v>2881</v>
      </c>
      <c r="B38" s="27" t="s">
        <v>186</v>
      </c>
      <c r="C38" s="27" t="s">
        <v>802</v>
      </c>
      <c r="D38" s="27" t="s">
        <v>699</v>
      </c>
    </row>
    <row r="39" spans="1:4" x14ac:dyDescent="0.2">
      <c r="A39" s="27"/>
      <c r="B39" s="27"/>
      <c r="C39" s="27"/>
      <c r="D39" s="27" t="s">
        <v>251</v>
      </c>
    </row>
    <row r="40" spans="1:4" x14ac:dyDescent="0.2">
      <c r="A40" s="27" t="s">
        <v>2882</v>
      </c>
      <c r="B40" s="27" t="s">
        <v>187</v>
      </c>
      <c r="C40" s="27" t="s">
        <v>802</v>
      </c>
      <c r="D40" s="27" t="s">
        <v>699</v>
      </c>
    </row>
    <row r="41" spans="1:4" x14ac:dyDescent="0.2">
      <c r="A41" s="27"/>
      <c r="B41" s="27"/>
      <c r="C41" s="27"/>
      <c r="D41" s="27" t="s">
        <v>251</v>
      </c>
    </row>
    <row r="42" spans="1:4" x14ac:dyDescent="0.2">
      <c r="A42" s="27" t="s">
        <v>2883</v>
      </c>
      <c r="B42" s="27" t="s">
        <v>182</v>
      </c>
      <c r="C42" s="27" t="s">
        <v>802</v>
      </c>
      <c r="D42" s="27" t="s">
        <v>699</v>
      </c>
    </row>
    <row r="43" spans="1:4" x14ac:dyDescent="0.2">
      <c r="A43" s="27"/>
      <c r="B43" s="27"/>
      <c r="C43" s="27"/>
      <c r="D43" s="27" t="s">
        <v>251</v>
      </c>
    </row>
    <row r="44" spans="1:4" x14ac:dyDescent="0.2">
      <c r="A44" s="27" t="s">
        <v>2884</v>
      </c>
      <c r="B44" s="27" t="s">
        <v>455</v>
      </c>
      <c r="C44" s="27" t="s">
        <v>802</v>
      </c>
      <c r="D44" s="27" t="s">
        <v>699</v>
      </c>
    </row>
    <row r="45" spans="1:4" x14ac:dyDescent="0.2">
      <c r="A45" s="27"/>
      <c r="B45" s="27"/>
      <c r="C45" s="27"/>
      <c r="D45" s="27" t="s">
        <v>251</v>
      </c>
    </row>
    <row r="46" spans="1:4" x14ac:dyDescent="0.2">
      <c r="A46" s="27" t="s">
        <v>2885</v>
      </c>
      <c r="B46" s="27" t="s">
        <v>2814</v>
      </c>
      <c r="C46" s="27" t="s">
        <v>802</v>
      </c>
      <c r="D46" s="27" t="s">
        <v>251</v>
      </c>
    </row>
    <row r="47" spans="1:4" x14ac:dyDescent="0.2">
      <c r="A47" s="27" t="s">
        <v>2886</v>
      </c>
      <c r="B47" s="27" t="s">
        <v>310</v>
      </c>
      <c r="C47" s="27" t="s">
        <v>802</v>
      </c>
      <c r="D47" s="27" t="s">
        <v>699</v>
      </c>
    </row>
    <row r="48" spans="1:4" x14ac:dyDescent="0.2">
      <c r="A48" s="27"/>
      <c r="B48" s="27"/>
      <c r="C48" s="27"/>
      <c r="D48" s="27" t="s">
        <v>251</v>
      </c>
    </row>
    <row r="49" spans="1:4" x14ac:dyDescent="0.2">
      <c r="A49" s="27" t="s">
        <v>2264</v>
      </c>
      <c r="B49" s="27" t="s">
        <v>1601</v>
      </c>
      <c r="C49" s="27" t="s">
        <v>802</v>
      </c>
      <c r="D49" s="27" t="s">
        <v>255</v>
      </c>
    </row>
    <row r="50" spans="1:4" x14ac:dyDescent="0.2">
      <c r="A50" s="27"/>
      <c r="B50" s="27"/>
      <c r="C50" s="27"/>
      <c r="D50" s="27" t="s">
        <v>254</v>
      </c>
    </row>
    <row r="51" spans="1:4" x14ac:dyDescent="0.2">
      <c r="A51" s="27"/>
      <c r="B51" s="27"/>
      <c r="C51" s="27"/>
      <c r="D51" s="27" t="s">
        <v>700</v>
      </c>
    </row>
    <row r="52" spans="1:4" x14ac:dyDescent="0.2">
      <c r="A52" s="27" t="s">
        <v>2887</v>
      </c>
      <c r="B52" s="27" t="s">
        <v>2823</v>
      </c>
      <c r="C52" s="27" t="s">
        <v>802</v>
      </c>
      <c r="D52" s="27" t="s">
        <v>255</v>
      </c>
    </row>
    <row r="53" spans="1:4" x14ac:dyDescent="0.2">
      <c r="A53" s="27"/>
      <c r="B53" s="27"/>
      <c r="C53" s="27"/>
      <c r="D53" s="27" t="s">
        <v>700</v>
      </c>
    </row>
    <row r="54" spans="1:4" x14ac:dyDescent="0.2">
      <c r="A54" s="27" t="s">
        <v>2265</v>
      </c>
      <c r="B54" s="27" t="s">
        <v>63</v>
      </c>
      <c r="C54" s="27" t="s">
        <v>802</v>
      </c>
      <c r="D54" s="27" t="s">
        <v>255</v>
      </c>
    </row>
    <row r="55" spans="1:4" x14ac:dyDescent="0.2">
      <c r="A55" s="27"/>
      <c r="B55" s="27"/>
      <c r="C55" s="27"/>
      <c r="D55" s="27" t="s">
        <v>699</v>
      </c>
    </row>
    <row r="56" spans="1:4" x14ac:dyDescent="0.2">
      <c r="A56" s="27" t="s">
        <v>2888</v>
      </c>
      <c r="B56" s="27" t="s">
        <v>65</v>
      </c>
      <c r="C56" s="27" t="s">
        <v>802</v>
      </c>
      <c r="D56" s="27" t="s">
        <v>255</v>
      </c>
    </row>
    <row r="57" spans="1:4" x14ac:dyDescent="0.2">
      <c r="A57" s="27" t="s">
        <v>2268</v>
      </c>
      <c r="B57" s="27" t="s">
        <v>877</v>
      </c>
      <c r="C57" s="27" t="s">
        <v>802</v>
      </c>
      <c r="D57" s="27" t="s">
        <v>255</v>
      </c>
    </row>
    <row r="58" spans="1:4" x14ac:dyDescent="0.2">
      <c r="A58" s="27"/>
      <c r="B58" s="27"/>
      <c r="C58" s="27"/>
      <c r="D58" s="27" t="s">
        <v>700</v>
      </c>
    </row>
    <row r="59" spans="1:4" x14ac:dyDescent="0.2">
      <c r="A59" s="27"/>
      <c r="B59" s="27"/>
      <c r="C59" s="27"/>
      <c r="D59" s="27" t="s">
        <v>256</v>
      </c>
    </row>
    <row r="60" spans="1:4" x14ac:dyDescent="0.2">
      <c r="A60" s="27" t="s">
        <v>2705</v>
      </c>
      <c r="B60" s="27" t="s">
        <v>66</v>
      </c>
      <c r="C60" s="27" t="s">
        <v>802</v>
      </c>
      <c r="D60" s="27" t="s">
        <v>255</v>
      </c>
    </row>
    <row r="61" spans="1:4" x14ac:dyDescent="0.2">
      <c r="A61" s="27"/>
      <c r="B61" s="27"/>
      <c r="C61" s="27"/>
      <c r="D61" s="27" t="s">
        <v>699</v>
      </c>
    </row>
    <row r="62" spans="1:4" x14ac:dyDescent="0.2">
      <c r="A62" s="27"/>
      <c r="B62" s="27"/>
      <c r="C62" s="27"/>
      <c r="D62" s="27" t="s">
        <v>254</v>
      </c>
    </row>
    <row r="63" spans="1:4" x14ac:dyDescent="0.2">
      <c r="A63" s="27"/>
      <c r="B63" s="27"/>
      <c r="C63" s="27"/>
      <c r="D63" s="27" t="s">
        <v>256</v>
      </c>
    </row>
    <row r="64" spans="1:4" x14ac:dyDescent="0.2">
      <c r="A64" s="27" t="s">
        <v>2711</v>
      </c>
      <c r="B64" s="27" t="s">
        <v>866</v>
      </c>
      <c r="C64" s="27" t="s">
        <v>802</v>
      </c>
      <c r="D64" s="27" t="s">
        <v>255</v>
      </c>
    </row>
    <row r="65" spans="1:4" x14ac:dyDescent="0.2">
      <c r="A65" s="27"/>
      <c r="B65" s="27"/>
      <c r="C65" s="27"/>
      <c r="D65" s="27" t="s">
        <v>699</v>
      </c>
    </row>
    <row r="66" spans="1:4" x14ac:dyDescent="0.2">
      <c r="A66" s="27"/>
      <c r="B66" s="27"/>
      <c r="C66" s="27"/>
      <c r="D66" s="27" t="s">
        <v>256</v>
      </c>
    </row>
    <row r="67" spans="1:4" x14ac:dyDescent="0.2">
      <c r="A67" s="27" t="s">
        <v>2713</v>
      </c>
      <c r="B67" s="27" t="s">
        <v>1102</v>
      </c>
      <c r="C67" s="27" t="s">
        <v>802</v>
      </c>
      <c r="D67" s="27" t="s">
        <v>255</v>
      </c>
    </row>
    <row r="68" spans="1:4" x14ac:dyDescent="0.2">
      <c r="A68" s="27"/>
      <c r="B68" s="27"/>
      <c r="C68" s="27"/>
      <c r="D68" s="27" t="s">
        <v>699</v>
      </c>
    </row>
    <row r="69" spans="1:4" x14ac:dyDescent="0.2">
      <c r="A69" s="27"/>
      <c r="B69" s="27"/>
      <c r="C69" s="27"/>
      <c r="D69" s="27" t="s">
        <v>254</v>
      </c>
    </row>
    <row r="70" spans="1:4" x14ac:dyDescent="0.2">
      <c r="A70" s="27"/>
      <c r="B70" s="27"/>
      <c r="C70" s="27"/>
      <c r="D70" s="27" t="s">
        <v>700</v>
      </c>
    </row>
    <row r="71" spans="1:4" x14ac:dyDescent="0.2">
      <c r="A71" s="27"/>
      <c r="B71" s="27"/>
      <c r="C71" s="27"/>
      <c r="D71" s="27" t="s">
        <v>256</v>
      </c>
    </row>
    <row r="72" spans="1:4" x14ac:dyDescent="0.2">
      <c r="A72" s="27" t="s">
        <v>2712</v>
      </c>
      <c r="B72" s="27" t="s">
        <v>1101</v>
      </c>
      <c r="C72" s="27" t="s">
        <v>802</v>
      </c>
      <c r="D72" s="27" t="s">
        <v>255</v>
      </c>
    </row>
    <row r="73" spans="1:4" x14ac:dyDescent="0.2">
      <c r="A73" s="27"/>
      <c r="B73" s="27"/>
      <c r="C73" s="27"/>
      <c r="D73" s="27" t="s">
        <v>699</v>
      </c>
    </row>
    <row r="74" spans="1:4" x14ac:dyDescent="0.2">
      <c r="A74" s="27"/>
      <c r="B74" s="27"/>
      <c r="C74" s="27"/>
      <c r="D74" s="27" t="s">
        <v>254</v>
      </c>
    </row>
    <row r="75" spans="1:4" x14ac:dyDescent="0.2">
      <c r="A75" s="27"/>
      <c r="B75" s="27"/>
      <c r="C75" s="27"/>
      <c r="D75" s="27" t="s">
        <v>256</v>
      </c>
    </row>
    <row r="76" spans="1:4" x14ac:dyDescent="0.2">
      <c r="A76" s="27" t="s">
        <v>2889</v>
      </c>
      <c r="B76" s="27" t="s">
        <v>461</v>
      </c>
      <c r="C76" s="27" t="s">
        <v>802</v>
      </c>
      <c r="D76" s="27" t="s">
        <v>255</v>
      </c>
    </row>
    <row r="77" spans="1:4" x14ac:dyDescent="0.2">
      <c r="A77" s="27"/>
      <c r="B77" s="27"/>
      <c r="C77" s="27"/>
      <c r="D77" s="27" t="s">
        <v>699</v>
      </c>
    </row>
    <row r="78" spans="1:4" x14ac:dyDescent="0.2">
      <c r="A78" s="27"/>
      <c r="B78" s="27"/>
      <c r="C78" s="27"/>
      <c r="D78" s="27" t="s">
        <v>254</v>
      </c>
    </row>
    <row r="79" spans="1:4" x14ac:dyDescent="0.2">
      <c r="A79" s="27"/>
      <c r="B79" s="27"/>
      <c r="C79" s="27"/>
      <c r="D79" s="27" t="s">
        <v>256</v>
      </c>
    </row>
    <row r="80" spans="1:4" x14ac:dyDescent="0.2">
      <c r="A80" s="27" t="s">
        <v>2890</v>
      </c>
      <c r="B80" s="27" t="s">
        <v>189</v>
      </c>
      <c r="C80" s="27" t="s">
        <v>802</v>
      </c>
      <c r="D80" s="27" t="s">
        <v>255</v>
      </c>
    </row>
    <row r="81" spans="1:4" x14ac:dyDescent="0.2">
      <c r="A81" s="27"/>
      <c r="B81" s="27"/>
      <c r="C81" s="27"/>
      <c r="D81" s="27" t="s">
        <v>699</v>
      </c>
    </row>
    <row r="82" spans="1:4" x14ac:dyDescent="0.2">
      <c r="A82" s="27" t="s">
        <v>2271</v>
      </c>
      <c r="B82" s="27" t="s">
        <v>67</v>
      </c>
      <c r="C82" s="27" t="s">
        <v>802</v>
      </c>
      <c r="D82" s="27" t="s">
        <v>255</v>
      </c>
    </row>
    <row r="83" spans="1:4" x14ac:dyDescent="0.2">
      <c r="A83" s="27"/>
      <c r="B83" s="27"/>
      <c r="C83" s="27"/>
      <c r="D83" s="27" t="s">
        <v>699</v>
      </c>
    </row>
    <row r="84" spans="1:4" x14ac:dyDescent="0.2">
      <c r="A84" s="27"/>
      <c r="B84" s="27"/>
      <c r="C84" s="27"/>
      <c r="D84" s="27" t="s">
        <v>700</v>
      </c>
    </row>
    <row r="85" spans="1:4" x14ac:dyDescent="0.2">
      <c r="A85" s="27" t="s">
        <v>2272</v>
      </c>
      <c r="B85" s="27" t="s">
        <v>190</v>
      </c>
      <c r="C85" s="27" t="s">
        <v>802</v>
      </c>
      <c r="D85" s="27" t="s">
        <v>255</v>
      </c>
    </row>
    <row r="86" spans="1:4" x14ac:dyDescent="0.2">
      <c r="A86" s="27"/>
      <c r="B86" s="27"/>
      <c r="C86" s="27"/>
      <c r="D86" s="27" t="s">
        <v>699</v>
      </c>
    </row>
    <row r="87" spans="1:4" x14ac:dyDescent="0.2">
      <c r="A87" s="27" t="s">
        <v>2273</v>
      </c>
      <c r="B87" s="27" t="s">
        <v>191</v>
      </c>
      <c r="C87" s="27" t="s">
        <v>802</v>
      </c>
      <c r="D87" s="27" t="s">
        <v>255</v>
      </c>
    </row>
    <row r="88" spans="1:4" x14ac:dyDescent="0.2">
      <c r="A88" s="27"/>
      <c r="B88" s="27"/>
      <c r="C88" s="27"/>
      <c r="D88" s="27" t="s">
        <v>699</v>
      </c>
    </row>
    <row r="89" spans="1:4" x14ac:dyDescent="0.2">
      <c r="A89" s="27" t="s">
        <v>2274</v>
      </c>
      <c r="B89" s="27" t="s">
        <v>192</v>
      </c>
      <c r="C89" s="27" t="s">
        <v>802</v>
      </c>
      <c r="D89" s="27" t="s">
        <v>255</v>
      </c>
    </row>
    <row r="90" spans="1:4" x14ac:dyDescent="0.2">
      <c r="A90" s="27"/>
      <c r="B90" s="27"/>
      <c r="C90" s="27"/>
      <c r="D90" s="27" t="s">
        <v>699</v>
      </c>
    </row>
    <row r="91" spans="1:4" x14ac:dyDescent="0.2">
      <c r="A91" s="27" t="s">
        <v>2275</v>
      </c>
      <c r="B91" s="27" t="s">
        <v>458</v>
      </c>
      <c r="C91" s="27" t="s">
        <v>802</v>
      </c>
      <c r="D91" s="27" t="s">
        <v>255</v>
      </c>
    </row>
    <row r="92" spans="1:4" x14ac:dyDescent="0.2">
      <c r="A92" s="27"/>
      <c r="B92" s="27"/>
      <c r="C92" s="27"/>
      <c r="D92" s="27" t="s">
        <v>699</v>
      </c>
    </row>
    <row r="93" spans="1:4" x14ac:dyDescent="0.2">
      <c r="A93" s="27" t="s">
        <v>2276</v>
      </c>
      <c r="B93" s="27" t="s">
        <v>878</v>
      </c>
      <c r="C93" s="27" t="s">
        <v>802</v>
      </c>
      <c r="D93" s="27" t="s">
        <v>255</v>
      </c>
    </row>
    <row r="94" spans="1:4" x14ac:dyDescent="0.2">
      <c r="A94" s="27"/>
      <c r="B94" s="27"/>
      <c r="C94" s="27"/>
      <c r="D94" s="27" t="s">
        <v>699</v>
      </c>
    </row>
    <row r="95" spans="1:4" x14ac:dyDescent="0.2">
      <c r="A95" s="27" t="s">
        <v>2277</v>
      </c>
      <c r="B95" s="27" t="s">
        <v>1604</v>
      </c>
      <c r="C95" s="27" t="s">
        <v>802</v>
      </c>
      <c r="D95" s="27" t="s">
        <v>255</v>
      </c>
    </row>
    <row r="96" spans="1:4" x14ac:dyDescent="0.2">
      <c r="A96" s="27"/>
      <c r="B96" s="27"/>
      <c r="C96" s="27"/>
      <c r="D96" s="27" t="s">
        <v>699</v>
      </c>
    </row>
    <row r="97" spans="1:4" x14ac:dyDescent="0.2">
      <c r="A97" s="27" t="s">
        <v>2278</v>
      </c>
      <c r="B97" s="27" t="s">
        <v>193</v>
      </c>
      <c r="C97" s="27" t="s">
        <v>802</v>
      </c>
      <c r="D97" s="27" t="s">
        <v>255</v>
      </c>
    </row>
    <row r="98" spans="1:4" x14ac:dyDescent="0.2">
      <c r="A98" s="27"/>
      <c r="B98" s="27"/>
      <c r="C98" s="27"/>
      <c r="D98" s="27" t="s">
        <v>699</v>
      </c>
    </row>
    <row r="99" spans="1:4" x14ac:dyDescent="0.2">
      <c r="A99" s="27" t="s">
        <v>2279</v>
      </c>
      <c r="B99" s="27" t="s">
        <v>194</v>
      </c>
      <c r="C99" s="27" t="s">
        <v>802</v>
      </c>
      <c r="D99" s="27" t="s">
        <v>255</v>
      </c>
    </row>
    <row r="100" spans="1:4" x14ac:dyDescent="0.2">
      <c r="A100" s="27"/>
      <c r="B100" s="27"/>
      <c r="C100" s="27"/>
      <c r="D100" s="27" t="s">
        <v>699</v>
      </c>
    </row>
    <row r="101" spans="1:4" x14ac:dyDescent="0.2">
      <c r="A101" s="27" t="s">
        <v>2280</v>
      </c>
      <c r="B101" s="27" t="s">
        <v>195</v>
      </c>
      <c r="C101" s="27" t="s">
        <v>802</v>
      </c>
      <c r="D101" s="27" t="s">
        <v>255</v>
      </c>
    </row>
    <row r="102" spans="1:4" x14ac:dyDescent="0.2">
      <c r="A102" s="27"/>
      <c r="B102" s="27"/>
      <c r="C102" s="27"/>
      <c r="D102" s="27" t="s">
        <v>699</v>
      </c>
    </row>
    <row r="103" spans="1:4" x14ac:dyDescent="0.2">
      <c r="A103" s="27" t="s">
        <v>2281</v>
      </c>
      <c r="B103" s="27" t="s">
        <v>198</v>
      </c>
      <c r="C103" s="27" t="s">
        <v>802</v>
      </c>
      <c r="D103" s="27" t="s">
        <v>255</v>
      </c>
    </row>
    <row r="104" spans="1:4" x14ac:dyDescent="0.2">
      <c r="A104" s="27"/>
      <c r="B104" s="27"/>
      <c r="C104" s="27"/>
      <c r="D104" s="27" t="s">
        <v>699</v>
      </c>
    </row>
    <row r="105" spans="1:4" x14ac:dyDescent="0.2">
      <c r="A105" s="27" t="s">
        <v>2282</v>
      </c>
      <c r="B105" s="27" t="s">
        <v>197</v>
      </c>
      <c r="C105" s="27" t="s">
        <v>802</v>
      </c>
      <c r="D105" s="27" t="s">
        <v>255</v>
      </c>
    </row>
    <row r="106" spans="1:4" x14ac:dyDescent="0.2">
      <c r="A106" s="27"/>
      <c r="B106" s="27"/>
      <c r="C106" s="27"/>
      <c r="D106" s="27" t="s">
        <v>699</v>
      </c>
    </row>
    <row r="107" spans="1:4" x14ac:dyDescent="0.2">
      <c r="A107" s="27" t="s">
        <v>2283</v>
      </c>
      <c r="B107" s="27" t="s">
        <v>199</v>
      </c>
      <c r="C107" s="27" t="s">
        <v>802</v>
      </c>
      <c r="D107" s="27" t="s">
        <v>255</v>
      </c>
    </row>
    <row r="108" spans="1:4" x14ac:dyDescent="0.2">
      <c r="A108" s="27"/>
      <c r="B108" s="27"/>
      <c r="C108" s="27"/>
      <c r="D108" s="27" t="s">
        <v>699</v>
      </c>
    </row>
    <row r="109" spans="1:4" x14ac:dyDescent="0.2">
      <c r="A109" s="27" t="s">
        <v>2284</v>
      </c>
      <c r="B109" s="27" t="s">
        <v>68</v>
      </c>
      <c r="C109" s="27" t="s">
        <v>802</v>
      </c>
      <c r="D109" s="27" t="s">
        <v>255</v>
      </c>
    </row>
    <row r="110" spans="1:4" x14ac:dyDescent="0.2">
      <c r="A110" s="27"/>
      <c r="B110" s="27"/>
      <c r="C110" s="27"/>
      <c r="D110" s="27" t="s">
        <v>699</v>
      </c>
    </row>
    <row r="111" spans="1:4" x14ac:dyDescent="0.2">
      <c r="A111" s="27"/>
      <c r="B111" s="27"/>
      <c r="C111" s="27"/>
      <c r="D111" s="27" t="s">
        <v>254</v>
      </c>
    </row>
    <row r="112" spans="1:4" x14ac:dyDescent="0.2">
      <c r="A112" s="27"/>
      <c r="B112" s="27"/>
      <c r="C112" s="27"/>
      <c r="D112" s="27" t="s">
        <v>700</v>
      </c>
    </row>
    <row r="113" spans="1:4" x14ac:dyDescent="0.2">
      <c r="A113" s="27" t="s">
        <v>2285</v>
      </c>
      <c r="B113" s="27" t="s">
        <v>200</v>
      </c>
      <c r="C113" s="27" t="s">
        <v>802</v>
      </c>
      <c r="D113" s="27" t="s">
        <v>255</v>
      </c>
    </row>
    <row r="114" spans="1:4" x14ac:dyDescent="0.2">
      <c r="A114" s="27"/>
      <c r="B114" s="27"/>
      <c r="C114" s="27"/>
      <c r="D114" s="27" t="s">
        <v>699</v>
      </c>
    </row>
    <row r="115" spans="1:4" x14ac:dyDescent="0.2">
      <c r="A115" s="27" t="s">
        <v>2286</v>
      </c>
      <c r="B115" s="27" t="s">
        <v>69</v>
      </c>
      <c r="C115" s="27" t="s">
        <v>802</v>
      </c>
      <c r="D115" s="27" t="s">
        <v>255</v>
      </c>
    </row>
    <row r="116" spans="1:4" x14ac:dyDescent="0.2">
      <c r="A116" s="27"/>
      <c r="B116" s="27"/>
      <c r="C116" s="27"/>
      <c r="D116" s="27" t="s">
        <v>699</v>
      </c>
    </row>
    <row r="117" spans="1:4" x14ac:dyDescent="0.2">
      <c r="A117" s="27" t="s">
        <v>2701</v>
      </c>
      <c r="B117" s="27" t="s">
        <v>70</v>
      </c>
      <c r="C117" s="27" t="s">
        <v>802</v>
      </c>
      <c r="D117" s="27" t="s">
        <v>255</v>
      </c>
    </row>
    <row r="118" spans="1:4" x14ac:dyDescent="0.2">
      <c r="A118" s="27"/>
      <c r="B118" s="27"/>
      <c r="C118" s="27"/>
      <c r="D118" s="27" t="s">
        <v>699</v>
      </c>
    </row>
    <row r="119" spans="1:4" x14ac:dyDescent="0.2">
      <c r="A119" s="27"/>
      <c r="B119" s="27"/>
      <c r="C119" s="27"/>
      <c r="D119" s="27" t="s">
        <v>256</v>
      </c>
    </row>
    <row r="120" spans="1:4" x14ac:dyDescent="0.2">
      <c r="A120" s="27" t="s">
        <v>2348</v>
      </c>
      <c r="B120" s="27" t="s">
        <v>2349</v>
      </c>
      <c r="C120" s="27" t="s">
        <v>802</v>
      </c>
      <c r="D120" s="27" t="s">
        <v>255</v>
      </c>
    </row>
    <row r="121" spans="1:4" x14ac:dyDescent="0.2">
      <c r="A121" s="27" t="s">
        <v>2710</v>
      </c>
      <c r="B121" s="27" t="s">
        <v>71</v>
      </c>
      <c r="C121" s="27" t="s">
        <v>802</v>
      </c>
      <c r="D121" s="27" t="s">
        <v>255</v>
      </c>
    </row>
    <row r="122" spans="1:4" x14ac:dyDescent="0.2">
      <c r="A122" s="27"/>
      <c r="B122" s="27"/>
      <c r="C122" s="27"/>
      <c r="D122" s="27" t="s">
        <v>699</v>
      </c>
    </row>
    <row r="123" spans="1:4" x14ac:dyDescent="0.2">
      <c r="A123" s="27"/>
      <c r="B123" s="27"/>
      <c r="C123" s="27"/>
      <c r="D123" s="27" t="s">
        <v>256</v>
      </c>
    </row>
    <row r="124" spans="1:4" x14ac:dyDescent="0.2">
      <c r="A124" s="27" t="s">
        <v>2287</v>
      </c>
      <c r="B124" s="27" t="s">
        <v>868</v>
      </c>
      <c r="C124" s="27" t="s">
        <v>802</v>
      </c>
      <c r="D124" s="27" t="s">
        <v>255</v>
      </c>
    </row>
    <row r="125" spans="1:4" x14ac:dyDescent="0.2">
      <c r="A125" s="27"/>
      <c r="B125" s="27"/>
      <c r="C125" s="27"/>
      <c r="D125" s="27" t="s">
        <v>699</v>
      </c>
    </row>
    <row r="126" spans="1:4" x14ac:dyDescent="0.2">
      <c r="A126" s="27" t="s">
        <v>2717</v>
      </c>
      <c r="B126" s="27" t="s">
        <v>72</v>
      </c>
      <c r="C126" s="27" t="s">
        <v>802</v>
      </c>
      <c r="D126" s="27" t="s">
        <v>255</v>
      </c>
    </row>
    <row r="127" spans="1:4" x14ac:dyDescent="0.2">
      <c r="A127" s="27"/>
      <c r="B127" s="27"/>
      <c r="C127" s="27"/>
      <c r="D127" s="27" t="s">
        <v>699</v>
      </c>
    </row>
    <row r="128" spans="1:4" x14ac:dyDescent="0.2">
      <c r="A128" s="27"/>
      <c r="B128" s="27"/>
      <c r="C128" s="27"/>
      <c r="D128" s="27" t="s">
        <v>254</v>
      </c>
    </row>
    <row r="129" spans="1:4" x14ac:dyDescent="0.2">
      <c r="A129" s="27"/>
      <c r="B129" s="27"/>
      <c r="C129" s="27"/>
      <c r="D129" s="27" t="s">
        <v>256</v>
      </c>
    </row>
    <row r="130" spans="1:4" x14ac:dyDescent="0.2">
      <c r="A130" s="27" t="s">
        <v>2288</v>
      </c>
      <c r="B130" s="27" t="s">
        <v>1103</v>
      </c>
      <c r="C130" s="27" t="s">
        <v>802</v>
      </c>
      <c r="D130" s="27" t="s">
        <v>255</v>
      </c>
    </row>
    <row r="131" spans="1:4" x14ac:dyDescent="0.2">
      <c r="A131" s="27"/>
      <c r="B131" s="27"/>
      <c r="C131" s="27"/>
      <c r="D131" s="27" t="s">
        <v>699</v>
      </c>
    </row>
    <row r="132" spans="1:4" x14ac:dyDescent="0.2">
      <c r="A132" s="27" t="s">
        <v>2716</v>
      </c>
      <c r="B132" s="27" t="s">
        <v>872</v>
      </c>
      <c r="C132" s="27" t="s">
        <v>802</v>
      </c>
      <c r="D132" s="27" t="s">
        <v>255</v>
      </c>
    </row>
    <row r="133" spans="1:4" x14ac:dyDescent="0.2">
      <c r="A133" s="27"/>
      <c r="B133" s="27"/>
      <c r="C133" s="27"/>
      <c r="D133" s="27" t="s">
        <v>699</v>
      </c>
    </row>
    <row r="134" spans="1:4" x14ac:dyDescent="0.2">
      <c r="A134" s="27" t="s">
        <v>2289</v>
      </c>
      <c r="B134" s="27" t="s">
        <v>879</v>
      </c>
      <c r="C134" s="27" t="s">
        <v>802</v>
      </c>
      <c r="D134" s="27" t="s">
        <v>255</v>
      </c>
    </row>
    <row r="135" spans="1:4" x14ac:dyDescent="0.2">
      <c r="A135" s="27"/>
      <c r="B135" s="27"/>
      <c r="C135" s="27"/>
      <c r="D135" s="27" t="s">
        <v>699</v>
      </c>
    </row>
    <row r="136" spans="1:4" x14ac:dyDescent="0.2">
      <c r="A136" s="27" t="s">
        <v>2707</v>
      </c>
      <c r="B136" s="27" t="s">
        <v>73</v>
      </c>
      <c r="C136" s="27" t="s">
        <v>802</v>
      </c>
      <c r="D136" s="27" t="s">
        <v>255</v>
      </c>
    </row>
    <row r="137" spans="1:4" x14ac:dyDescent="0.2">
      <c r="A137" s="27"/>
      <c r="B137" s="27"/>
      <c r="C137" s="27"/>
      <c r="D137" s="27" t="s">
        <v>699</v>
      </c>
    </row>
    <row r="138" spans="1:4" x14ac:dyDescent="0.2">
      <c r="A138" s="27"/>
      <c r="B138" s="27"/>
      <c r="C138" s="27"/>
      <c r="D138" s="27" t="s">
        <v>254</v>
      </c>
    </row>
    <row r="139" spans="1:4" x14ac:dyDescent="0.2">
      <c r="A139" s="27" t="s">
        <v>2718</v>
      </c>
      <c r="B139" s="27" t="s">
        <v>880</v>
      </c>
      <c r="C139" s="27" t="s">
        <v>802</v>
      </c>
      <c r="D139" s="27" t="s">
        <v>255</v>
      </c>
    </row>
    <row r="140" spans="1:4" x14ac:dyDescent="0.2">
      <c r="A140" s="27"/>
      <c r="B140" s="27"/>
      <c r="C140" s="27"/>
      <c r="D140" s="27" t="s">
        <v>699</v>
      </c>
    </row>
    <row r="141" spans="1:4" x14ac:dyDescent="0.2">
      <c r="A141" s="27" t="s">
        <v>2290</v>
      </c>
      <c r="B141" s="27" t="s">
        <v>74</v>
      </c>
      <c r="C141" s="27" t="s">
        <v>802</v>
      </c>
      <c r="D141" s="27" t="s">
        <v>255</v>
      </c>
    </row>
    <row r="142" spans="1:4" x14ac:dyDescent="0.2">
      <c r="A142" s="27"/>
      <c r="B142" s="27"/>
      <c r="C142" s="27"/>
      <c r="D142" s="27" t="s">
        <v>699</v>
      </c>
    </row>
    <row r="143" spans="1:4" x14ac:dyDescent="0.2">
      <c r="A143" s="27" t="s">
        <v>2719</v>
      </c>
      <c r="B143" s="27" t="s">
        <v>75</v>
      </c>
      <c r="C143" s="27" t="s">
        <v>802</v>
      </c>
      <c r="D143" s="27" t="s">
        <v>255</v>
      </c>
    </row>
    <row r="144" spans="1:4" x14ac:dyDescent="0.2">
      <c r="A144" s="27"/>
      <c r="B144" s="27"/>
      <c r="C144" s="27"/>
      <c r="D144" s="27" t="s">
        <v>699</v>
      </c>
    </row>
    <row r="145" spans="1:4" x14ac:dyDescent="0.2">
      <c r="A145" s="27" t="s">
        <v>2725</v>
      </c>
      <c r="B145" s="27" t="s">
        <v>874</v>
      </c>
      <c r="C145" s="27" t="s">
        <v>802</v>
      </c>
      <c r="D145" s="27" t="s">
        <v>255</v>
      </c>
    </row>
    <row r="146" spans="1:4" x14ac:dyDescent="0.2">
      <c r="A146" s="27"/>
      <c r="B146" s="27"/>
      <c r="C146" s="27"/>
      <c r="D146" s="27" t="s">
        <v>699</v>
      </c>
    </row>
    <row r="147" spans="1:4" x14ac:dyDescent="0.2">
      <c r="A147" s="27" t="s">
        <v>2708</v>
      </c>
      <c r="B147" s="27" t="s">
        <v>1100</v>
      </c>
      <c r="C147" s="27" t="s">
        <v>802</v>
      </c>
      <c r="D147" s="27" t="s">
        <v>255</v>
      </c>
    </row>
    <row r="148" spans="1:4" x14ac:dyDescent="0.2">
      <c r="A148" s="27"/>
      <c r="B148" s="27"/>
      <c r="C148" s="27"/>
      <c r="D148" s="27" t="s">
        <v>699</v>
      </c>
    </row>
    <row r="149" spans="1:4" x14ac:dyDescent="0.2">
      <c r="A149" s="27"/>
      <c r="B149" s="27"/>
      <c r="C149" s="27"/>
      <c r="D149" s="27" t="s">
        <v>254</v>
      </c>
    </row>
    <row r="150" spans="1:4" x14ac:dyDescent="0.2">
      <c r="A150" s="27"/>
      <c r="B150" s="27"/>
      <c r="C150" s="27"/>
      <c r="D150" s="27" t="s">
        <v>700</v>
      </c>
    </row>
    <row r="151" spans="1:4" x14ac:dyDescent="0.2">
      <c r="A151" s="27"/>
      <c r="B151" s="27"/>
      <c r="C151" s="27"/>
      <c r="D151" s="27" t="s">
        <v>701</v>
      </c>
    </row>
    <row r="152" spans="1:4" x14ac:dyDescent="0.2">
      <c r="A152" s="27"/>
      <c r="B152" s="27"/>
      <c r="C152" s="27"/>
      <c r="D152" s="27" t="s">
        <v>256</v>
      </c>
    </row>
    <row r="153" spans="1:4" x14ac:dyDescent="0.2">
      <c r="A153" s="27" t="s">
        <v>2291</v>
      </c>
      <c r="B153" s="27" t="s">
        <v>888</v>
      </c>
      <c r="C153" s="27" t="s">
        <v>802</v>
      </c>
      <c r="D153" s="27" t="s">
        <v>255</v>
      </c>
    </row>
    <row r="154" spans="1:4" x14ac:dyDescent="0.2">
      <c r="A154" s="27"/>
      <c r="B154" s="27"/>
      <c r="C154" s="27"/>
      <c r="D154" s="27" t="s">
        <v>254</v>
      </c>
    </row>
    <row r="155" spans="1:4" x14ac:dyDescent="0.2">
      <c r="A155" s="27" t="s">
        <v>2891</v>
      </c>
      <c r="B155" s="27" t="s">
        <v>300</v>
      </c>
      <c r="C155" s="27" t="s">
        <v>802</v>
      </c>
      <c r="D155" s="27" t="s">
        <v>255</v>
      </c>
    </row>
    <row r="156" spans="1:4" x14ac:dyDescent="0.2">
      <c r="A156" s="27"/>
      <c r="B156" s="27"/>
      <c r="C156" s="27"/>
      <c r="D156" s="27" t="s">
        <v>699</v>
      </c>
    </row>
    <row r="157" spans="1:4" x14ac:dyDescent="0.2">
      <c r="A157" s="27" t="s">
        <v>2892</v>
      </c>
      <c r="B157" s="27" t="s">
        <v>2310</v>
      </c>
      <c r="C157" s="27" t="s">
        <v>802</v>
      </c>
      <c r="D157" s="27" t="s">
        <v>255</v>
      </c>
    </row>
    <row r="158" spans="1:4" x14ac:dyDescent="0.2">
      <c r="A158" s="27"/>
      <c r="B158" s="27"/>
      <c r="C158" s="27"/>
      <c r="D158" s="27" t="s">
        <v>699</v>
      </c>
    </row>
    <row r="159" spans="1:4" x14ac:dyDescent="0.2">
      <c r="A159" s="27" t="s">
        <v>3125</v>
      </c>
      <c r="B159" s="27" t="s">
        <v>3126</v>
      </c>
      <c r="C159" s="27" t="s">
        <v>802</v>
      </c>
      <c r="D159" s="27" t="s">
        <v>255</v>
      </c>
    </row>
    <row r="160" spans="1:4" x14ac:dyDescent="0.2">
      <c r="A160" s="27"/>
      <c r="B160" s="27"/>
      <c r="C160" s="27"/>
      <c r="D160" s="27" t="s">
        <v>699</v>
      </c>
    </row>
    <row r="161" spans="1:4" x14ac:dyDescent="0.2">
      <c r="A161" s="27" t="s">
        <v>2293</v>
      </c>
      <c r="B161" s="27" t="s">
        <v>1430</v>
      </c>
      <c r="C161" s="27" t="s">
        <v>802</v>
      </c>
      <c r="D161" s="27" t="s">
        <v>255</v>
      </c>
    </row>
    <row r="162" spans="1:4" x14ac:dyDescent="0.2">
      <c r="A162" s="27"/>
      <c r="B162" s="27"/>
      <c r="C162" s="27"/>
      <c r="D162" s="27" t="s">
        <v>254</v>
      </c>
    </row>
    <row r="163" spans="1:4" x14ac:dyDescent="0.2">
      <c r="A163" s="27" t="s">
        <v>2709</v>
      </c>
      <c r="B163" s="27" t="s">
        <v>301</v>
      </c>
      <c r="C163" s="27" t="s">
        <v>802</v>
      </c>
      <c r="D163" s="27" t="s">
        <v>255</v>
      </c>
    </row>
    <row r="164" spans="1:4" x14ac:dyDescent="0.2">
      <c r="A164" s="27"/>
      <c r="B164" s="27"/>
      <c r="C164" s="27"/>
      <c r="D164" s="27" t="s">
        <v>699</v>
      </c>
    </row>
    <row r="165" spans="1:4" x14ac:dyDescent="0.2">
      <c r="A165" s="27"/>
      <c r="B165" s="27"/>
      <c r="C165" s="27"/>
      <c r="D165" s="27" t="s">
        <v>701</v>
      </c>
    </row>
    <row r="166" spans="1:4" x14ac:dyDescent="0.2">
      <c r="A166" s="27" t="s">
        <v>2723</v>
      </c>
      <c r="B166" s="27" t="s">
        <v>196</v>
      </c>
      <c r="C166" s="27" t="s">
        <v>802</v>
      </c>
      <c r="D166" s="27" t="s">
        <v>255</v>
      </c>
    </row>
    <row r="167" spans="1:4" x14ac:dyDescent="0.2">
      <c r="A167" s="27"/>
      <c r="B167" s="27"/>
      <c r="C167" s="27"/>
      <c r="D167" s="27" t="s">
        <v>699</v>
      </c>
    </row>
    <row r="168" spans="1:4" x14ac:dyDescent="0.2">
      <c r="A168" s="27" t="s">
        <v>2294</v>
      </c>
      <c r="B168" s="27" t="s">
        <v>76</v>
      </c>
      <c r="C168" s="27" t="s">
        <v>802</v>
      </c>
      <c r="D168" s="27" t="s">
        <v>255</v>
      </c>
    </row>
    <row r="169" spans="1:4" x14ac:dyDescent="0.2">
      <c r="A169" s="27"/>
      <c r="B169" s="27"/>
      <c r="C169" s="27"/>
      <c r="D169" s="27" t="s">
        <v>699</v>
      </c>
    </row>
    <row r="170" spans="1:4" x14ac:dyDescent="0.2">
      <c r="A170" s="27" t="s">
        <v>2893</v>
      </c>
      <c r="B170" s="27" t="s">
        <v>869</v>
      </c>
      <c r="C170" s="27" t="s">
        <v>802</v>
      </c>
      <c r="D170" s="27" t="s">
        <v>699</v>
      </c>
    </row>
    <row r="171" spans="1:4" x14ac:dyDescent="0.2">
      <c r="A171" s="27"/>
      <c r="B171" s="27"/>
      <c r="C171" s="27"/>
      <c r="D171" s="27" t="s">
        <v>251</v>
      </c>
    </row>
    <row r="172" spans="1:4" x14ac:dyDescent="0.2">
      <c r="A172" s="27" t="s">
        <v>2894</v>
      </c>
      <c r="B172" s="27" t="s">
        <v>875</v>
      </c>
      <c r="C172" s="27" t="s">
        <v>802</v>
      </c>
      <c r="D172" s="27" t="s">
        <v>699</v>
      </c>
    </row>
    <row r="173" spans="1:4" x14ac:dyDescent="0.2">
      <c r="A173" s="27"/>
      <c r="B173" s="27"/>
      <c r="C173" s="27"/>
      <c r="D173" s="27" t="s">
        <v>251</v>
      </c>
    </row>
    <row r="174" spans="1:4" x14ac:dyDescent="0.2">
      <c r="A174" s="27" t="s">
        <v>2346</v>
      </c>
      <c r="B174" s="27" t="s">
        <v>2347</v>
      </c>
      <c r="C174" s="27" t="s">
        <v>802</v>
      </c>
      <c r="D174" s="27" t="s">
        <v>255</v>
      </c>
    </row>
    <row r="175" spans="1:4" x14ac:dyDescent="0.2">
      <c r="A175" s="27" t="s">
        <v>2344</v>
      </c>
      <c r="B175" s="27" t="s">
        <v>2345</v>
      </c>
      <c r="C175" s="27" t="s">
        <v>802</v>
      </c>
      <c r="D175" s="27" t="s">
        <v>255</v>
      </c>
    </row>
    <row r="176" spans="1:4" x14ac:dyDescent="0.2">
      <c r="A176" s="27"/>
      <c r="B176" s="27"/>
      <c r="C176" s="27"/>
      <c r="D176" s="27" t="s">
        <v>699</v>
      </c>
    </row>
    <row r="177" spans="1:4" x14ac:dyDescent="0.2">
      <c r="A177" s="27" t="s">
        <v>2297</v>
      </c>
      <c r="B177" s="27" t="s">
        <v>873</v>
      </c>
      <c r="C177" s="27" t="s">
        <v>802</v>
      </c>
      <c r="D177" s="27" t="s">
        <v>255</v>
      </c>
    </row>
    <row r="178" spans="1:4" x14ac:dyDescent="0.2">
      <c r="A178" s="27"/>
      <c r="B178" s="27"/>
      <c r="C178" s="27"/>
      <c r="D178" s="27" t="s">
        <v>699</v>
      </c>
    </row>
    <row r="179" spans="1:4" x14ac:dyDescent="0.2">
      <c r="A179" s="27" t="s">
        <v>1914</v>
      </c>
      <c r="B179" s="27" t="s">
        <v>528</v>
      </c>
      <c r="C179" s="27" t="s">
        <v>1915</v>
      </c>
      <c r="D179" s="27" t="s">
        <v>699</v>
      </c>
    </row>
    <row r="180" spans="1:4" x14ac:dyDescent="0.2">
      <c r="A180" s="27" t="s">
        <v>1916</v>
      </c>
      <c r="B180" s="27" t="s">
        <v>811</v>
      </c>
      <c r="C180" s="27" t="s">
        <v>1915</v>
      </c>
      <c r="D180" s="27" t="s">
        <v>699</v>
      </c>
    </row>
    <row r="181" spans="1:4" x14ac:dyDescent="0.2">
      <c r="A181" s="27" t="s">
        <v>1917</v>
      </c>
      <c r="B181" s="27" t="s">
        <v>812</v>
      </c>
      <c r="C181" s="27" t="s">
        <v>1915</v>
      </c>
      <c r="D181" s="27" t="s">
        <v>699</v>
      </c>
    </row>
    <row r="182" spans="1:4" x14ac:dyDescent="0.2">
      <c r="A182" s="27" t="s">
        <v>1918</v>
      </c>
      <c r="B182" s="27" t="s">
        <v>810</v>
      </c>
      <c r="C182" s="27" t="s">
        <v>1915</v>
      </c>
      <c r="D182" s="27" t="s">
        <v>699</v>
      </c>
    </row>
    <row r="183" spans="1:4" x14ac:dyDescent="0.2">
      <c r="A183" s="27" t="s">
        <v>1919</v>
      </c>
      <c r="B183" s="27" t="s">
        <v>262</v>
      </c>
      <c r="C183" s="27" t="s">
        <v>1915</v>
      </c>
      <c r="D183" s="27" t="s">
        <v>699</v>
      </c>
    </row>
    <row r="184" spans="1:4" x14ac:dyDescent="0.2">
      <c r="A184" s="27" t="s">
        <v>1920</v>
      </c>
      <c r="B184" s="27" t="s">
        <v>263</v>
      </c>
      <c r="C184" s="27" t="s">
        <v>1915</v>
      </c>
      <c r="D184" s="27" t="s">
        <v>699</v>
      </c>
    </row>
    <row r="185" spans="1:4" x14ac:dyDescent="0.2">
      <c r="A185" s="27" t="s">
        <v>1921</v>
      </c>
      <c r="B185" s="27" t="s">
        <v>257</v>
      </c>
      <c r="C185" s="27" t="s">
        <v>1915</v>
      </c>
      <c r="D185" s="27" t="s">
        <v>699</v>
      </c>
    </row>
    <row r="186" spans="1:4" x14ac:dyDescent="0.2">
      <c r="A186" s="27" t="s">
        <v>1922</v>
      </c>
      <c r="B186" s="27" t="s">
        <v>248</v>
      </c>
      <c r="C186" s="27" t="s">
        <v>1915</v>
      </c>
      <c r="D186" s="27" t="s">
        <v>699</v>
      </c>
    </row>
    <row r="187" spans="1:4" x14ac:dyDescent="0.2">
      <c r="A187" s="27" t="s">
        <v>1923</v>
      </c>
      <c r="B187" s="27" t="s">
        <v>21</v>
      </c>
      <c r="C187" s="27" t="s">
        <v>1915</v>
      </c>
      <c r="D187" s="27" t="s">
        <v>699</v>
      </c>
    </row>
    <row r="188" spans="1:4" x14ac:dyDescent="0.2">
      <c r="A188" s="27" t="s">
        <v>1924</v>
      </c>
      <c r="B188" s="27" t="s">
        <v>452</v>
      </c>
      <c r="C188" s="27" t="s">
        <v>1915</v>
      </c>
      <c r="D188" s="27" t="s">
        <v>699</v>
      </c>
    </row>
    <row r="189" spans="1:4" x14ac:dyDescent="0.2">
      <c r="A189" s="27" t="s">
        <v>1925</v>
      </c>
      <c r="B189" s="27" t="s">
        <v>453</v>
      </c>
      <c r="C189" s="27" t="s">
        <v>1915</v>
      </c>
      <c r="D189" s="27" t="s">
        <v>699</v>
      </c>
    </row>
    <row r="190" spans="1:4" x14ac:dyDescent="0.2">
      <c r="A190" s="27" t="s">
        <v>1926</v>
      </c>
      <c r="B190" s="27" t="s">
        <v>409</v>
      </c>
      <c r="C190" s="27" t="s">
        <v>1915</v>
      </c>
      <c r="D190" s="27" t="s">
        <v>699</v>
      </c>
    </row>
    <row r="191" spans="1:4" x14ac:dyDescent="0.2">
      <c r="A191" s="27"/>
      <c r="B191" s="27"/>
      <c r="C191" s="27"/>
      <c r="D191" s="27" t="s">
        <v>700</v>
      </c>
    </row>
    <row r="192" spans="1:4" x14ac:dyDescent="0.2">
      <c r="A192" s="27" t="s">
        <v>2133</v>
      </c>
      <c r="B192" s="27" t="s">
        <v>768</v>
      </c>
      <c r="C192" s="27" t="s">
        <v>1915</v>
      </c>
      <c r="D192" s="27" t="s">
        <v>699</v>
      </c>
    </row>
    <row r="193" spans="1:4" x14ac:dyDescent="0.2">
      <c r="A193" s="27"/>
      <c r="B193" s="27"/>
      <c r="C193" s="27"/>
      <c r="D193" s="27" t="s">
        <v>256</v>
      </c>
    </row>
    <row r="194" spans="1:4" x14ac:dyDescent="0.2">
      <c r="A194" s="27" t="s">
        <v>1927</v>
      </c>
      <c r="B194" s="27" t="s">
        <v>449</v>
      </c>
      <c r="C194" s="27" t="s">
        <v>1915</v>
      </c>
      <c r="D194" s="27" t="s">
        <v>699</v>
      </c>
    </row>
    <row r="195" spans="1:4" x14ac:dyDescent="0.2">
      <c r="A195" s="27" t="s">
        <v>2866</v>
      </c>
      <c r="B195" s="27" t="s">
        <v>524</v>
      </c>
      <c r="C195" s="27" t="s">
        <v>1915</v>
      </c>
      <c r="D195" s="27" t="s">
        <v>699</v>
      </c>
    </row>
    <row r="196" spans="1:4" x14ac:dyDescent="0.2">
      <c r="A196" s="27" t="s">
        <v>1928</v>
      </c>
      <c r="B196" s="27" t="s">
        <v>527</v>
      </c>
      <c r="C196" s="27" t="s">
        <v>1915</v>
      </c>
      <c r="D196" s="27" t="s">
        <v>699</v>
      </c>
    </row>
    <row r="197" spans="1:4" x14ac:dyDescent="0.2">
      <c r="A197" s="27" t="s">
        <v>1929</v>
      </c>
      <c r="B197" s="27" t="s">
        <v>526</v>
      </c>
      <c r="C197" s="27" t="s">
        <v>1915</v>
      </c>
      <c r="D197" s="27" t="s">
        <v>699</v>
      </c>
    </row>
    <row r="198" spans="1:4" x14ac:dyDescent="0.2">
      <c r="A198" s="27" t="s">
        <v>1930</v>
      </c>
      <c r="B198" s="27" t="s">
        <v>410</v>
      </c>
      <c r="C198" s="27" t="s">
        <v>1915</v>
      </c>
      <c r="D198" s="27" t="s">
        <v>699</v>
      </c>
    </row>
    <row r="199" spans="1:4" x14ac:dyDescent="0.2">
      <c r="A199" s="27" t="s">
        <v>1931</v>
      </c>
      <c r="B199" s="27" t="s">
        <v>411</v>
      </c>
      <c r="C199" s="27" t="s">
        <v>1915</v>
      </c>
      <c r="D199" s="27" t="s">
        <v>699</v>
      </c>
    </row>
    <row r="200" spans="1:4" x14ac:dyDescent="0.2">
      <c r="A200" s="27" t="s">
        <v>1932</v>
      </c>
      <c r="B200" s="27" t="s">
        <v>1006</v>
      </c>
      <c r="C200" s="27" t="s">
        <v>1915</v>
      </c>
      <c r="D200" s="27" t="s">
        <v>699</v>
      </c>
    </row>
    <row r="201" spans="1:4" x14ac:dyDescent="0.2">
      <c r="A201" s="27" t="s">
        <v>1933</v>
      </c>
      <c r="B201" s="27" t="s">
        <v>595</v>
      </c>
      <c r="C201" s="27" t="s">
        <v>1915</v>
      </c>
      <c r="D201" s="27" t="s">
        <v>699</v>
      </c>
    </row>
    <row r="202" spans="1:4" x14ac:dyDescent="0.2">
      <c r="A202" s="27"/>
      <c r="B202" s="27"/>
      <c r="C202" s="27"/>
      <c r="D202" s="27" t="s">
        <v>256</v>
      </c>
    </row>
    <row r="203" spans="1:4" x14ac:dyDescent="0.2">
      <c r="A203" s="27" t="s">
        <v>1934</v>
      </c>
      <c r="B203" s="27" t="s">
        <v>597</v>
      </c>
      <c r="C203" s="27" t="s">
        <v>1915</v>
      </c>
      <c r="D203" s="27" t="s">
        <v>699</v>
      </c>
    </row>
    <row r="204" spans="1:4" x14ac:dyDescent="0.2">
      <c r="A204" s="27"/>
      <c r="B204" s="27"/>
      <c r="C204" s="27"/>
      <c r="D204" s="27" t="s">
        <v>256</v>
      </c>
    </row>
    <row r="205" spans="1:4" x14ac:dyDescent="0.2">
      <c r="A205" s="27" t="s">
        <v>1935</v>
      </c>
      <c r="B205" s="27" t="s">
        <v>599</v>
      </c>
      <c r="C205" s="27" t="s">
        <v>1915</v>
      </c>
      <c r="D205" s="27" t="s">
        <v>699</v>
      </c>
    </row>
    <row r="206" spans="1:4" x14ac:dyDescent="0.2">
      <c r="A206" s="27" t="s">
        <v>1936</v>
      </c>
      <c r="B206" s="27" t="s">
        <v>1870</v>
      </c>
      <c r="C206" s="27" t="s">
        <v>1915</v>
      </c>
      <c r="D206" s="27" t="s">
        <v>699</v>
      </c>
    </row>
    <row r="207" spans="1:4" x14ac:dyDescent="0.2">
      <c r="A207" s="27" t="s">
        <v>1937</v>
      </c>
      <c r="B207" s="27" t="s">
        <v>596</v>
      </c>
      <c r="C207" s="27" t="s">
        <v>1915</v>
      </c>
      <c r="D207" s="27" t="s">
        <v>699</v>
      </c>
    </row>
    <row r="208" spans="1:4" x14ac:dyDescent="0.2">
      <c r="A208" s="27"/>
      <c r="B208" s="27"/>
      <c r="C208" s="27"/>
      <c r="D208" s="27" t="s">
        <v>256</v>
      </c>
    </row>
    <row r="209" spans="1:4" x14ac:dyDescent="0.2">
      <c r="A209" s="27" t="s">
        <v>1938</v>
      </c>
      <c r="B209" s="27" t="s">
        <v>598</v>
      </c>
      <c r="C209" s="27" t="s">
        <v>1915</v>
      </c>
      <c r="D209" s="27" t="s">
        <v>699</v>
      </c>
    </row>
    <row r="210" spans="1:4" x14ac:dyDescent="0.2">
      <c r="A210" s="27"/>
      <c r="B210" s="27"/>
      <c r="C210" s="27"/>
      <c r="D210" s="27" t="s">
        <v>256</v>
      </c>
    </row>
    <row r="211" spans="1:4" x14ac:dyDescent="0.2">
      <c r="A211" s="27" t="s">
        <v>1939</v>
      </c>
      <c r="B211" s="27" t="s">
        <v>871</v>
      </c>
      <c r="C211" s="27" t="s">
        <v>1915</v>
      </c>
      <c r="D211" s="27" t="s">
        <v>699</v>
      </c>
    </row>
    <row r="212" spans="1:4" x14ac:dyDescent="0.2">
      <c r="A212" s="27" t="s">
        <v>1940</v>
      </c>
      <c r="B212" s="27" t="s">
        <v>870</v>
      </c>
      <c r="C212" s="27" t="s">
        <v>1915</v>
      </c>
      <c r="D212" s="27" t="s">
        <v>699</v>
      </c>
    </row>
    <row r="213" spans="1:4" x14ac:dyDescent="0.2">
      <c r="A213" s="27" t="s">
        <v>1941</v>
      </c>
      <c r="B213" s="27" t="s">
        <v>882</v>
      </c>
      <c r="C213" s="27" t="s">
        <v>1915</v>
      </c>
      <c r="D213" s="27" t="s">
        <v>699</v>
      </c>
    </row>
    <row r="214" spans="1:4" x14ac:dyDescent="0.2">
      <c r="A214" s="27" t="s">
        <v>1942</v>
      </c>
      <c r="B214" s="27" t="s">
        <v>594</v>
      </c>
      <c r="C214" s="27" t="s">
        <v>1915</v>
      </c>
      <c r="D214" s="27" t="s">
        <v>699</v>
      </c>
    </row>
    <row r="215" spans="1:4" x14ac:dyDescent="0.2">
      <c r="A215" s="27" t="s">
        <v>1943</v>
      </c>
      <c r="B215" s="27" t="s">
        <v>380</v>
      </c>
      <c r="C215" s="27" t="s">
        <v>1915</v>
      </c>
      <c r="D215" s="27" t="s">
        <v>699</v>
      </c>
    </row>
    <row r="216" spans="1:4" x14ac:dyDescent="0.2">
      <c r="A216" s="27" t="s">
        <v>1944</v>
      </c>
      <c r="B216" s="27" t="s">
        <v>376</v>
      </c>
      <c r="C216" s="27" t="s">
        <v>1915</v>
      </c>
      <c r="D216" s="27" t="s">
        <v>699</v>
      </c>
    </row>
    <row r="217" spans="1:4" x14ac:dyDescent="0.2">
      <c r="A217" s="27" t="s">
        <v>1945</v>
      </c>
      <c r="B217" s="27" t="s">
        <v>381</v>
      </c>
      <c r="C217" s="27" t="s">
        <v>1915</v>
      </c>
      <c r="D217" s="27" t="s">
        <v>699</v>
      </c>
    </row>
    <row r="218" spans="1:4" x14ac:dyDescent="0.2">
      <c r="A218" s="27" t="s">
        <v>1946</v>
      </c>
      <c r="B218" s="27" t="s">
        <v>382</v>
      </c>
      <c r="C218" s="27" t="s">
        <v>1915</v>
      </c>
      <c r="D218" s="27" t="s">
        <v>699</v>
      </c>
    </row>
    <row r="219" spans="1:4" x14ac:dyDescent="0.2">
      <c r="A219" s="27" t="s">
        <v>1947</v>
      </c>
      <c r="B219" s="27" t="s">
        <v>377</v>
      </c>
      <c r="C219" s="27" t="s">
        <v>1915</v>
      </c>
      <c r="D219" s="27" t="s">
        <v>699</v>
      </c>
    </row>
    <row r="220" spans="1:4" x14ac:dyDescent="0.2">
      <c r="A220" s="27" t="s">
        <v>1948</v>
      </c>
      <c r="B220" s="27" t="s">
        <v>213</v>
      </c>
      <c r="C220" s="27" t="s">
        <v>1915</v>
      </c>
      <c r="D220" s="27" t="s">
        <v>699</v>
      </c>
    </row>
    <row r="221" spans="1:4" x14ac:dyDescent="0.2">
      <c r="A221" s="27" t="s">
        <v>1949</v>
      </c>
      <c r="B221" s="27" t="s">
        <v>378</v>
      </c>
      <c r="C221" s="27" t="s">
        <v>1915</v>
      </c>
      <c r="D221" s="27" t="s">
        <v>699</v>
      </c>
    </row>
    <row r="222" spans="1:4" x14ac:dyDescent="0.2">
      <c r="A222" s="27" t="s">
        <v>1950</v>
      </c>
      <c r="B222" s="27" t="s">
        <v>379</v>
      </c>
      <c r="C222" s="27" t="s">
        <v>1915</v>
      </c>
      <c r="D222" s="27" t="s">
        <v>699</v>
      </c>
    </row>
    <row r="223" spans="1:4" x14ac:dyDescent="0.2">
      <c r="A223" s="27" t="s">
        <v>1951</v>
      </c>
      <c r="B223" s="27" t="s">
        <v>375</v>
      </c>
      <c r="C223" s="27" t="s">
        <v>1915</v>
      </c>
      <c r="D223" s="27" t="s">
        <v>699</v>
      </c>
    </row>
    <row r="224" spans="1:4" x14ac:dyDescent="0.2">
      <c r="A224" s="27" t="s">
        <v>1952</v>
      </c>
      <c r="B224" s="27" t="s">
        <v>385</v>
      </c>
      <c r="C224" s="27" t="s">
        <v>1915</v>
      </c>
      <c r="D224" s="27" t="s">
        <v>699</v>
      </c>
    </row>
    <row r="225" spans="1:4" x14ac:dyDescent="0.2">
      <c r="A225" s="27" t="s">
        <v>1953</v>
      </c>
      <c r="B225" s="27" t="s">
        <v>383</v>
      </c>
      <c r="C225" s="27" t="s">
        <v>1915</v>
      </c>
      <c r="D225" s="27" t="s">
        <v>699</v>
      </c>
    </row>
    <row r="226" spans="1:4" x14ac:dyDescent="0.2">
      <c r="A226" s="27" t="s">
        <v>1954</v>
      </c>
      <c r="B226" s="27" t="s">
        <v>211</v>
      </c>
      <c r="C226" s="27" t="s">
        <v>1915</v>
      </c>
      <c r="D226" s="27" t="s">
        <v>699</v>
      </c>
    </row>
    <row r="227" spans="1:4" x14ac:dyDescent="0.2">
      <c r="A227" s="27" t="s">
        <v>1955</v>
      </c>
      <c r="B227" s="27" t="s">
        <v>384</v>
      </c>
      <c r="C227" s="27" t="s">
        <v>1915</v>
      </c>
      <c r="D227" s="27" t="s">
        <v>699</v>
      </c>
    </row>
    <row r="228" spans="1:4" x14ac:dyDescent="0.2">
      <c r="A228" s="27" t="s">
        <v>1956</v>
      </c>
      <c r="B228" s="27" t="s">
        <v>212</v>
      </c>
      <c r="C228" s="27" t="s">
        <v>1915</v>
      </c>
      <c r="D228" s="27" t="s">
        <v>699</v>
      </c>
    </row>
    <row r="229" spans="1:4" x14ac:dyDescent="0.2">
      <c r="A229" s="27" t="s">
        <v>2849</v>
      </c>
      <c r="B229" s="27" t="s">
        <v>2850</v>
      </c>
      <c r="C229" s="27" t="s">
        <v>1915</v>
      </c>
      <c r="D229" s="27" t="s">
        <v>699</v>
      </c>
    </row>
    <row r="230" spans="1:4" x14ac:dyDescent="0.2">
      <c r="A230" s="27" t="s">
        <v>2895</v>
      </c>
      <c r="B230" s="27" t="s">
        <v>2241</v>
      </c>
      <c r="C230" s="27" t="s">
        <v>1915</v>
      </c>
      <c r="D230" s="27" t="s">
        <v>699</v>
      </c>
    </row>
    <row r="231" spans="1:4" x14ac:dyDescent="0.2">
      <c r="A231" s="27" t="s">
        <v>1957</v>
      </c>
      <c r="B231" s="27" t="s">
        <v>510</v>
      </c>
      <c r="C231" s="27" t="s">
        <v>1915</v>
      </c>
      <c r="D231" s="27" t="s">
        <v>699</v>
      </c>
    </row>
    <row r="232" spans="1:4" x14ac:dyDescent="0.2">
      <c r="A232" s="27"/>
      <c r="B232" s="27"/>
      <c r="C232" s="27"/>
      <c r="D232" s="27" t="s">
        <v>256</v>
      </c>
    </row>
    <row r="233" spans="1:4" x14ac:dyDescent="0.2">
      <c r="A233" s="27" t="s">
        <v>1958</v>
      </c>
      <c r="B233" s="27" t="s">
        <v>1262</v>
      </c>
      <c r="C233" s="27" t="s">
        <v>1915</v>
      </c>
      <c r="D233" s="27" t="s">
        <v>699</v>
      </c>
    </row>
    <row r="234" spans="1:4" x14ac:dyDescent="0.2">
      <c r="A234" s="27"/>
      <c r="B234" s="27"/>
      <c r="C234" s="27"/>
      <c r="D234" s="27" t="s">
        <v>256</v>
      </c>
    </row>
    <row r="235" spans="1:4" x14ac:dyDescent="0.2">
      <c r="A235" s="27" t="s">
        <v>1959</v>
      </c>
      <c r="B235" s="27" t="s">
        <v>1007</v>
      </c>
      <c r="C235" s="27" t="s">
        <v>1915</v>
      </c>
      <c r="D235" s="27" t="s">
        <v>699</v>
      </c>
    </row>
    <row r="236" spans="1:4" x14ac:dyDescent="0.2">
      <c r="A236" s="27"/>
      <c r="B236" s="27"/>
      <c r="C236" s="27"/>
      <c r="D236" s="27" t="s">
        <v>256</v>
      </c>
    </row>
    <row r="237" spans="1:4" x14ac:dyDescent="0.2">
      <c r="A237" s="27" t="s">
        <v>1960</v>
      </c>
      <c r="B237" s="27" t="s">
        <v>506</v>
      </c>
      <c r="C237" s="27" t="s">
        <v>1915</v>
      </c>
      <c r="D237" s="27" t="s">
        <v>699</v>
      </c>
    </row>
    <row r="238" spans="1:4" x14ac:dyDescent="0.2">
      <c r="A238" s="27" t="s">
        <v>1961</v>
      </c>
      <c r="B238" s="27" t="s">
        <v>521</v>
      </c>
      <c r="C238" s="27" t="s">
        <v>1915</v>
      </c>
      <c r="D238" s="27" t="s">
        <v>699</v>
      </c>
    </row>
    <row r="239" spans="1:4" x14ac:dyDescent="0.2">
      <c r="A239" s="27" t="s">
        <v>1962</v>
      </c>
      <c r="B239" s="27" t="s">
        <v>522</v>
      </c>
      <c r="C239" s="27" t="s">
        <v>1915</v>
      </c>
      <c r="D239" s="27" t="s">
        <v>699</v>
      </c>
    </row>
    <row r="240" spans="1:4" x14ac:dyDescent="0.2">
      <c r="A240" s="27" t="s">
        <v>1963</v>
      </c>
      <c r="B240" s="27" t="s">
        <v>523</v>
      </c>
      <c r="C240" s="27" t="s">
        <v>1915</v>
      </c>
      <c r="D240" s="27" t="s">
        <v>699</v>
      </c>
    </row>
    <row r="241" spans="1:4" x14ac:dyDescent="0.2">
      <c r="A241" s="27" t="s">
        <v>1964</v>
      </c>
      <c r="B241" s="27" t="s">
        <v>505</v>
      </c>
      <c r="C241" s="27" t="s">
        <v>1915</v>
      </c>
      <c r="D241" s="27" t="s">
        <v>699</v>
      </c>
    </row>
    <row r="242" spans="1:4" x14ac:dyDescent="0.2">
      <c r="A242" s="27" t="s">
        <v>2845</v>
      </c>
      <c r="B242" s="27" t="s">
        <v>2846</v>
      </c>
      <c r="C242" s="27" t="s">
        <v>1915</v>
      </c>
      <c r="D242" s="27" t="s">
        <v>699</v>
      </c>
    </row>
    <row r="243" spans="1:4" x14ac:dyDescent="0.2">
      <c r="A243" s="27" t="s">
        <v>2497</v>
      </c>
      <c r="B243" s="27" t="s">
        <v>2495</v>
      </c>
      <c r="C243" s="27" t="s">
        <v>1915</v>
      </c>
      <c r="D243" s="27" t="s">
        <v>699</v>
      </c>
    </row>
    <row r="244" spans="1:4" x14ac:dyDescent="0.2">
      <c r="A244" s="27" t="s">
        <v>1965</v>
      </c>
      <c r="B244" s="27" t="s">
        <v>511</v>
      </c>
      <c r="C244" s="27" t="s">
        <v>1915</v>
      </c>
      <c r="D244" s="27" t="s">
        <v>699</v>
      </c>
    </row>
    <row r="245" spans="1:4" x14ac:dyDescent="0.2">
      <c r="A245" s="27" t="s">
        <v>1966</v>
      </c>
      <c r="B245" s="27" t="s">
        <v>507</v>
      </c>
      <c r="C245" s="27" t="s">
        <v>1915</v>
      </c>
      <c r="D245" s="27" t="s">
        <v>699</v>
      </c>
    </row>
    <row r="246" spans="1:4" x14ac:dyDescent="0.2">
      <c r="A246" s="27" t="s">
        <v>1967</v>
      </c>
      <c r="B246" s="27" t="s">
        <v>509</v>
      </c>
      <c r="C246" s="27" t="s">
        <v>1915</v>
      </c>
      <c r="D246" s="27" t="s">
        <v>699</v>
      </c>
    </row>
    <row r="247" spans="1:4" x14ac:dyDescent="0.2">
      <c r="A247" s="27"/>
      <c r="B247" s="27"/>
      <c r="C247" s="27"/>
      <c r="D247" s="27" t="s">
        <v>256</v>
      </c>
    </row>
    <row r="248" spans="1:4" x14ac:dyDescent="0.2">
      <c r="A248" s="27" t="s">
        <v>1968</v>
      </c>
      <c r="B248" s="27" t="s">
        <v>508</v>
      </c>
      <c r="C248" s="27" t="s">
        <v>1915</v>
      </c>
      <c r="D248" s="27" t="s">
        <v>699</v>
      </c>
    </row>
    <row r="249" spans="1:4" x14ac:dyDescent="0.2">
      <c r="A249" s="27" t="s">
        <v>1969</v>
      </c>
      <c r="B249" s="27" t="s">
        <v>512</v>
      </c>
      <c r="C249" s="27" t="s">
        <v>1915</v>
      </c>
      <c r="D249" s="27" t="s">
        <v>699</v>
      </c>
    </row>
    <row r="250" spans="1:4" x14ac:dyDescent="0.2">
      <c r="A250" s="27"/>
      <c r="B250" s="27"/>
      <c r="C250" s="27"/>
      <c r="D250" s="27" t="s">
        <v>256</v>
      </c>
    </row>
    <row r="251" spans="1:4" x14ac:dyDescent="0.2">
      <c r="A251" s="27" t="s">
        <v>2847</v>
      </c>
      <c r="B251" s="27" t="s">
        <v>2848</v>
      </c>
      <c r="C251" s="27" t="s">
        <v>1915</v>
      </c>
      <c r="D251" s="27" t="s">
        <v>699</v>
      </c>
    </row>
    <row r="252" spans="1:4" x14ac:dyDescent="0.2">
      <c r="A252" s="27" t="s">
        <v>1970</v>
      </c>
      <c r="B252" s="27" t="s">
        <v>513</v>
      </c>
      <c r="C252" s="27" t="s">
        <v>1915</v>
      </c>
      <c r="D252" s="27" t="s">
        <v>699</v>
      </c>
    </row>
    <row r="253" spans="1:4" x14ac:dyDescent="0.2">
      <c r="A253" s="27"/>
      <c r="B253" s="27"/>
      <c r="C253" s="27"/>
      <c r="D253" s="27" t="s">
        <v>256</v>
      </c>
    </row>
    <row r="254" spans="1:4" x14ac:dyDescent="0.2">
      <c r="A254" s="27" t="s">
        <v>1971</v>
      </c>
      <c r="B254" s="27" t="s">
        <v>518</v>
      </c>
      <c r="C254" s="27" t="s">
        <v>1915</v>
      </c>
      <c r="D254" s="27" t="s">
        <v>699</v>
      </c>
    </row>
    <row r="255" spans="1:4" x14ac:dyDescent="0.2">
      <c r="A255" s="27" t="s">
        <v>1972</v>
      </c>
      <c r="B255" s="27" t="s">
        <v>519</v>
      </c>
      <c r="C255" s="27" t="s">
        <v>1915</v>
      </c>
      <c r="D255" s="27" t="s">
        <v>699</v>
      </c>
    </row>
    <row r="256" spans="1:4" x14ac:dyDescent="0.2">
      <c r="A256" s="27" t="s">
        <v>1973</v>
      </c>
      <c r="B256" s="27" t="s">
        <v>520</v>
      </c>
      <c r="C256" s="27" t="s">
        <v>1915</v>
      </c>
      <c r="D256" s="27" t="s">
        <v>699</v>
      </c>
    </row>
    <row r="257" spans="1:4" x14ac:dyDescent="0.2">
      <c r="A257" s="27" t="s">
        <v>1974</v>
      </c>
      <c r="B257" s="27" t="s">
        <v>514</v>
      </c>
      <c r="C257" s="27" t="s">
        <v>1915</v>
      </c>
      <c r="D257" s="27" t="s">
        <v>699</v>
      </c>
    </row>
    <row r="258" spans="1:4" x14ac:dyDescent="0.2">
      <c r="A258" s="27" t="s">
        <v>1975</v>
      </c>
      <c r="B258" s="27" t="s">
        <v>504</v>
      </c>
      <c r="C258" s="27" t="s">
        <v>1915</v>
      </c>
      <c r="D258" s="27" t="s">
        <v>699</v>
      </c>
    </row>
    <row r="259" spans="1:4" x14ac:dyDescent="0.2">
      <c r="A259" s="27" t="s">
        <v>1976</v>
      </c>
      <c r="B259" s="27" t="s">
        <v>1871</v>
      </c>
      <c r="C259" s="27" t="s">
        <v>1915</v>
      </c>
      <c r="D259" s="27" t="s">
        <v>699</v>
      </c>
    </row>
    <row r="260" spans="1:4" x14ac:dyDescent="0.2">
      <c r="A260" s="27" t="s">
        <v>2122</v>
      </c>
      <c r="B260" s="27" t="s">
        <v>450</v>
      </c>
      <c r="C260" s="27" t="s">
        <v>1915</v>
      </c>
      <c r="D260" s="27" t="s">
        <v>699</v>
      </c>
    </row>
    <row r="261" spans="1:4" x14ac:dyDescent="0.2">
      <c r="A261" s="27" t="s">
        <v>1977</v>
      </c>
      <c r="B261" s="27" t="s">
        <v>451</v>
      </c>
      <c r="C261" s="27" t="s">
        <v>1915</v>
      </c>
      <c r="D261" s="27" t="s">
        <v>699</v>
      </c>
    </row>
    <row r="262" spans="1:4" x14ac:dyDescent="0.2">
      <c r="A262" s="27" t="s">
        <v>1978</v>
      </c>
      <c r="B262" s="27" t="s">
        <v>813</v>
      </c>
      <c r="C262" s="27" t="s">
        <v>1915</v>
      </c>
      <c r="D262" s="27" t="s">
        <v>699</v>
      </c>
    </row>
    <row r="263" spans="1:4" x14ac:dyDescent="0.2">
      <c r="A263" s="27"/>
      <c r="B263" s="27"/>
      <c r="C263" s="27"/>
      <c r="D263" s="27" t="s">
        <v>700</v>
      </c>
    </row>
    <row r="264" spans="1:4" x14ac:dyDescent="0.2">
      <c r="A264" s="27" t="s">
        <v>1979</v>
      </c>
      <c r="B264" s="27" t="s">
        <v>145</v>
      </c>
      <c r="C264" s="27" t="s">
        <v>1915</v>
      </c>
      <c r="D264" s="27" t="s">
        <v>699</v>
      </c>
    </row>
    <row r="265" spans="1:4" x14ac:dyDescent="0.2">
      <c r="A265" s="27" t="s">
        <v>1980</v>
      </c>
      <c r="B265" s="27" t="s">
        <v>144</v>
      </c>
      <c r="C265" s="27" t="s">
        <v>1915</v>
      </c>
      <c r="D265" s="27" t="s">
        <v>699</v>
      </c>
    </row>
    <row r="266" spans="1:4" x14ac:dyDescent="0.2">
      <c r="A266" s="27"/>
      <c r="B266" s="27"/>
      <c r="C266" s="27"/>
      <c r="D266" s="27" t="s">
        <v>256</v>
      </c>
    </row>
    <row r="267" spans="1:4" x14ac:dyDescent="0.2">
      <c r="A267" s="27" t="s">
        <v>2498</v>
      </c>
      <c r="B267" s="27" t="s">
        <v>2496</v>
      </c>
      <c r="C267" s="27" t="s">
        <v>1915</v>
      </c>
      <c r="D267" s="27" t="s">
        <v>699</v>
      </c>
    </row>
    <row r="268" spans="1:4" x14ac:dyDescent="0.2">
      <c r="A268" s="27" t="s">
        <v>1981</v>
      </c>
      <c r="B268" s="27" t="s">
        <v>814</v>
      </c>
      <c r="C268" s="27" t="s">
        <v>1915</v>
      </c>
      <c r="D268" s="27" t="s">
        <v>699</v>
      </c>
    </row>
    <row r="269" spans="1:4" x14ac:dyDescent="0.2">
      <c r="A269" s="27" t="s">
        <v>1982</v>
      </c>
      <c r="B269" s="27" t="s">
        <v>1528</v>
      </c>
      <c r="C269" s="27" t="s">
        <v>1915</v>
      </c>
      <c r="D269" s="27" t="s">
        <v>699</v>
      </c>
    </row>
    <row r="270" spans="1:4" x14ac:dyDescent="0.2">
      <c r="A270" s="27" t="s">
        <v>2115</v>
      </c>
      <c r="B270" s="27" t="s">
        <v>762</v>
      </c>
      <c r="C270" s="27" t="s">
        <v>1915</v>
      </c>
      <c r="D270" s="27" t="s">
        <v>699</v>
      </c>
    </row>
    <row r="271" spans="1:4" x14ac:dyDescent="0.2">
      <c r="A271" s="27" t="s">
        <v>2137</v>
      </c>
      <c r="B271" s="27" t="s">
        <v>770</v>
      </c>
      <c r="C271" s="27" t="s">
        <v>1915</v>
      </c>
      <c r="D271" s="27" t="s">
        <v>699</v>
      </c>
    </row>
    <row r="272" spans="1:4" x14ac:dyDescent="0.2">
      <c r="A272" s="27" t="s">
        <v>2851</v>
      </c>
      <c r="B272" s="27" t="s">
        <v>2852</v>
      </c>
      <c r="C272" s="27" t="s">
        <v>1915</v>
      </c>
      <c r="D272" s="27" t="s">
        <v>699</v>
      </c>
    </row>
    <row r="273" spans="1:4" x14ac:dyDescent="0.2">
      <c r="A273" s="27" t="s">
        <v>1983</v>
      </c>
      <c r="B273" s="27" t="s">
        <v>767</v>
      </c>
      <c r="C273" s="27" t="s">
        <v>1915</v>
      </c>
      <c r="D273" s="27" t="s">
        <v>699</v>
      </c>
    </row>
    <row r="274" spans="1:4" x14ac:dyDescent="0.2">
      <c r="A274" s="27" t="s">
        <v>1984</v>
      </c>
      <c r="B274" s="27" t="s">
        <v>413</v>
      </c>
      <c r="C274" s="27" t="s">
        <v>1915</v>
      </c>
      <c r="D274" s="27" t="s">
        <v>699</v>
      </c>
    </row>
    <row r="275" spans="1:4" x14ac:dyDescent="0.2">
      <c r="A275" s="27" t="s">
        <v>1985</v>
      </c>
      <c r="B275" s="27" t="s">
        <v>414</v>
      </c>
      <c r="C275" s="27" t="s">
        <v>1915</v>
      </c>
      <c r="D275" s="27" t="s">
        <v>699</v>
      </c>
    </row>
    <row r="276" spans="1:4" x14ac:dyDescent="0.2">
      <c r="A276" s="27" t="s">
        <v>1986</v>
      </c>
      <c r="B276" s="27" t="s">
        <v>415</v>
      </c>
      <c r="C276" s="27" t="s">
        <v>1915</v>
      </c>
      <c r="D276" s="27" t="s">
        <v>699</v>
      </c>
    </row>
    <row r="277" spans="1:4" x14ac:dyDescent="0.2">
      <c r="A277" s="27" t="s">
        <v>1987</v>
      </c>
      <c r="B277" s="27" t="s">
        <v>416</v>
      </c>
      <c r="C277" s="27" t="s">
        <v>1915</v>
      </c>
      <c r="D277" s="27" t="s">
        <v>699</v>
      </c>
    </row>
    <row r="278" spans="1:4" x14ac:dyDescent="0.2">
      <c r="A278" s="27" t="s">
        <v>1988</v>
      </c>
      <c r="B278" s="27" t="s">
        <v>417</v>
      </c>
      <c r="C278" s="27" t="s">
        <v>1915</v>
      </c>
      <c r="D278" s="27" t="s">
        <v>699</v>
      </c>
    </row>
    <row r="279" spans="1:4" x14ac:dyDescent="0.2">
      <c r="A279" s="27" t="s">
        <v>1989</v>
      </c>
      <c r="B279" s="27" t="s">
        <v>418</v>
      </c>
      <c r="C279" s="27" t="s">
        <v>1915</v>
      </c>
      <c r="D279" s="27" t="s">
        <v>699</v>
      </c>
    </row>
    <row r="280" spans="1:4" x14ac:dyDescent="0.2">
      <c r="A280" s="27" t="s">
        <v>1990</v>
      </c>
      <c r="B280" s="27" t="s">
        <v>437</v>
      </c>
      <c r="C280" s="27" t="s">
        <v>1915</v>
      </c>
      <c r="D280" s="27" t="s">
        <v>699</v>
      </c>
    </row>
    <row r="281" spans="1:4" x14ac:dyDescent="0.2">
      <c r="A281" s="27" t="s">
        <v>1991</v>
      </c>
      <c r="B281" s="27" t="s">
        <v>438</v>
      </c>
      <c r="C281" s="27" t="s">
        <v>1915</v>
      </c>
      <c r="D281" s="27" t="s">
        <v>699</v>
      </c>
    </row>
    <row r="282" spans="1:4" x14ac:dyDescent="0.2">
      <c r="A282" s="27" t="s">
        <v>1992</v>
      </c>
      <c r="B282" s="27" t="s">
        <v>439</v>
      </c>
      <c r="C282" s="27" t="s">
        <v>1915</v>
      </c>
      <c r="D282" s="27" t="s">
        <v>699</v>
      </c>
    </row>
    <row r="283" spans="1:4" x14ac:dyDescent="0.2">
      <c r="A283" s="27" t="s">
        <v>1993</v>
      </c>
      <c r="B283" s="27" t="s">
        <v>440</v>
      </c>
      <c r="C283" s="27" t="s">
        <v>1915</v>
      </c>
      <c r="D283" s="27" t="s">
        <v>699</v>
      </c>
    </row>
    <row r="284" spans="1:4" x14ac:dyDescent="0.2">
      <c r="A284" s="27" t="s">
        <v>1994</v>
      </c>
      <c r="B284" s="27" t="s">
        <v>441</v>
      </c>
      <c r="C284" s="27" t="s">
        <v>1915</v>
      </c>
      <c r="D284" s="27" t="s">
        <v>699</v>
      </c>
    </row>
    <row r="285" spans="1:4" x14ac:dyDescent="0.2">
      <c r="A285" s="27" t="s">
        <v>1995</v>
      </c>
      <c r="B285" s="27" t="s">
        <v>412</v>
      </c>
      <c r="C285" s="27" t="s">
        <v>1915</v>
      </c>
      <c r="D285" s="27" t="s">
        <v>699</v>
      </c>
    </row>
    <row r="286" spans="1:4" x14ac:dyDescent="0.2">
      <c r="A286" s="27" t="s">
        <v>1996</v>
      </c>
      <c r="B286" s="27" t="s">
        <v>442</v>
      </c>
      <c r="C286" s="27" t="s">
        <v>1915</v>
      </c>
      <c r="D286" s="27" t="s">
        <v>699</v>
      </c>
    </row>
    <row r="287" spans="1:4" x14ac:dyDescent="0.2">
      <c r="A287" s="27" t="s">
        <v>1997</v>
      </c>
      <c r="B287" s="27" t="s">
        <v>443</v>
      </c>
      <c r="C287" s="27" t="s">
        <v>1915</v>
      </c>
      <c r="D287" s="27" t="s">
        <v>699</v>
      </c>
    </row>
    <row r="288" spans="1:4" x14ac:dyDescent="0.2">
      <c r="A288" s="27" t="s">
        <v>1998</v>
      </c>
      <c r="B288" s="27" t="s">
        <v>386</v>
      </c>
      <c r="C288" s="27" t="s">
        <v>1915</v>
      </c>
      <c r="D288" s="27" t="s">
        <v>699</v>
      </c>
    </row>
    <row r="289" spans="1:4" x14ac:dyDescent="0.2">
      <c r="A289" s="27" t="s">
        <v>1999</v>
      </c>
      <c r="B289" s="27" t="s">
        <v>444</v>
      </c>
      <c r="C289" s="27" t="s">
        <v>1915</v>
      </c>
      <c r="D289" s="27" t="s">
        <v>699</v>
      </c>
    </row>
    <row r="290" spans="1:4" x14ac:dyDescent="0.2">
      <c r="A290" s="27" t="s">
        <v>2000</v>
      </c>
      <c r="B290" s="27" t="s">
        <v>445</v>
      </c>
      <c r="C290" s="27" t="s">
        <v>1915</v>
      </c>
      <c r="D290" s="27" t="s">
        <v>699</v>
      </c>
    </row>
    <row r="291" spans="1:4" x14ac:dyDescent="0.2">
      <c r="A291" s="27" t="s">
        <v>2001</v>
      </c>
      <c r="B291" s="27" t="s">
        <v>446</v>
      </c>
      <c r="C291" s="27" t="s">
        <v>1915</v>
      </c>
      <c r="D291" s="27" t="s">
        <v>699</v>
      </c>
    </row>
    <row r="292" spans="1:4" x14ac:dyDescent="0.2">
      <c r="A292" s="27" t="s">
        <v>2002</v>
      </c>
      <c r="B292" s="27" t="s">
        <v>447</v>
      </c>
      <c r="C292" s="27" t="s">
        <v>1915</v>
      </c>
      <c r="D292" s="27" t="s">
        <v>699</v>
      </c>
    </row>
    <row r="293" spans="1:4" x14ac:dyDescent="0.2">
      <c r="A293" s="27" t="s">
        <v>2003</v>
      </c>
      <c r="B293" s="27" t="s">
        <v>448</v>
      </c>
      <c r="C293" s="27" t="s">
        <v>1915</v>
      </c>
      <c r="D293" s="27" t="s">
        <v>699</v>
      </c>
    </row>
    <row r="294" spans="1:4" x14ac:dyDescent="0.2">
      <c r="A294" s="27" t="s">
        <v>2004</v>
      </c>
      <c r="B294" s="27" t="s">
        <v>525</v>
      </c>
      <c r="C294" s="27" t="s">
        <v>1915</v>
      </c>
      <c r="D294" s="27" t="s">
        <v>699</v>
      </c>
    </row>
    <row r="295" spans="1:4" x14ac:dyDescent="0.2">
      <c r="A295" s="27" t="s">
        <v>2330</v>
      </c>
      <c r="B295" s="27" t="s">
        <v>2324</v>
      </c>
      <c r="C295" s="27" t="s">
        <v>804</v>
      </c>
      <c r="D295" s="27" t="s">
        <v>699</v>
      </c>
    </row>
    <row r="296" spans="1:4" x14ac:dyDescent="0.2">
      <c r="A296" s="27" t="s">
        <v>2896</v>
      </c>
      <c r="B296" s="27" t="s">
        <v>1221</v>
      </c>
      <c r="C296" s="27" t="s">
        <v>629</v>
      </c>
      <c r="D296" s="27" t="s">
        <v>699</v>
      </c>
    </row>
    <row r="297" spans="1:4" x14ac:dyDescent="0.2">
      <c r="A297" s="27"/>
      <c r="B297" s="27"/>
      <c r="C297" s="27"/>
      <c r="D297" s="27" t="s">
        <v>254</v>
      </c>
    </row>
    <row r="298" spans="1:4" x14ac:dyDescent="0.2">
      <c r="A298" s="27"/>
      <c r="B298" s="27"/>
      <c r="C298" s="27"/>
      <c r="D298" s="27" t="s">
        <v>2016</v>
      </c>
    </row>
    <row r="299" spans="1:4" x14ac:dyDescent="0.2">
      <c r="A299" s="27" t="s">
        <v>2897</v>
      </c>
      <c r="B299" s="27" t="s">
        <v>359</v>
      </c>
      <c r="C299" s="27" t="s">
        <v>629</v>
      </c>
      <c r="D299" s="27" t="s">
        <v>699</v>
      </c>
    </row>
    <row r="300" spans="1:4" x14ac:dyDescent="0.2">
      <c r="A300" s="27"/>
      <c r="B300" s="27"/>
      <c r="C300" s="27"/>
      <c r="D300" s="27" t="s">
        <v>254</v>
      </c>
    </row>
    <row r="301" spans="1:4" x14ac:dyDescent="0.2">
      <c r="A301" s="27"/>
      <c r="B301" s="27"/>
      <c r="C301" s="27"/>
      <c r="D301" s="27" t="s">
        <v>2016</v>
      </c>
    </row>
    <row r="302" spans="1:4" x14ac:dyDescent="0.2">
      <c r="A302" s="27"/>
      <c r="B302" s="27"/>
      <c r="C302" s="27"/>
      <c r="D302" s="27" t="s">
        <v>701</v>
      </c>
    </row>
    <row r="303" spans="1:4" x14ac:dyDescent="0.2">
      <c r="A303" s="27" t="s">
        <v>2898</v>
      </c>
      <c r="B303" s="27" t="s">
        <v>331</v>
      </c>
      <c r="C303" s="27" t="s">
        <v>629</v>
      </c>
      <c r="D303" s="27" t="s">
        <v>699</v>
      </c>
    </row>
    <row r="304" spans="1:4" x14ac:dyDescent="0.2">
      <c r="A304" s="27"/>
      <c r="B304" s="27"/>
      <c r="C304" s="27"/>
      <c r="D304" s="27" t="s">
        <v>254</v>
      </c>
    </row>
    <row r="305" spans="1:4" x14ac:dyDescent="0.2">
      <c r="A305" s="27"/>
      <c r="B305" s="27"/>
      <c r="C305" s="27"/>
      <c r="D305" s="27" t="s">
        <v>2016</v>
      </c>
    </row>
    <row r="306" spans="1:4" x14ac:dyDescent="0.2">
      <c r="A306" s="27"/>
      <c r="B306" s="27"/>
      <c r="C306" s="27"/>
      <c r="D306" s="27" t="s">
        <v>256</v>
      </c>
    </row>
    <row r="307" spans="1:4" x14ac:dyDescent="0.2">
      <c r="A307" s="27" t="s">
        <v>2899</v>
      </c>
      <c r="B307" s="27" t="s">
        <v>1518</v>
      </c>
      <c r="C307" s="27" t="s">
        <v>629</v>
      </c>
      <c r="D307" s="27" t="s">
        <v>699</v>
      </c>
    </row>
    <row r="308" spans="1:4" x14ac:dyDescent="0.2">
      <c r="A308" s="27"/>
      <c r="B308" s="27"/>
      <c r="C308" s="27"/>
      <c r="D308" s="27" t="s">
        <v>254</v>
      </c>
    </row>
    <row r="309" spans="1:4" x14ac:dyDescent="0.2">
      <c r="A309" s="27"/>
      <c r="B309" s="27"/>
      <c r="C309" s="27"/>
      <c r="D309" s="27" t="s">
        <v>2016</v>
      </c>
    </row>
    <row r="310" spans="1:4" x14ac:dyDescent="0.2">
      <c r="A310" s="27"/>
      <c r="B310" s="27"/>
      <c r="C310" s="27"/>
      <c r="D310" s="27" t="s">
        <v>256</v>
      </c>
    </row>
    <row r="311" spans="1:4" x14ac:dyDescent="0.2">
      <c r="A311" s="27" t="s">
        <v>2900</v>
      </c>
      <c r="B311" s="27" t="s">
        <v>1519</v>
      </c>
      <c r="C311" s="27" t="s">
        <v>629</v>
      </c>
      <c r="D311" s="27" t="s">
        <v>699</v>
      </c>
    </row>
    <row r="312" spans="1:4" x14ac:dyDescent="0.2">
      <c r="A312" s="27"/>
      <c r="B312" s="27"/>
      <c r="C312" s="27"/>
      <c r="D312" s="27" t="s">
        <v>254</v>
      </c>
    </row>
    <row r="313" spans="1:4" x14ac:dyDescent="0.2">
      <c r="A313" s="27"/>
      <c r="B313" s="27"/>
      <c r="C313" s="27"/>
      <c r="D313" s="27" t="s">
        <v>2016</v>
      </c>
    </row>
    <row r="314" spans="1:4" x14ac:dyDescent="0.2">
      <c r="A314" s="27"/>
      <c r="B314" s="27"/>
      <c r="C314" s="27"/>
      <c r="D314" s="27" t="s">
        <v>256</v>
      </c>
    </row>
    <row r="315" spans="1:4" x14ac:dyDescent="0.2">
      <c r="A315" s="27" t="s">
        <v>2901</v>
      </c>
      <c r="B315" s="27" t="s">
        <v>1520</v>
      </c>
      <c r="C315" s="27" t="s">
        <v>629</v>
      </c>
      <c r="D315" s="27" t="s">
        <v>699</v>
      </c>
    </row>
    <row r="316" spans="1:4" x14ac:dyDescent="0.2">
      <c r="A316" s="27"/>
      <c r="B316" s="27"/>
      <c r="C316" s="27"/>
      <c r="D316" s="27" t="s">
        <v>254</v>
      </c>
    </row>
    <row r="317" spans="1:4" x14ac:dyDescent="0.2">
      <c r="A317" s="27"/>
      <c r="B317" s="27"/>
      <c r="C317" s="27"/>
      <c r="D317" s="27" t="s">
        <v>2016</v>
      </c>
    </row>
    <row r="318" spans="1:4" x14ac:dyDescent="0.2">
      <c r="A318" s="27"/>
      <c r="B318" s="27"/>
      <c r="C318" s="27"/>
      <c r="D318" s="27" t="s">
        <v>256</v>
      </c>
    </row>
    <row r="319" spans="1:4" x14ac:dyDescent="0.2">
      <c r="A319" s="27" t="s">
        <v>2902</v>
      </c>
      <c r="B319" s="27" t="s">
        <v>1521</v>
      </c>
      <c r="C319" s="27" t="s">
        <v>629</v>
      </c>
      <c r="D319" s="27" t="s">
        <v>699</v>
      </c>
    </row>
    <row r="320" spans="1:4" x14ac:dyDescent="0.2">
      <c r="A320" s="27"/>
      <c r="B320" s="27"/>
      <c r="C320" s="27"/>
      <c r="D320" s="27" t="s">
        <v>254</v>
      </c>
    </row>
    <row r="321" spans="1:4" x14ac:dyDescent="0.2">
      <c r="A321" s="27"/>
      <c r="B321" s="27"/>
      <c r="C321" s="27"/>
      <c r="D321" s="27" t="s">
        <v>2016</v>
      </c>
    </row>
    <row r="322" spans="1:4" x14ac:dyDescent="0.2">
      <c r="A322" s="27"/>
      <c r="B322" s="27"/>
      <c r="C322" s="27"/>
      <c r="D322" s="27" t="s">
        <v>256</v>
      </c>
    </row>
    <row r="323" spans="1:4" x14ac:dyDescent="0.2">
      <c r="A323" s="27" t="s">
        <v>2903</v>
      </c>
      <c r="B323" s="27" t="s">
        <v>1522</v>
      </c>
      <c r="C323" s="27" t="s">
        <v>629</v>
      </c>
      <c r="D323" s="27" t="s">
        <v>699</v>
      </c>
    </row>
    <row r="324" spans="1:4" x14ac:dyDescent="0.2">
      <c r="A324" s="27"/>
      <c r="B324" s="27"/>
      <c r="C324" s="27"/>
      <c r="D324" s="27" t="s">
        <v>254</v>
      </c>
    </row>
    <row r="325" spans="1:4" x14ac:dyDescent="0.2">
      <c r="A325" s="27"/>
      <c r="B325" s="27"/>
      <c r="C325" s="27"/>
      <c r="D325" s="27" t="s">
        <v>2016</v>
      </c>
    </row>
    <row r="326" spans="1:4" x14ac:dyDescent="0.2">
      <c r="A326" s="27"/>
      <c r="B326" s="27"/>
      <c r="C326" s="27"/>
      <c r="D326" s="27" t="s">
        <v>256</v>
      </c>
    </row>
    <row r="327" spans="1:4" x14ac:dyDescent="0.2">
      <c r="A327" s="27" t="s">
        <v>2904</v>
      </c>
      <c r="B327" s="27" t="s">
        <v>1456</v>
      </c>
      <c r="C327" s="27" t="s">
        <v>629</v>
      </c>
      <c r="D327" s="27" t="s">
        <v>699</v>
      </c>
    </row>
    <row r="328" spans="1:4" x14ac:dyDescent="0.2">
      <c r="A328" s="27"/>
      <c r="B328" s="27"/>
      <c r="C328" s="27"/>
      <c r="D328" s="27" t="s">
        <v>254</v>
      </c>
    </row>
    <row r="329" spans="1:4" x14ac:dyDescent="0.2">
      <c r="A329" s="27"/>
      <c r="B329" s="27"/>
      <c r="C329" s="27"/>
      <c r="D329" s="27" t="s">
        <v>2016</v>
      </c>
    </row>
    <row r="330" spans="1:4" x14ac:dyDescent="0.2">
      <c r="A330" s="27"/>
      <c r="B330" s="27"/>
      <c r="C330" s="27"/>
      <c r="D330" s="27" t="s">
        <v>256</v>
      </c>
    </row>
    <row r="331" spans="1:4" x14ac:dyDescent="0.2">
      <c r="A331" s="27" t="s">
        <v>2905</v>
      </c>
      <c r="B331" s="27" t="s">
        <v>1480</v>
      </c>
      <c r="C331" s="27" t="s">
        <v>629</v>
      </c>
      <c r="D331" s="27" t="s">
        <v>699</v>
      </c>
    </row>
    <row r="332" spans="1:4" x14ac:dyDescent="0.2">
      <c r="A332" s="27"/>
      <c r="B332" s="27"/>
      <c r="C332" s="27"/>
      <c r="D332" s="27" t="s">
        <v>254</v>
      </c>
    </row>
    <row r="333" spans="1:4" x14ac:dyDescent="0.2">
      <c r="A333" s="27"/>
      <c r="B333" s="27"/>
      <c r="C333" s="27"/>
      <c r="D333" s="27" t="s">
        <v>3183</v>
      </c>
    </row>
    <row r="334" spans="1:4" x14ac:dyDescent="0.2">
      <c r="A334" s="27"/>
      <c r="B334" s="27"/>
      <c r="C334" s="27"/>
      <c r="D334" s="27" t="s">
        <v>2016</v>
      </c>
    </row>
    <row r="335" spans="1:4" x14ac:dyDescent="0.2">
      <c r="A335" s="27"/>
      <c r="B335" s="27"/>
      <c r="C335" s="27"/>
      <c r="D335" s="27" t="s">
        <v>700</v>
      </c>
    </row>
    <row r="336" spans="1:4" x14ac:dyDescent="0.2">
      <c r="A336" s="27"/>
      <c r="B336" s="27"/>
      <c r="C336" s="27"/>
      <c r="D336" s="27" t="s">
        <v>1464</v>
      </c>
    </row>
    <row r="337" spans="1:4" x14ac:dyDescent="0.2">
      <c r="A337" s="27" t="s">
        <v>2906</v>
      </c>
      <c r="B337" s="27" t="s">
        <v>97</v>
      </c>
      <c r="C337" s="27" t="s">
        <v>629</v>
      </c>
      <c r="D337" s="27" t="s">
        <v>699</v>
      </c>
    </row>
    <row r="338" spans="1:4" x14ac:dyDescent="0.2">
      <c r="A338" s="27"/>
      <c r="B338" s="27"/>
      <c r="C338" s="27"/>
      <c r="D338" s="27" t="s">
        <v>254</v>
      </c>
    </row>
    <row r="339" spans="1:4" x14ac:dyDescent="0.2">
      <c r="A339" s="27"/>
      <c r="B339" s="27"/>
      <c r="C339" s="27"/>
      <c r="D339" s="27" t="s">
        <v>3183</v>
      </c>
    </row>
    <row r="340" spans="1:4" x14ac:dyDescent="0.2">
      <c r="A340" s="27"/>
      <c r="B340" s="27"/>
      <c r="C340" s="27"/>
      <c r="D340" s="27" t="s">
        <v>2016</v>
      </c>
    </row>
    <row r="341" spans="1:4" x14ac:dyDescent="0.2">
      <c r="A341" s="27"/>
      <c r="B341" s="27"/>
      <c r="C341" s="27"/>
      <c r="D341" s="27" t="s">
        <v>2792</v>
      </c>
    </row>
    <row r="342" spans="1:4" x14ac:dyDescent="0.2">
      <c r="A342" s="27"/>
      <c r="B342" s="27"/>
      <c r="C342" s="27"/>
      <c r="D342" s="27" t="s">
        <v>700</v>
      </c>
    </row>
    <row r="343" spans="1:4" x14ac:dyDescent="0.2">
      <c r="A343" s="27"/>
      <c r="B343" s="27"/>
      <c r="C343" s="27"/>
      <c r="D343" s="27" t="s">
        <v>701</v>
      </c>
    </row>
    <row r="344" spans="1:4" x14ac:dyDescent="0.2">
      <c r="A344" s="27"/>
      <c r="B344" s="27"/>
      <c r="C344" s="27"/>
      <c r="D344" s="27" t="s">
        <v>906</v>
      </c>
    </row>
    <row r="345" spans="1:4" x14ac:dyDescent="0.2">
      <c r="A345" s="27"/>
      <c r="B345" s="27"/>
      <c r="C345" s="27"/>
      <c r="D345" s="27" t="s">
        <v>1464</v>
      </c>
    </row>
    <row r="346" spans="1:4" x14ac:dyDescent="0.2">
      <c r="A346" s="27" t="s">
        <v>2907</v>
      </c>
      <c r="B346" s="27" t="s">
        <v>222</v>
      </c>
      <c r="C346" s="27" t="s">
        <v>629</v>
      </c>
      <c r="D346" s="27" t="s">
        <v>254</v>
      </c>
    </row>
    <row r="347" spans="1:4" x14ac:dyDescent="0.2">
      <c r="A347" s="27" t="s">
        <v>2908</v>
      </c>
      <c r="B347" s="27" t="s">
        <v>293</v>
      </c>
      <c r="C347" s="27" t="s">
        <v>629</v>
      </c>
      <c r="D347" s="27" t="s">
        <v>254</v>
      </c>
    </row>
    <row r="348" spans="1:4" x14ac:dyDescent="0.2">
      <c r="A348" s="27" t="s">
        <v>2909</v>
      </c>
      <c r="B348" s="27" t="s">
        <v>894</v>
      </c>
      <c r="C348" s="27" t="s">
        <v>629</v>
      </c>
      <c r="D348" s="27" t="s">
        <v>254</v>
      </c>
    </row>
    <row r="349" spans="1:4" x14ac:dyDescent="0.2">
      <c r="A349" s="27" t="s">
        <v>2910</v>
      </c>
      <c r="B349" s="27" t="s">
        <v>28</v>
      </c>
      <c r="C349" s="27" t="s">
        <v>629</v>
      </c>
      <c r="D349" s="27" t="s">
        <v>254</v>
      </c>
    </row>
    <row r="350" spans="1:4" x14ac:dyDescent="0.2">
      <c r="A350" s="27" t="s">
        <v>2911</v>
      </c>
      <c r="B350" s="27" t="s">
        <v>98</v>
      </c>
      <c r="C350" s="27" t="s">
        <v>629</v>
      </c>
      <c r="D350" s="27" t="s">
        <v>254</v>
      </c>
    </row>
    <row r="351" spans="1:4" x14ac:dyDescent="0.2">
      <c r="A351" s="27" t="s">
        <v>2912</v>
      </c>
      <c r="B351" s="27" t="s">
        <v>246</v>
      </c>
      <c r="C351" s="27" t="s">
        <v>629</v>
      </c>
      <c r="D351" s="27" t="s">
        <v>254</v>
      </c>
    </row>
    <row r="352" spans="1:4" x14ac:dyDescent="0.2">
      <c r="A352" s="27"/>
      <c r="B352" s="27"/>
      <c r="C352" s="27"/>
      <c r="D352" s="27" t="s">
        <v>2016</v>
      </c>
    </row>
    <row r="353" spans="1:4" x14ac:dyDescent="0.2">
      <c r="A353" s="27" t="s">
        <v>2913</v>
      </c>
      <c r="B353" s="27" t="s">
        <v>2552</v>
      </c>
      <c r="C353" s="27" t="s">
        <v>629</v>
      </c>
      <c r="D353" s="27" t="s">
        <v>699</v>
      </c>
    </row>
    <row r="354" spans="1:4" x14ac:dyDescent="0.2">
      <c r="A354" s="27"/>
      <c r="B354" s="27"/>
      <c r="C354" s="27"/>
      <c r="D354" s="27" t="s">
        <v>254</v>
      </c>
    </row>
    <row r="355" spans="1:4" x14ac:dyDescent="0.2">
      <c r="A355" s="27"/>
      <c r="B355" s="27"/>
      <c r="C355" s="27"/>
      <c r="D355" s="27" t="s">
        <v>2016</v>
      </c>
    </row>
    <row r="356" spans="1:4" x14ac:dyDescent="0.2">
      <c r="A356" s="27" t="s">
        <v>2914</v>
      </c>
      <c r="B356" s="27" t="s">
        <v>2554</v>
      </c>
      <c r="C356" s="27" t="s">
        <v>629</v>
      </c>
      <c r="D356" s="27" t="s">
        <v>699</v>
      </c>
    </row>
    <row r="357" spans="1:4" x14ac:dyDescent="0.2">
      <c r="A357" s="27"/>
      <c r="B357" s="27"/>
      <c r="C357" s="27"/>
      <c r="D357" s="27" t="s">
        <v>254</v>
      </c>
    </row>
    <row r="358" spans="1:4" x14ac:dyDescent="0.2">
      <c r="A358" s="27"/>
      <c r="B358" s="27"/>
      <c r="C358" s="27"/>
      <c r="D358" s="27" t="s">
        <v>2016</v>
      </c>
    </row>
    <row r="359" spans="1:4" x14ac:dyDescent="0.2">
      <c r="A359" s="27" t="s">
        <v>2915</v>
      </c>
      <c r="B359" s="27" t="s">
        <v>2548</v>
      </c>
      <c r="C359" s="27" t="s">
        <v>629</v>
      </c>
      <c r="D359" s="27" t="s">
        <v>699</v>
      </c>
    </row>
    <row r="360" spans="1:4" x14ac:dyDescent="0.2">
      <c r="A360" s="27"/>
      <c r="B360" s="27"/>
      <c r="C360" s="27"/>
      <c r="D360" s="27" t="s">
        <v>254</v>
      </c>
    </row>
    <row r="361" spans="1:4" x14ac:dyDescent="0.2">
      <c r="A361" s="27"/>
      <c r="B361" s="27"/>
      <c r="C361" s="27"/>
      <c r="D361" s="27" t="s">
        <v>2016</v>
      </c>
    </row>
    <row r="362" spans="1:4" x14ac:dyDescent="0.2">
      <c r="A362" s="27" t="s">
        <v>2916</v>
      </c>
      <c r="B362" s="27" t="s">
        <v>2550</v>
      </c>
      <c r="C362" s="27" t="s">
        <v>629</v>
      </c>
      <c r="D362" s="27" t="s">
        <v>699</v>
      </c>
    </row>
    <row r="363" spans="1:4" x14ac:dyDescent="0.2">
      <c r="A363" s="27"/>
      <c r="B363" s="27"/>
      <c r="C363" s="27"/>
      <c r="D363" s="27" t="s">
        <v>254</v>
      </c>
    </row>
    <row r="364" spans="1:4" x14ac:dyDescent="0.2">
      <c r="A364" s="27"/>
      <c r="B364" s="27"/>
      <c r="C364" s="27"/>
      <c r="D364" s="27" t="s">
        <v>2016</v>
      </c>
    </row>
    <row r="365" spans="1:4" x14ac:dyDescent="0.2">
      <c r="A365" s="27" t="s">
        <v>2917</v>
      </c>
      <c r="B365" s="27" t="s">
        <v>1886</v>
      </c>
      <c r="C365" s="27" t="s">
        <v>629</v>
      </c>
      <c r="D365" s="27" t="s">
        <v>254</v>
      </c>
    </row>
    <row r="366" spans="1:4" x14ac:dyDescent="0.2">
      <c r="A366" s="27" t="s">
        <v>2918</v>
      </c>
      <c r="B366" s="27" t="s">
        <v>1481</v>
      </c>
      <c r="C366" s="27" t="s">
        <v>629</v>
      </c>
      <c r="D366" s="27" t="s">
        <v>699</v>
      </c>
    </row>
    <row r="367" spans="1:4" x14ac:dyDescent="0.2">
      <c r="A367" s="27"/>
      <c r="B367" s="27"/>
      <c r="C367" s="27"/>
      <c r="D367" s="27" t="s">
        <v>254</v>
      </c>
    </row>
    <row r="368" spans="1:4" x14ac:dyDescent="0.2">
      <c r="A368" s="27"/>
      <c r="B368" s="27"/>
      <c r="C368" s="27"/>
      <c r="D368" s="27" t="s">
        <v>2016</v>
      </c>
    </row>
    <row r="369" spans="1:4" x14ac:dyDescent="0.2">
      <c r="A369" s="27"/>
      <c r="B369" s="27"/>
      <c r="C369" s="27"/>
      <c r="D369" s="27" t="s">
        <v>256</v>
      </c>
    </row>
    <row r="370" spans="1:4" x14ac:dyDescent="0.2">
      <c r="A370" s="27" t="s">
        <v>2919</v>
      </c>
      <c r="B370" s="27" t="s">
        <v>100</v>
      </c>
      <c r="C370" s="27" t="s">
        <v>629</v>
      </c>
      <c r="D370" s="27" t="s">
        <v>699</v>
      </c>
    </row>
    <row r="371" spans="1:4" x14ac:dyDescent="0.2">
      <c r="A371" s="27"/>
      <c r="B371" s="27"/>
      <c r="C371" s="27"/>
      <c r="D371" s="27" t="s">
        <v>254</v>
      </c>
    </row>
    <row r="372" spans="1:4" x14ac:dyDescent="0.2">
      <c r="A372" s="27"/>
      <c r="B372" s="27"/>
      <c r="C372" s="27"/>
      <c r="D372" s="27" t="s">
        <v>3183</v>
      </c>
    </row>
    <row r="373" spans="1:4" x14ac:dyDescent="0.2">
      <c r="A373" s="27"/>
      <c r="B373" s="27"/>
      <c r="C373" s="27"/>
      <c r="D373" s="27" t="s">
        <v>2016</v>
      </c>
    </row>
    <row r="374" spans="1:4" x14ac:dyDescent="0.2">
      <c r="A374" s="27"/>
      <c r="B374" s="27"/>
      <c r="C374" s="27"/>
      <c r="D374" s="27" t="s">
        <v>700</v>
      </c>
    </row>
    <row r="375" spans="1:4" x14ac:dyDescent="0.2">
      <c r="A375" s="27"/>
      <c r="B375" s="27"/>
      <c r="C375" s="27"/>
      <c r="D375" s="27" t="s">
        <v>701</v>
      </c>
    </row>
    <row r="376" spans="1:4" x14ac:dyDescent="0.2">
      <c r="A376" s="27"/>
      <c r="B376" s="27"/>
      <c r="C376" s="27"/>
      <c r="D376" s="27" t="s">
        <v>1464</v>
      </c>
    </row>
    <row r="377" spans="1:4" x14ac:dyDescent="0.2">
      <c r="A377" s="27" t="s">
        <v>2920</v>
      </c>
      <c r="B377" s="27" t="s">
        <v>389</v>
      </c>
      <c r="C377" s="27" t="s">
        <v>629</v>
      </c>
      <c r="D377" s="27" t="s">
        <v>699</v>
      </c>
    </row>
    <row r="378" spans="1:4" x14ac:dyDescent="0.2">
      <c r="A378" s="27"/>
      <c r="B378" s="27"/>
      <c r="C378" s="27"/>
      <c r="D378" s="27" t="s">
        <v>254</v>
      </c>
    </row>
    <row r="379" spans="1:4" x14ac:dyDescent="0.2">
      <c r="A379" s="27"/>
      <c r="B379" s="27"/>
      <c r="C379" s="27"/>
      <c r="D379" s="27" t="s">
        <v>3183</v>
      </c>
    </row>
    <row r="380" spans="1:4" x14ac:dyDescent="0.2">
      <c r="A380" s="27"/>
      <c r="B380" s="27"/>
      <c r="C380" s="27"/>
      <c r="D380" s="27" t="s">
        <v>2016</v>
      </c>
    </row>
    <row r="381" spans="1:4" x14ac:dyDescent="0.2">
      <c r="A381" s="27"/>
      <c r="B381" s="27"/>
      <c r="C381" s="27"/>
      <c r="D381" s="27" t="s">
        <v>700</v>
      </c>
    </row>
    <row r="382" spans="1:4" x14ac:dyDescent="0.2">
      <c r="A382" s="27"/>
      <c r="B382" s="27"/>
      <c r="C382" s="27"/>
      <c r="D382" s="27" t="s">
        <v>701</v>
      </c>
    </row>
    <row r="383" spans="1:4" x14ac:dyDescent="0.2">
      <c r="A383" s="27"/>
      <c r="B383" s="27"/>
      <c r="C383" s="27"/>
      <c r="D383" s="27" t="s">
        <v>1464</v>
      </c>
    </row>
    <row r="384" spans="1:4" x14ac:dyDescent="0.2">
      <c r="A384" s="27" t="s">
        <v>2921</v>
      </c>
      <c r="B384" s="27" t="s">
        <v>99</v>
      </c>
      <c r="C384" s="27" t="s">
        <v>629</v>
      </c>
      <c r="D384" s="27" t="s">
        <v>699</v>
      </c>
    </row>
    <row r="385" spans="1:4" x14ac:dyDescent="0.2">
      <c r="A385" s="27"/>
      <c r="B385" s="27"/>
      <c r="C385" s="27"/>
      <c r="D385" s="27" t="s">
        <v>254</v>
      </c>
    </row>
    <row r="386" spans="1:4" x14ac:dyDescent="0.2">
      <c r="A386" s="27"/>
      <c r="B386" s="27"/>
      <c r="C386" s="27"/>
      <c r="D386" s="27" t="s">
        <v>3183</v>
      </c>
    </row>
    <row r="387" spans="1:4" x14ac:dyDescent="0.2">
      <c r="A387" s="27"/>
      <c r="B387" s="27"/>
      <c r="C387" s="27"/>
      <c r="D387" s="27" t="s">
        <v>2016</v>
      </c>
    </row>
    <row r="388" spans="1:4" x14ac:dyDescent="0.2">
      <c r="A388" s="27"/>
      <c r="B388" s="27"/>
      <c r="C388" s="27"/>
      <c r="D388" s="27" t="s">
        <v>700</v>
      </c>
    </row>
    <row r="389" spans="1:4" x14ac:dyDescent="0.2">
      <c r="A389" s="27"/>
      <c r="B389" s="27"/>
      <c r="C389" s="27"/>
      <c r="D389" s="27" t="s">
        <v>701</v>
      </c>
    </row>
    <row r="390" spans="1:4" x14ac:dyDescent="0.2">
      <c r="A390" s="27"/>
      <c r="B390" s="27"/>
      <c r="C390" s="27"/>
      <c r="D390" s="27" t="s">
        <v>1464</v>
      </c>
    </row>
    <row r="391" spans="1:4" x14ac:dyDescent="0.2">
      <c r="A391" s="27" t="s">
        <v>2922</v>
      </c>
      <c r="B391" s="27" t="s">
        <v>101</v>
      </c>
      <c r="C391" s="27" t="s">
        <v>629</v>
      </c>
      <c r="D391" s="27" t="s">
        <v>699</v>
      </c>
    </row>
    <row r="392" spans="1:4" x14ac:dyDescent="0.2">
      <c r="A392" s="27"/>
      <c r="B392" s="27"/>
      <c r="C392" s="27"/>
      <c r="D392" s="27" t="s">
        <v>254</v>
      </c>
    </row>
    <row r="393" spans="1:4" x14ac:dyDescent="0.2">
      <c r="A393" s="27"/>
      <c r="B393" s="27"/>
      <c r="C393" s="27"/>
      <c r="D393" s="27" t="s">
        <v>2016</v>
      </c>
    </row>
    <row r="394" spans="1:4" x14ac:dyDescent="0.2">
      <c r="A394" s="27"/>
      <c r="B394" s="27"/>
      <c r="C394" s="27"/>
      <c r="D394" s="27" t="s">
        <v>1260</v>
      </c>
    </row>
    <row r="395" spans="1:4" x14ac:dyDescent="0.2">
      <c r="A395" s="27"/>
      <c r="B395" s="27"/>
      <c r="C395" s="27"/>
      <c r="D395" s="27" t="s">
        <v>256</v>
      </c>
    </row>
    <row r="396" spans="1:4" x14ac:dyDescent="0.2">
      <c r="A396" s="27"/>
      <c r="B396" s="27"/>
      <c r="C396" s="27"/>
      <c r="D396" s="27" t="s">
        <v>906</v>
      </c>
    </row>
    <row r="397" spans="1:4" x14ac:dyDescent="0.2">
      <c r="A397" s="27" t="s">
        <v>2923</v>
      </c>
      <c r="B397" s="27" t="s">
        <v>366</v>
      </c>
      <c r="C397" s="27" t="s">
        <v>629</v>
      </c>
      <c r="D397" s="27" t="s">
        <v>699</v>
      </c>
    </row>
    <row r="398" spans="1:4" x14ac:dyDescent="0.2">
      <c r="A398" s="27"/>
      <c r="B398" s="27"/>
      <c r="C398" s="27"/>
      <c r="D398" s="27" t="s">
        <v>254</v>
      </c>
    </row>
    <row r="399" spans="1:4" x14ac:dyDescent="0.2">
      <c r="A399" s="27"/>
      <c r="B399" s="27"/>
      <c r="C399" s="27"/>
      <c r="D399" s="27" t="s">
        <v>2016</v>
      </c>
    </row>
    <row r="400" spans="1:4" x14ac:dyDescent="0.2">
      <c r="A400" s="27"/>
      <c r="B400" s="27"/>
      <c r="C400" s="27"/>
      <c r="D400" s="27" t="s">
        <v>700</v>
      </c>
    </row>
    <row r="401" spans="1:4" x14ac:dyDescent="0.2">
      <c r="A401" s="27"/>
      <c r="B401" s="27"/>
      <c r="C401" s="27"/>
      <c r="D401" s="27" t="s">
        <v>701</v>
      </c>
    </row>
    <row r="402" spans="1:4" x14ac:dyDescent="0.2">
      <c r="A402" s="27" t="s">
        <v>2924</v>
      </c>
      <c r="B402" s="27" t="s">
        <v>117</v>
      </c>
      <c r="C402" s="27" t="s">
        <v>629</v>
      </c>
      <c r="D402" s="27" t="s">
        <v>699</v>
      </c>
    </row>
    <row r="403" spans="1:4" x14ac:dyDescent="0.2">
      <c r="A403" s="27"/>
      <c r="B403" s="27"/>
      <c r="C403" s="27"/>
      <c r="D403" s="27" t="s">
        <v>254</v>
      </c>
    </row>
    <row r="404" spans="1:4" x14ac:dyDescent="0.2">
      <c r="A404" s="27"/>
      <c r="B404" s="27"/>
      <c r="C404" s="27"/>
      <c r="D404" s="27" t="s">
        <v>2016</v>
      </c>
    </row>
    <row r="405" spans="1:4" x14ac:dyDescent="0.2">
      <c r="A405" s="27"/>
      <c r="B405" s="27"/>
      <c r="C405" s="27"/>
      <c r="D405" s="27" t="s">
        <v>700</v>
      </c>
    </row>
    <row r="406" spans="1:4" x14ac:dyDescent="0.2">
      <c r="A406" s="27"/>
      <c r="B406" s="27"/>
      <c r="C406" s="27"/>
      <c r="D406" s="27" t="s">
        <v>701</v>
      </c>
    </row>
    <row r="407" spans="1:4" x14ac:dyDescent="0.2">
      <c r="A407" s="27" t="s">
        <v>2925</v>
      </c>
      <c r="B407" s="27" t="s">
        <v>1484</v>
      </c>
      <c r="C407" s="27" t="s">
        <v>629</v>
      </c>
      <c r="D407" s="27" t="s">
        <v>699</v>
      </c>
    </row>
    <row r="408" spans="1:4" x14ac:dyDescent="0.2">
      <c r="A408" s="27"/>
      <c r="B408" s="27"/>
      <c r="C408" s="27"/>
      <c r="D408" s="27" t="s">
        <v>254</v>
      </c>
    </row>
    <row r="409" spans="1:4" x14ac:dyDescent="0.2">
      <c r="A409" s="27"/>
      <c r="B409" s="27"/>
      <c r="C409" s="27"/>
      <c r="D409" s="27" t="s">
        <v>2016</v>
      </c>
    </row>
    <row r="410" spans="1:4" x14ac:dyDescent="0.2">
      <c r="A410" s="27" t="s">
        <v>2926</v>
      </c>
      <c r="B410" s="27" t="s">
        <v>118</v>
      </c>
      <c r="C410" s="27" t="s">
        <v>629</v>
      </c>
      <c r="D410" s="27" t="s">
        <v>699</v>
      </c>
    </row>
    <row r="411" spans="1:4" x14ac:dyDescent="0.2">
      <c r="A411" s="27"/>
      <c r="B411" s="27"/>
      <c r="C411" s="27"/>
      <c r="D411" s="27" t="s">
        <v>254</v>
      </c>
    </row>
    <row r="412" spans="1:4" x14ac:dyDescent="0.2">
      <c r="A412" s="27"/>
      <c r="B412" s="27"/>
      <c r="C412" s="27"/>
      <c r="D412" s="27" t="s">
        <v>2016</v>
      </c>
    </row>
    <row r="413" spans="1:4" x14ac:dyDescent="0.2">
      <c r="A413" s="27"/>
      <c r="B413" s="27"/>
      <c r="C413" s="27"/>
      <c r="D413" s="27" t="s">
        <v>256</v>
      </c>
    </row>
    <row r="414" spans="1:4" x14ac:dyDescent="0.2">
      <c r="A414" s="27" t="s">
        <v>2927</v>
      </c>
      <c r="B414" s="27" t="s">
        <v>119</v>
      </c>
      <c r="C414" s="27" t="s">
        <v>629</v>
      </c>
      <c r="D414" s="27" t="s">
        <v>699</v>
      </c>
    </row>
    <row r="415" spans="1:4" x14ac:dyDescent="0.2">
      <c r="A415" s="27"/>
      <c r="B415" s="27"/>
      <c r="C415" s="27"/>
      <c r="D415" s="27" t="s">
        <v>254</v>
      </c>
    </row>
    <row r="416" spans="1:4" x14ac:dyDescent="0.2">
      <c r="A416" s="27"/>
      <c r="B416" s="27"/>
      <c r="C416" s="27"/>
      <c r="D416" s="27" t="s">
        <v>2016</v>
      </c>
    </row>
    <row r="417" spans="1:4" x14ac:dyDescent="0.2">
      <c r="A417" s="27"/>
      <c r="B417" s="27"/>
      <c r="C417" s="27"/>
      <c r="D417" s="27" t="s">
        <v>256</v>
      </c>
    </row>
    <row r="418" spans="1:4" x14ac:dyDescent="0.2">
      <c r="A418" s="27" t="s">
        <v>2928</v>
      </c>
      <c r="B418" s="27" t="s">
        <v>121</v>
      </c>
      <c r="C418" s="27" t="s">
        <v>629</v>
      </c>
      <c r="D418" s="27" t="s">
        <v>699</v>
      </c>
    </row>
    <row r="419" spans="1:4" x14ac:dyDescent="0.2">
      <c r="A419" s="27"/>
      <c r="B419" s="27"/>
      <c r="C419" s="27"/>
      <c r="D419" s="27" t="s">
        <v>254</v>
      </c>
    </row>
    <row r="420" spans="1:4" x14ac:dyDescent="0.2">
      <c r="A420" s="27"/>
      <c r="B420" s="27"/>
      <c r="C420" s="27"/>
      <c r="D420" s="27" t="s">
        <v>1005</v>
      </c>
    </row>
    <row r="421" spans="1:4" x14ac:dyDescent="0.2">
      <c r="A421" s="27"/>
      <c r="B421" s="27"/>
      <c r="C421" s="27"/>
      <c r="D421" s="27" t="s">
        <v>2016</v>
      </c>
    </row>
    <row r="422" spans="1:4" x14ac:dyDescent="0.2">
      <c r="A422" s="27"/>
      <c r="B422" s="27"/>
      <c r="C422" s="27"/>
      <c r="D422" s="27" t="s">
        <v>256</v>
      </c>
    </row>
    <row r="423" spans="1:4" x14ac:dyDescent="0.2">
      <c r="A423" s="27" t="s">
        <v>2929</v>
      </c>
      <c r="B423" s="27" t="s">
        <v>2556</v>
      </c>
      <c r="C423" s="27" t="s">
        <v>629</v>
      </c>
      <c r="D423" s="27" t="s">
        <v>699</v>
      </c>
    </row>
    <row r="424" spans="1:4" x14ac:dyDescent="0.2">
      <c r="A424" s="27"/>
      <c r="B424" s="27"/>
      <c r="C424" s="27"/>
      <c r="D424" s="27" t="s">
        <v>254</v>
      </c>
    </row>
    <row r="425" spans="1:4" x14ac:dyDescent="0.2">
      <c r="A425" s="27"/>
      <c r="B425" s="27"/>
      <c r="C425" s="27"/>
      <c r="D425" s="27" t="s">
        <v>2016</v>
      </c>
    </row>
    <row r="426" spans="1:4" x14ac:dyDescent="0.2">
      <c r="A426" s="27" t="s">
        <v>2930</v>
      </c>
      <c r="B426" s="27" t="s">
        <v>816</v>
      </c>
      <c r="C426" s="27" t="s">
        <v>629</v>
      </c>
      <c r="D426" s="27" t="s">
        <v>699</v>
      </c>
    </row>
    <row r="427" spans="1:4" x14ac:dyDescent="0.2">
      <c r="A427" s="27"/>
      <c r="B427" s="27"/>
      <c r="C427" s="27"/>
      <c r="D427" s="27" t="s">
        <v>254</v>
      </c>
    </row>
    <row r="428" spans="1:4" x14ac:dyDescent="0.2">
      <c r="A428" s="27"/>
      <c r="B428" s="27"/>
      <c r="C428" s="27"/>
      <c r="D428" s="27" t="s">
        <v>2016</v>
      </c>
    </row>
    <row r="429" spans="1:4" x14ac:dyDescent="0.2">
      <c r="A429" s="27"/>
      <c r="B429" s="27"/>
      <c r="C429" s="27"/>
      <c r="D429" s="27" t="s">
        <v>700</v>
      </c>
    </row>
    <row r="430" spans="1:4" x14ac:dyDescent="0.2">
      <c r="A430" s="27"/>
      <c r="B430" s="27"/>
      <c r="C430" s="27"/>
      <c r="D430" s="27" t="s">
        <v>256</v>
      </c>
    </row>
    <row r="431" spans="1:4" x14ac:dyDescent="0.2">
      <c r="A431" s="27" t="s">
        <v>2931</v>
      </c>
      <c r="B431" s="27" t="s">
        <v>335</v>
      </c>
      <c r="C431" s="27" t="s">
        <v>629</v>
      </c>
      <c r="D431" s="27" t="s">
        <v>699</v>
      </c>
    </row>
    <row r="432" spans="1:4" x14ac:dyDescent="0.2">
      <c r="A432" s="27"/>
      <c r="B432" s="27"/>
      <c r="C432" s="27"/>
      <c r="D432" s="27" t="s">
        <v>254</v>
      </c>
    </row>
    <row r="433" spans="1:4" x14ac:dyDescent="0.2">
      <c r="A433" s="27"/>
      <c r="B433" s="27"/>
      <c r="C433" s="27"/>
      <c r="D433" s="27" t="s">
        <v>2016</v>
      </c>
    </row>
    <row r="434" spans="1:4" x14ac:dyDescent="0.2">
      <c r="A434" s="27"/>
      <c r="B434" s="27"/>
      <c r="C434" s="27"/>
      <c r="D434" s="27" t="s">
        <v>700</v>
      </c>
    </row>
    <row r="435" spans="1:4" x14ac:dyDescent="0.2">
      <c r="A435" s="27"/>
      <c r="B435" s="27"/>
      <c r="C435" s="27"/>
      <c r="D435" s="27" t="s">
        <v>1260</v>
      </c>
    </row>
    <row r="436" spans="1:4" x14ac:dyDescent="0.2">
      <c r="A436" s="27"/>
      <c r="B436" s="27"/>
      <c r="C436" s="27"/>
      <c r="D436" s="27" t="s">
        <v>701</v>
      </c>
    </row>
    <row r="437" spans="1:4" x14ac:dyDescent="0.2">
      <c r="A437" s="27"/>
      <c r="B437" s="27"/>
      <c r="C437" s="27"/>
      <c r="D437" s="27" t="s">
        <v>906</v>
      </c>
    </row>
    <row r="438" spans="1:4" x14ac:dyDescent="0.2">
      <c r="A438" s="27" t="s">
        <v>2932</v>
      </c>
      <c r="B438" s="27" t="s">
        <v>120</v>
      </c>
      <c r="C438" s="27" t="s">
        <v>629</v>
      </c>
      <c r="D438" s="27" t="s">
        <v>699</v>
      </c>
    </row>
    <row r="439" spans="1:4" x14ac:dyDescent="0.2">
      <c r="A439" s="27"/>
      <c r="B439" s="27"/>
      <c r="C439" s="27"/>
      <c r="D439" s="27" t="s">
        <v>254</v>
      </c>
    </row>
    <row r="440" spans="1:4" x14ac:dyDescent="0.2">
      <c r="A440" s="27"/>
      <c r="B440" s="27"/>
      <c r="C440" s="27"/>
      <c r="D440" s="27" t="s">
        <v>2016</v>
      </c>
    </row>
    <row r="441" spans="1:4" x14ac:dyDescent="0.2">
      <c r="A441" s="27"/>
      <c r="B441" s="27"/>
      <c r="C441" s="27"/>
      <c r="D441" s="27" t="s">
        <v>256</v>
      </c>
    </row>
    <row r="442" spans="1:4" x14ac:dyDescent="0.2">
      <c r="A442" s="27" t="s">
        <v>2933</v>
      </c>
      <c r="B442" s="27" t="s">
        <v>2011</v>
      </c>
      <c r="C442" s="27" t="s">
        <v>629</v>
      </c>
      <c r="D442" s="27" t="s">
        <v>699</v>
      </c>
    </row>
    <row r="443" spans="1:4" x14ac:dyDescent="0.2">
      <c r="A443" s="27"/>
      <c r="B443" s="27"/>
      <c r="C443" s="27"/>
      <c r="D443" s="27" t="s">
        <v>254</v>
      </c>
    </row>
    <row r="444" spans="1:4" x14ac:dyDescent="0.2">
      <c r="A444" s="27"/>
      <c r="B444" s="27"/>
      <c r="C444" s="27"/>
      <c r="D444" s="27" t="s">
        <v>2016</v>
      </c>
    </row>
    <row r="445" spans="1:4" x14ac:dyDescent="0.2">
      <c r="A445" s="27"/>
      <c r="B445" s="27"/>
      <c r="C445" s="27"/>
      <c r="D445" s="27" t="s">
        <v>700</v>
      </c>
    </row>
    <row r="446" spans="1:4" x14ac:dyDescent="0.2">
      <c r="A446" s="27"/>
      <c r="B446" s="27"/>
      <c r="C446" s="27"/>
      <c r="D446" s="27" t="s">
        <v>256</v>
      </c>
    </row>
    <row r="447" spans="1:4" x14ac:dyDescent="0.2">
      <c r="A447" s="27" t="s">
        <v>2934</v>
      </c>
      <c r="B447" s="27" t="s">
        <v>564</v>
      </c>
      <c r="C447" s="27" t="s">
        <v>629</v>
      </c>
      <c r="D447" s="27" t="s">
        <v>699</v>
      </c>
    </row>
    <row r="448" spans="1:4" x14ac:dyDescent="0.2">
      <c r="A448" s="27"/>
      <c r="B448" s="27"/>
      <c r="C448" s="27"/>
      <c r="D448" s="27" t="s">
        <v>254</v>
      </c>
    </row>
    <row r="449" spans="1:4" x14ac:dyDescent="0.2">
      <c r="A449" s="27"/>
      <c r="B449" s="27"/>
      <c r="C449" s="27"/>
      <c r="D449" s="27" t="s">
        <v>2016</v>
      </c>
    </row>
    <row r="450" spans="1:4" x14ac:dyDescent="0.2">
      <c r="A450" s="27"/>
      <c r="B450" s="27"/>
      <c r="C450" s="27"/>
      <c r="D450" s="27" t="s">
        <v>256</v>
      </c>
    </row>
    <row r="451" spans="1:4" x14ac:dyDescent="0.2">
      <c r="A451" s="27" t="s">
        <v>2935</v>
      </c>
      <c r="B451" s="27" t="s">
        <v>1884</v>
      </c>
      <c r="C451" s="27" t="s">
        <v>629</v>
      </c>
      <c r="D451" s="27" t="s">
        <v>254</v>
      </c>
    </row>
    <row r="452" spans="1:4" x14ac:dyDescent="0.2">
      <c r="A452" s="27" t="s">
        <v>2936</v>
      </c>
      <c r="B452" s="27" t="s">
        <v>1610</v>
      </c>
      <c r="C452" s="27" t="s">
        <v>629</v>
      </c>
      <c r="D452" s="27" t="s">
        <v>254</v>
      </c>
    </row>
    <row r="453" spans="1:4" x14ac:dyDescent="0.2">
      <c r="A453" s="27" t="s">
        <v>2937</v>
      </c>
      <c r="B453" s="27" t="s">
        <v>2243</v>
      </c>
      <c r="C453" s="27" t="s">
        <v>629</v>
      </c>
      <c r="D453" s="27" t="s">
        <v>254</v>
      </c>
    </row>
    <row r="454" spans="1:4" x14ac:dyDescent="0.2">
      <c r="A454" s="27" t="s">
        <v>2938</v>
      </c>
      <c r="B454" s="27" t="s">
        <v>2244</v>
      </c>
      <c r="C454" s="27" t="s">
        <v>629</v>
      </c>
      <c r="D454" s="27" t="s">
        <v>254</v>
      </c>
    </row>
    <row r="455" spans="1:4" x14ac:dyDescent="0.2">
      <c r="A455" s="27" t="s">
        <v>2939</v>
      </c>
      <c r="B455" s="27" t="s">
        <v>1782</v>
      </c>
      <c r="C455" s="27" t="s">
        <v>629</v>
      </c>
      <c r="D455" s="27" t="s">
        <v>254</v>
      </c>
    </row>
    <row r="456" spans="1:4" x14ac:dyDescent="0.2">
      <c r="A456" s="27" t="s">
        <v>2940</v>
      </c>
      <c r="B456" s="27" t="s">
        <v>355</v>
      </c>
      <c r="C456" s="27" t="s">
        <v>629</v>
      </c>
      <c r="D456" s="27" t="s">
        <v>254</v>
      </c>
    </row>
    <row r="457" spans="1:4" x14ac:dyDescent="0.2">
      <c r="A457" s="27" t="s">
        <v>2941</v>
      </c>
      <c r="B457" s="27" t="s">
        <v>122</v>
      </c>
      <c r="C457" s="27" t="s">
        <v>629</v>
      </c>
      <c r="D457" s="27" t="s">
        <v>254</v>
      </c>
    </row>
    <row r="458" spans="1:4" x14ac:dyDescent="0.2">
      <c r="A458" s="27"/>
      <c r="B458" s="27"/>
      <c r="C458" s="27"/>
      <c r="D458" s="27" t="s">
        <v>700</v>
      </c>
    </row>
    <row r="459" spans="1:4" x14ac:dyDescent="0.2">
      <c r="A459" s="27" t="s">
        <v>2942</v>
      </c>
      <c r="B459" s="27" t="s">
        <v>624</v>
      </c>
      <c r="C459" s="27" t="s">
        <v>629</v>
      </c>
      <c r="D459" s="27" t="s">
        <v>254</v>
      </c>
    </row>
    <row r="460" spans="1:4" x14ac:dyDescent="0.2">
      <c r="A460" s="27" t="s">
        <v>2943</v>
      </c>
      <c r="B460" s="27" t="s">
        <v>1402</v>
      </c>
      <c r="C460" s="27" t="s">
        <v>629</v>
      </c>
      <c r="D460" s="27" t="s">
        <v>254</v>
      </c>
    </row>
    <row r="461" spans="1:4" x14ac:dyDescent="0.2">
      <c r="A461" s="27" t="s">
        <v>2944</v>
      </c>
      <c r="B461" s="27" t="s">
        <v>126</v>
      </c>
      <c r="C461" s="27" t="s">
        <v>629</v>
      </c>
      <c r="D461" s="27" t="s">
        <v>254</v>
      </c>
    </row>
    <row r="462" spans="1:4" x14ac:dyDescent="0.2">
      <c r="A462" s="27" t="s">
        <v>2945</v>
      </c>
      <c r="B462" s="27" t="s">
        <v>618</v>
      </c>
      <c r="C462" s="27" t="s">
        <v>629</v>
      </c>
      <c r="D462" s="27" t="s">
        <v>254</v>
      </c>
    </row>
    <row r="463" spans="1:4" x14ac:dyDescent="0.2">
      <c r="A463" s="27" t="s">
        <v>2946</v>
      </c>
      <c r="B463" s="27" t="s">
        <v>1215</v>
      </c>
      <c r="C463" s="27" t="s">
        <v>629</v>
      </c>
      <c r="D463" s="27" t="s">
        <v>254</v>
      </c>
    </row>
    <row r="464" spans="1:4" x14ac:dyDescent="0.2">
      <c r="A464" s="27" t="s">
        <v>2947</v>
      </c>
      <c r="B464" s="27" t="s">
        <v>1784</v>
      </c>
      <c r="C464" s="27" t="s">
        <v>629</v>
      </c>
      <c r="D464" s="27" t="s">
        <v>254</v>
      </c>
    </row>
    <row r="465" spans="1:4" x14ac:dyDescent="0.2">
      <c r="A465" s="27" t="s">
        <v>3230</v>
      </c>
      <c r="B465" s="27" t="s">
        <v>3211</v>
      </c>
      <c r="C465" s="27" t="s">
        <v>3235</v>
      </c>
      <c r="D465" s="27" t="s">
        <v>254</v>
      </c>
    </row>
    <row r="466" spans="1:4" x14ac:dyDescent="0.2">
      <c r="A466" s="27" t="s">
        <v>2948</v>
      </c>
      <c r="B466" s="27" t="s">
        <v>2798</v>
      </c>
      <c r="C466" s="27" t="s">
        <v>629</v>
      </c>
      <c r="D466" s="27" t="s">
        <v>254</v>
      </c>
    </row>
    <row r="467" spans="1:4" x14ac:dyDescent="0.2">
      <c r="A467" s="27" t="s">
        <v>2949</v>
      </c>
      <c r="B467" s="27" t="s">
        <v>2800</v>
      </c>
      <c r="C467" s="27" t="s">
        <v>629</v>
      </c>
      <c r="D467" s="27" t="s">
        <v>254</v>
      </c>
    </row>
    <row r="468" spans="1:4" x14ac:dyDescent="0.2">
      <c r="A468" s="27" t="s">
        <v>2950</v>
      </c>
      <c r="B468" s="27" t="s">
        <v>2796</v>
      </c>
      <c r="C468" s="27" t="s">
        <v>629</v>
      </c>
      <c r="D468" s="27" t="s">
        <v>254</v>
      </c>
    </row>
    <row r="469" spans="1:4" x14ac:dyDescent="0.2">
      <c r="A469" s="27" t="s">
        <v>2951</v>
      </c>
      <c r="B469" s="27" t="s">
        <v>270</v>
      </c>
      <c r="C469" s="27" t="s">
        <v>629</v>
      </c>
      <c r="D469" s="27" t="s">
        <v>699</v>
      </c>
    </row>
    <row r="470" spans="1:4" x14ac:dyDescent="0.2">
      <c r="A470" s="27"/>
      <c r="B470" s="27"/>
      <c r="C470" s="27"/>
      <c r="D470" s="27" t="s">
        <v>254</v>
      </c>
    </row>
    <row r="471" spans="1:4" x14ac:dyDescent="0.2">
      <c r="A471" s="27" t="s">
        <v>2952</v>
      </c>
      <c r="B471" s="27" t="s">
        <v>2068</v>
      </c>
      <c r="C471" s="27" t="s">
        <v>629</v>
      </c>
      <c r="D471" s="27" t="s">
        <v>254</v>
      </c>
    </row>
    <row r="472" spans="1:4" x14ac:dyDescent="0.2">
      <c r="A472" s="27" t="s">
        <v>2953</v>
      </c>
      <c r="B472" s="27" t="s">
        <v>269</v>
      </c>
      <c r="C472" s="27" t="s">
        <v>629</v>
      </c>
      <c r="D472" s="27" t="s">
        <v>699</v>
      </c>
    </row>
    <row r="473" spans="1:4" x14ac:dyDescent="0.2">
      <c r="A473" s="27"/>
      <c r="B473" s="27"/>
      <c r="C473" s="27"/>
      <c r="D473" s="27" t="s">
        <v>254</v>
      </c>
    </row>
    <row r="474" spans="1:4" x14ac:dyDescent="0.2">
      <c r="A474" s="27" t="s">
        <v>2954</v>
      </c>
      <c r="B474" s="27" t="s">
        <v>2069</v>
      </c>
      <c r="C474" s="27" t="s">
        <v>629</v>
      </c>
      <c r="D474" s="27" t="s">
        <v>254</v>
      </c>
    </row>
    <row r="475" spans="1:4" x14ac:dyDescent="0.2">
      <c r="A475" s="27" t="s">
        <v>2955</v>
      </c>
      <c r="B475" s="27" t="s">
        <v>166</v>
      </c>
      <c r="C475" s="27" t="s">
        <v>629</v>
      </c>
      <c r="D475" s="27" t="s">
        <v>699</v>
      </c>
    </row>
    <row r="476" spans="1:4" x14ac:dyDescent="0.2">
      <c r="A476" s="27"/>
      <c r="B476" s="27"/>
      <c r="C476" s="27"/>
      <c r="D476" s="27" t="s">
        <v>254</v>
      </c>
    </row>
    <row r="477" spans="1:4" x14ac:dyDescent="0.2">
      <c r="A477" s="27" t="s">
        <v>2956</v>
      </c>
      <c r="B477" s="27" t="s">
        <v>2067</v>
      </c>
      <c r="C477" s="27" t="s">
        <v>629</v>
      </c>
      <c r="D477" s="27" t="s">
        <v>254</v>
      </c>
    </row>
    <row r="478" spans="1:4" x14ac:dyDescent="0.2">
      <c r="A478" s="27" t="s">
        <v>2957</v>
      </c>
      <c r="B478" s="27" t="s">
        <v>1485</v>
      </c>
      <c r="C478" s="27" t="s">
        <v>629</v>
      </c>
      <c r="D478" s="27" t="s">
        <v>699</v>
      </c>
    </row>
    <row r="479" spans="1:4" x14ac:dyDescent="0.2">
      <c r="A479" s="27"/>
      <c r="B479" s="27"/>
      <c r="C479" s="27"/>
      <c r="D479" s="27" t="s">
        <v>254</v>
      </c>
    </row>
    <row r="480" spans="1:4" x14ac:dyDescent="0.2">
      <c r="A480" s="27" t="s">
        <v>2958</v>
      </c>
      <c r="B480" s="27" t="s">
        <v>128</v>
      </c>
      <c r="C480" s="27" t="s">
        <v>629</v>
      </c>
      <c r="D480" s="27" t="s">
        <v>254</v>
      </c>
    </row>
    <row r="481" spans="1:4" x14ac:dyDescent="0.2">
      <c r="A481" s="27" t="s">
        <v>2959</v>
      </c>
      <c r="B481" s="27" t="s">
        <v>164</v>
      </c>
      <c r="C481" s="27" t="s">
        <v>629</v>
      </c>
      <c r="D481" s="27" t="s">
        <v>699</v>
      </c>
    </row>
    <row r="482" spans="1:4" x14ac:dyDescent="0.2">
      <c r="A482" s="27"/>
      <c r="B482" s="27"/>
      <c r="C482" s="27"/>
      <c r="D482" s="27" t="s">
        <v>254</v>
      </c>
    </row>
    <row r="483" spans="1:4" x14ac:dyDescent="0.2">
      <c r="A483" s="27" t="s">
        <v>2960</v>
      </c>
      <c r="B483" s="27" t="s">
        <v>1337</v>
      </c>
      <c r="C483" s="27" t="s">
        <v>629</v>
      </c>
      <c r="D483" s="27" t="s">
        <v>254</v>
      </c>
    </row>
    <row r="484" spans="1:4" x14ac:dyDescent="0.2">
      <c r="A484" s="27" t="s">
        <v>2961</v>
      </c>
      <c r="B484" s="27" t="s">
        <v>1403</v>
      </c>
      <c r="C484" s="27" t="s">
        <v>629</v>
      </c>
      <c r="D484" s="27" t="s">
        <v>699</v>
      </c>
    </row>
    <row r="485" spans="1:4" x14ac:dyDescent="0.2">
      <c r="A485" s="27"/>
      <c r="B485" s="27"/>
      <c r="C485" s="27"/>
      <c r="D485" s="27" t="s">
        <v>254</v>
      </c>
    </row>
    <row r="486" spans="1:4" x14ac:dyDescent="0.2">
      <c r="A486" s="27" t="s">
        <v>2962</v>
      </c>
      <c r="B486" s="27" t="s">
        <v>1097</v>
      </c>
      <c r="C486" s="27" t="s">
        <v>629</v>
      </c>
      <c r="D486" s="27" t="s">
        <v>699</v>
      </c>
    </row>
    <row r="487" spans="1:4" x14ac:dyDescent="0.2">
      <c r="A487" s="27"/>
      <c r="B487" s="27"/>
      <c r="C487" s="27"/>
      <c r="D487" s="27" t="s">
        <v>254</v>
      </c>
    </row>
    <row r="488" spans="1:4" x14ac:dyDescent="0.2">
      <c r="A488" s="27" t="s">
        <v>2963</v>
      </c>
      <c r="B488" s="27" t="s">
        <v>127</v>
      </c>
      <c r="C488" s="27" t="s">
        <v>629</v>
      </c>
      <c r="D488" s="27" t="s">
        <v>699</v>
      </c>
    </row>
    <row r="489" spans="1:4" x14ac:dyDescent="0.2">
      <c r="A489" s="27"/>
      <c r="B489" s="27"/>
      <c r="C489" s="27"/>
      <c r="D489" s="27" t="s">
        <v>254</v>
      </c>
    </row>
    <row r="490" spans="1:4" x14ac:dyDescent="0.2">
      <c r="A490" s="27" t="s">
        <v>2964</v>
      </c>
      <c r="B490" s="27" t="s">
        <v>1911</v>
      </c>
      <c r="C490" s="27" t="s">
        <v>629</v>
      </c>
      <c r="D490" s="27" t="s">
        <v>699</v>
      </c>
    </row>
    <row r="491" spans="1:4" x14ac:dyDescent="0.2">
      <c r="A491" s="27"/>
      <c r="B491" s="27"/>
      <c r="C491" s="27"/>
      <c r="D491" s="27" t="s">
        <v>254</v>
      </c>
    </row>
    <row r="492" spans="1:4" x14ac:dyDescent="0.2">
      <c r="A492" s="27" t="s">
        <v>2965</v>
      </c>
      <c r="B492" s="27" t="s">
        <v>163</v>
      </c>
      <c r="C492" s="27" t="s">
        <v>629</v>
      </c>
      <c r="D492" s="27" t="s">
        <v>699</v>
      </c>
    </row>
    <row r="493" spans="1:4" x14ac:dyDescent="0.2">
      <c r="A493" s="27"/>
      <c r="B493" s="27"/>
      <c r="C493" s="27"/>
      <c r="D493" s="27" t="s">
        <v>254</v>
      </c>
    </row>
    <row r="494" spans="1:4" x14ac:dyDescent="0.2">
      <c r="A494" s="27" t="s">
        <v>2966</v>
      </c>
      <c r="B494" s="27" t="s">
        <v>1099</v>
      </c>
      <c r="C494" s="27" t="s">
        <v>629</v>
      </c>
      <c r="D494" s="27" t="s">
        <v>254</v>
      </c>
    </row>
    <row r="495" spans="1:4" x14ac:dyDescent="0.2">
      <c r="A495" s="27" t="s">
        <v>2967</v>
      </c>
      <c r="B495" s="27" t="s">
        <v>137</v>
      </c>
      <c r="C495" s="27" t="s">
        <v>629</v>
      </c>
      <c r="D495" s="27" t="s">
        <v>254</v>
      </c>
    </row>
    <row r="496" spans="1:4" x14ac:dyDescent="0.2">
      <c r="A496" s="27" t="s">
        <v>2968</v>
      </c>
      <c r="B496" s="27" t="s">
        <v>1912</v>
      </c>
      <c r="C496" s="27" t="s">
        <v>629</v>
      </c>
      <c r="D496" s="27" t="s">
        <v>254</v>
      </c>
    </row>
    <row r="497" spans="1:4" x14ac:dyDescent="0.2">
      <c r="A497" s="27" t="s">
        <v>2969</v>
      </c>
      <c r="B497" s="27" t="s">
        <v>1785</v>
      </c>
      <c r="C497" s="27" t="s">
        <v>629</v>
      </c>
      <c r="D497" s="27" t="s">
        <v>254</v>
      </c>
    </row>
    <row r="498" spans="1:4" x14ac:dyDescent="0.2">
      <c r="A498" s="27" t="s">
        <v>2970</v>
      </c>
      <c r="B498" s="27" t="s">
        <v>129</v>
      </c>
      <c r="C498" s="27" t="s">
        <v>629</v>
      </c>
      <c r="D498" s="27" t="s">
        <v>699</v>
      </c>
    </row>
    <row r="499" spans="1:4" x14ac:dyDescent="0.2">
      <c r="A499" s="27"/>
      <c r="B499" s="27"/>
      <c r="C499" s="27"/>
      <c r="D499" s="27" t="s">
        <v>254</v>
      </c>
    </row>
    <row r="500" spans="1:4" x14ac:dyDescent="0.2">
      <c r="A500" s="27"/>
      <c r="B500" s="27"/>
      <c r="C500" s="27"/>
      <c r="D500" s="27" t="s">
        <v>700</v>
      </c>
    </row>
    <row r="501" spans="1:4" x14ac:dyDescent="0.2">
      <c r="A501" s="27" t="s">
        <v>2971</v>
      </c>
      <c r="B501" s="27" t="s">
        <v>130</v>
      </c>
      <c r="C501" s="27" t="s">
        <v>629</v>
      </c>
      <c r="D501" s="27" t="s">
        <v>699</v>
      </c>
    </row>
    <row r="502" spans="1:4" x14ac:dyDescent="0.2">
      <c r="A502" s="27"/>
      <c r="B502" s="27"/>
      <c r="C502" s="27"/>
      <c r="D502" s="27" t="s">
        <v>254</v>
      </c>
    </row>
    <row r="503" spans="1:4" x14ac:dyDescent="0.2">
      <c r="A503" s="27"/>
      <c r="B503" s="27"/>
      <c r="C503" s="27"/>
      <c r="D503" s="27" t="s">
        <v>700</v>
      </c>
    </row>
    <row r="504" spans="1:4" x14ac:dyDescent="0.2">
      <c r="A504" s="27" t="s">
        <v>2972</v>
      </c>
      <c r="B504" s="27" t="s">
        <v>1213</v>
      </c>
      <c r="C504" s="27" t="s">
        <v>629</v>
      </c>
      <c r="D504" s="27" t="s">
        <v>254</v>
      </c>
    </row>
    <row r="505" spans="1:4" x14ac:dyDescent="0.2">
      <c r="A505" s="27" t="s">
        <v>2973</v>
      </c>
      <c r="B505" s="27" t="s">
        <v>131</v>
      </c>
      <c r="C505" s="27" t="s">
        <v>629</v>
      </c>
      <c r="D505" s="27" t="s">
        <v>699</v>
      </c>
    </row>
    <row r="506" spans="1:4" x14ac:dyDescent="0.2">
      <c r="A506" s="27"/>
      <c r="B506" s="27"/>
      <c r="C506" s="27"/>
      <c r="D506" s="27" t="s">
        <v>254</v>
      </c>
    </row>
    <row r="507" spans="1:4" x14ac:dyDescent="0.2">
      <c r="A507" s="27"/>
      <c r="B507" s="27"/>
      <c r="C507" s="27"/>
      <c r="D507" s="27" t="s">
        <v>700</v>
      </c>
    </row>
    <row r="508" spans="1:4" x14ac:dyDescent="0.2">
      <c r="A508" s="27" t="s">
        <v>2974</v>
      </c>
      <c r="B508" s="27" t="s">
        <v>132</v>
      </c>
      <c r="C508" s="27" t="s">
        <v>629</v>
      </c>
      <c r="D508" s="27" t="s">
        <v>699</v>
      </c>
    </row>
    <row r="509" spans="1:4" x14ac:dyDescent="0.2">
      <c r="A509" s="27"/>
      <c r="B509" s="27"/>
      <c r="C509" s="27"/>
      <c r="D509" s="27" t="s">
        <v>254</v>
      </c>
    </row>
    <row r="510" spans="1:4" x14ac:dyDescent="0.2">
      <c r="A510" s="27"/>
      <c r="B510" s="27"/>
      <c r="C510" s="27"/>
      <c r="D510" s="27" t="s">
        <v>700</v>
      </c>
    </row>
    <row r="511" spans="1:4" x14ac:dyDescent="0.2">
      <c r="A511" s="27" t="s">
        <v>2975</v>
      </c>
      <c r="B511" s="27" t="s">
        <v>133</v>
      </c>
      <c r="C511" s="27" t="s">
        <v>629</v>
      </c>
      <c r="D511" s="27" t="s">
        <v>699</v>
      </c>
    </row>
    <row r="512" spans="1:4" x14ac:dyDescent="0.2">
      <c r="A512" s="27"/>
      <c r="B512" s="27"/>
      <c r="C512" s="27"/>
      <c r="D512" s="27" t="s">
        <v>254</v>
      </c>
    </row>
    <row r="513" spans="1:4" x14ac:dyDescent="0.2">
      <c r="A513" s="27"/>
      <c r="B513" s="27"/>
      <c r="C513" s="27"/>
      <c r="D513" s="27" t="s">
        <v>700</v>
      </c>
    </row>
    <row r="514" spans="1:4" x14ac:dyDescent="0.2">
      <c r="A514" s="27" t="s">
        <v>2976</v>
      </c>
      <c r="B514" s="27" t="s">
        <v>1214</v>
      </c>
      <c r="C514" s="27" t="s">
        <v>629</v>
      </c>
      <c r="D514" s="27" t="s">
        <v>699</v>
      </c>
    </row>
    <row r="515" spans="1:4" x14ac:dyDescent="0.2">
      <c r="A515" s="27"/>
      <c r="B515" s="27"/>
      <c r="C515" s="27"/>
      <c r="D515" s="27" t="s">
        <v>254</v>
      </c>
    </row>
    <row r="516" spans="1:4" x14ac:dyDescent="0.2">
      <c r="A516" s="27" t="s">
        <v>2977</v>
      </c>
      <c r="B516" s="27" t="s">
        <v>134</v>
      </c>
      <c r="C516" s="27" t="s">
        <v>629</v>
      </c>
      <c r="D516" s="27" t="s">
        <v>699</v>
      </c>
    </row>
    <row r="517" spans="1:4" x14ac:dyDescent="0.2">
      <c r="A517" s="27"/>
      <c r="B517" s="27"/>
      <c r="C517" s="27"/>
      <c r="D517" s="27" t="s">
        <v>254</v>
      </c>
    </row>
    <row r="518" spans="1:4" x14ac:dyDescent="0.2">
      <c r="A518" s="27"/>
      <c r="B518" s="27"/>
      <c r="C518" s="27"/>
      <c r="D518" s="27" t="s">
        <v>700</v>
      </c>
    </row>
    <row r="519" spans="1:4" x14ac:dyDescent="0.2">
      <c r="A519" s="27" t="s">
        <v>2978</v>
      </c>
      <c r="B519" s="27" t="s">
        <v>135</v>
      </c>
      <c r="C519" s="27" t="s">
        <v>629</v>
      </c>
      <c r="D519" s="27" t="s">
        <v>699</v>
      </c>
    </row>
    <row r="520" spans="1:4" x14ac:dyDescent="0.2">
      <c r="A520" s="27"/>
      <c r="B520" s="27"/>
      <c r="C520" s="27"/>
      <c r="D520" s="27" t="s">
        <v>254</v>
      </c>
    </row>
    <row r="521" spans="1:4" x14ac:dyDescent="0.2">
      <c r="A521" s="27"/>
      <c r="B521" s="27"/>
      <c r="C521" s="27"/>
      <c r="D521" s="27" t="s">
        <v>700</v>
      </c>
    </row>
    <row r="522" spans="1:4" x14ac:dyDescent="0.2">
      <c r="A522" s="27" t="s">
        <v>2979</v>
      </c>
      <c r="B522" s="27" t="s">
        <v>1338</v>
      </c>
      <c r="C522" s="27" t="s">
        <v>629</v>
      </c>
      <c r="D522" s="27" t="s">
        <v>699</v>
      </c>
    </row>
    <row r="523" spans="1:4" x14ac:dyDescent="0.2">
      <c r="A523" s="27"/>
      <c r="B523" s="27"/>
      <c r="C523" s="27"/>
      <c r="D523" s="27" t="s">
        <v>254</v>
      </c>
    </row>
    <row r="524" spans="1:4" x14ac:dyDescent="0.2">
      <c r="A524" s="27" t="s">
        <v>2980</v>
      </c>
      <c r="B524" s="27" t="s">
        <v>265</v>
      </c>
      <c r="C524" s="27" t="s">
        <v>629</v>
      </c>
      <c r="D524" s="27" t="s">
        <v>699</v>
      </c>
    </row>
    <row r="525" spans="1:4" x14ac:dyDescent="0.2">
      <c r="A525" s="27"/>
      <c r="B525" s="27"/>
      <c r="C525" s="27"/>
      <c r="D525" s="27" t="s">
        <v>254</v>
      </c>
    </row>
    <row r="526" spans="1:4" x14ac:dyDescent="0.2">
      <c r="A526" s="27" t="s">
        <v>2981</v>
      </c>
      <c r="B526" s="27" t="s">
        <v>1909</v>
      </c>
      <c r="C526" s="27" t="s">
        <v>629</v>
      </c>
      <c r="D526" s="27" t="s">
        <v>699</v>
      </c>
    </row>
    <row r="527" spans="1:4" x14ac:dyDescent="0.2">
      <c r="A527" s="27"/>
      <c r="B527" s="27"/>
      <c r="C527" s="27"/>
      <c r="D527" s="27" t="s">
        <v>254</v>
      </c>
    </row>
    <row r="528" spans="1:4" x14ac:dyDescent="0.2">
      <c r="A528" s="27"/>
      <c r="B528" s="27"/>
      <c r="C528" s="27"/>
      <c r="D528" s="27" t="s">
        <v>700</v>
      </c>
    </row>
    <row r="529" spans="1:4" x14ac:dyDescent="0.2">
      <c r="A529" s="27" t="s">
        <v>2982</v>
      </c>
      <c r="B529" s="27" t="s">
        <v>136</v>
      </c>
      <c r="C529" s="27" t="s">
        <v>629</v>
      </c>
      <c r="D529" s="27" t="s">
        <v>699</v>
      </c>
    </row>
    <row r="530" spans="1:4" x14ac:dyDescent="0.2">
      <c r="A530" s="27"/>
      <c r="B530" s="27"/>
      <c r="C530" s="27"/>
      <c r="D530" s="27" t="s">
        <v>254</v>
      </c>
    </row>
    <row r="531" spans="1:4" x14ac:dyDescent="0.2">
      <c r="A531" s="27"/>
      <c r="B531" s="27"/>
      <c r="C531" s="27"/>
      <c r="D531" s="27" t="s">
        <v>700</v>
      </c>
    </row>
    <row r="532" spans="1:4" x14ac:dyDescent="0.2">
      <c r="A532" s="27" t="s">
        <v>2983</v>
      </c>
      <c r="B532" s="27" t="s">
        <v>1098</v>
      </c>
      <c r="C532" s="27" t="s">
        <v>629</v>
      </c>
      <c r="D532" s="27" t="s">
        <v>254</v>
      </c>
    </row>
    <row r="533" spans="1:4" x14ac:dyDescent="0.2">
      <c r="A533" s="27" t="s">
        <v>2984</v>
      </c>
      <c r="B533" s="27" t="s">
        <v>1786</v>
      </c>
      <c r="C533" s="27" t="s">
        <v>629</v>
      </c>
      <c r="D533" s="27" t="s">
        <v>699</v>
      </c>
    </row>
    <row r="534" spans="1:4" x14ac:dyDescent="0.2">
      <c r="A534" s="27"/>
      <c r="B534" s="27"/>
      <c r="C534" s="27"/>
      <c r="D534" s="27" t="s">
        <v>254</v>
      </c>
    </row>
    <row r="535" spans="1:4" x14ac:dyDescent="0.2">
      <c r="A535" s="27"/>
      <c r="B535" s="27"/>
      <c r="C535" s="27"/>
      <c r="D535" s="27" t="s">
        <v>700</v>
      </c>
    </row>
    <row r="536" spans="1:4" x14ac:dyDescent="0.2">
      <c r="A536" s="27" t="s">
        <v>2985</v>
      </c>
      <c r="B536" s="27" t="s">
        <v>1913</v>
      </c>
      <c r="C536" s="27" t="s">
        <v>629</v>
      </c>
      <c r="D536" s="27" t="s">
        <v>699</v>
      </c>
    </row>
    <row r="537" spans="1:4" x14ac:dyDescent="0.2">
      <c r="A537" s="27"/>
      <c r="B537" s="27"/>
      <c r="C537" s="27"/>
      <c r="D537" s="27" t="s">
        <v>254</v>
      </c>
    </row>
    <row r="538" spans="1:4" x14ac:dyDescent="0.2">
      <c r="A538" s="27" t="s">
        <v>2986</v>
      </c>
      <c r="B538" s="27" t="s">
        <v>249</v>
      </c>
      <c r="C538" s="27" t="s">
        <v>629</v>
      </c>
      <c r="D538" s="27" t="s">
        <v>699</v>
      </c>
    </row>
    <row r="539" spans="1:4" x14ac:dyDescent="0.2">
      <c r="A539" s="27"/>
      <c r="B539" s="27"/>
      <c r="C539" s="27"/>
      <c r="D539" s="27" t="s">
        <v>254</v>
      </c>
    </row>
    <row r="540" spans="1:4" x14ac:dyDescent="0.2">
      <c r="A540" s="27"/>
      <c r="B540" s="27"/>
      <c r="C540" s="27"/>
      <c r="D540" s="27" t="s">
        <v>700</v>
      </c>
    </row>
    <row r="541" spans="1:4" x14ac:dyDescent="0.2">
      <c r="A541" s="27" t="s">
        <v>2987</v>
      </c>
      <c r="B541" s="27" t="s">
        <v>1910</v>
      </c>
      <c r="C541" s="27" t="s">
        <v>629</v>
      </c>
      <c r="D541" s="27" t="s">
        <v>699</v>
      </c>
    </row>
    <row r="542" spans="1:4" x14ac:dyDescent="0.2">
      <c r="A542" s="27"/>
      <c r="B542" s="27"/>
      <c r="C542" s="27"/>
      <c r="D542" s="27" t="s">
        <v>254</v>
      </c>
    </row>
    <row r="543" spans="1:4" x14ac:dyDescent="0.2">
      <c r="A543" s="27" t="s">
        <v>2988</v>
      </c>
      <c r="B543" s="27" t="s">
        <v>2066</v>
      </c>
      <c r="C543" s="27" t="s">
        <v>629</v>
      </c>
      <c r="D543" s="27" t="s">
        <v>254</v>
      </c>
    </row>
    <row r="544" spans="1:4" x14ac:dyDescent="0.2">
      <c r="A544" s="27" t="s">
        <v>2989</v>
      </c>
      <c r="B544" s="27" t="s">
        <v>1788</v>
      </c>
      <c r="C544" s="27" t="s">
        <v>629</v>
      </c>
      <c r="D544" s="27" t="s">
        <v>699</v>
      </c>
    </row>
    <row r="545" spans="1:4" x14ac:dyDescent="0.2">
      <c r="A545" s="27"/>
      <c r="B545" s="27"/>
      <c r="C545" s="27"/>
      <c r="D545" s="27" t="s">
        <v>254</v>
      </c>
    </row>
    <row r="546" spans="1:4" x14ac:dyDescent="0.2">
      <c r="A546" s="27" t="s">
        <v>2990</v>
      </c>
      <c r="B546" s="27" t="s">
        <v>1790</v>
      </c>
      <c r="C546" s="27" t="s">
        <v>629</v>
      </c>
      <c r="D546" s="27" t="s">
        <v>699</v>
      </c>
    </row>
    <row r="547" spans="1:4" x14ac:dyDescent="0.2">
      <c r="A547" s="27"/>
      <c r="B547" s="27"/>
      <c r="C547" s="27"/>
      <c r="D547" s="27" t="s">
        <v>254</v>
      </c>
    </row>
    <row r="548" spans="1:4" x14ac:dyDescent="0.2">
      <c r="A548" s="27" t="s">
        <v>2991</v>
      </c>
      <c r="B548" s="27" t="s">
        <v>1224</v>
      </c>
      <c r="C548" s="27" t="s">
        <v>629</v>
      </c>
      <c r="D548" s="27" t="s">
        <v>254</v>
      </c>
    </row>
    <row r="549" spans="1:4" x14ac:dyDescent="0.2">
      <c r="A549" s="27" t="s">
        <v>2992</v>
      </c>
      <c r="B549" s="27" t="s">
        <v>1212</v>
      </c>
      <c r="C549" s="27" t="s">
        <v>629</v>
      </c>
      <c r="D549" s="27" t="s">
        <v>254</v>
      </c>
    </row>
    <row r="550" spans="1:4" x14ac:dyDescent="0.2">
      <c r="A550" s="27" t="s">
        <v>2993</v>
      </c>
      <c r="B550" s="27" t="s">
        <v>138</v>
      </c>
      <c r="C550" s="27" t="s">
        <v>629</v>
      </c>
      <c r="D550" s="27" t="s">
        <v>254</v>
      </c>
    </row>
    <row r="551" spans="1:4" x14ac:dyDescent="0.2">
      <c r="A551" s="27" t="s">
        <v>2994</v>
      </c>
      <c r="B551" s="27" t="s">
        <v>139</v>
      </c>
      <c r="C551" s="27" t="s">
        <v>629</v>
      </c>
      <c r="D551" s="27" t="s">
        <v>254</v>
      </c>
    </row>
    <row r="552" spans="1:4" x14ac:dyDescent="0.2">
      <c r="A552" s="27" t="s">
        <v>2995</v>
      </c>
      <c r="B552" s="27" t="s">
        <v>1223</v>
      </c>
      <c r="C552" s="27" t="s">
        <v>629</v>
      </c>
      <c r="D552" s="27" t="s">
        <v>254</v>
      </c>
    </row>
    <row r="553" spans="1:4" x14ac:dyDescent="0.2">
      <c r="A553" s="27" t="s">
        <v>2996</v>
      </c>
      <c r="B553" s="27" t="s">
        <v>1211</v>
      </c>
      <c r="C553" s="27" t="s">
        <v>629</v>
      </c>
      <c r="D553" s="27" t="s">
        <v>254</v>
      </c>
    </row>
    <row r="554" spans="1:4" x14ac:dyDescent="0.2">
      <c r="A554" s="27" t="s">
        <v>2997</v>
      </c>
      <c r="B554" s="27" t="s">
        <v>140</v>
      </c>
      <c r="C554" s="27" t="s">
        <v>629</v>
      </c>
      <c r="D554" s="27" t="s">
        <v>254</v>
      </c>
    </row>
    <row r="555" spans="1:4" x14ac:dyDescent="0.2">
      <c r="A555" s="27" t="s">
        <v>2998</v>
      </c>
      <c r="B555" s="27" t="s">
        <v>141</v>
      </c>
      <c r="C555" s="27" t="s">
        <v>629</v>
      </c>
      <c r="D555" s="27" t="s">
        <v>254</v>
      </c>
    </row>
    <row r="556" spans="1:4" x14ac:dyDescent="0.2">
      <c r="A556" s="27" t="s">
        <v>2999</v>
      </c>
      <c r="B556" s="27" t="s">
        <v>2309</v>
      </c>
      <c r="C556" s="27" t="s">
        <v>629</v>
      </c>
      <c r="D556" s="27" t="s">
        <v>254</v>
      </c>
    </row>
    <row r="557" spans="1:4" x14ac:dyDescent="0.2">
      <c r="A557" s="27" t="s">
        <v>3000</v>
      </c>
      <c r="B557" s="27" t="s">
        <v>1907</v>
      </c>
      <c r="C557" s="27" t="s">
        <v>629</v>
      </c>
      <c r="D557" s="27" t="s">
        <v>254</v>
      </c>
    </row>
    <row r="558" spans="1:4" x14ac:dyDescent="0.2">
      <c r="A558" s="27" t="s">
        <v>3001</v>
      </c>
      <c r="B558" s="27" t="s">
        <v>1908</v>
      </c>
      <c r="C558" s="27" t="s">
        <v>629</v>
      </c>
      <c r="D558" s="27" t="s">
        <v>254</v>
      </c>
    </row>
    <row r="559" spans="1:4" x14ac:dyDescent="0.2">
      <c r="A559" s="27" t="s">
        <v>3002</v>
      </c>
      <c r="B559" s="27" t="s">
        <v>1467</v>
      </c>
      <c r="C559" s="27" t="s">
        <v>629</v>
      </c>
      <c r="D559" s="27" t="s">
        <v>699</v>
      </c>
    </row>
    <row r="560" spans="1:4" x14ac:dyDescent="0.2">
      <c r="A560" s="27"/>
      <c r="B560" s="27"/>
      <c r="C560" s="27"/>
      <c r="D560" s="27" t="s">
        <v>254</v>
      </c>
    </row>
    <row r="561" spans="1:4" x14ac:dyDescent="0.2">
      <c r="A561" s="27" t="s">
        <v>3003</v>
      </c>
      <c r="B561" s="27" t="s">
        <v>1465</v>
      </c>
      <c r="C561" s="27" t="s">
        <v>629</v>
      </c>
      <c r="D561" s="27" t="s">
        <v>699</v>
      </c>
    </row>
    <row r="562" spans="1:4" x14ac:dyDescent="0.2">
      <c r="A562" s="27"/>
      <c r="B562" s="27"/>
      <c r="C562" s="27"/>
      <c r="D562" s="27" t="s">
        <v>254</v>
      </c>
    </row>
    <row r="563" spans="1:4" x14ac:dyDescent="0.2">
      <c r="A563" s="27" t="s">
        <v>3004</v>
      </c>
      <c r="B563" s="27" t="s">
        <v>1466</v>
      </c>
      <c r="C563" s="27" t="s">
        <v>629</v>
      </c>
      <c r="D563" s="27" t="s">
        <v>699</v>
      </c>
    </row>
    <row r="564" spans="1:4" x14ac:dyDescent="0.2">
      <c r="A564" s="27"/>
      <c r="B564" s="27"/>
      <c r="C564" s="27"/>
      <c r="D564" s="27" t="s">
        <v>254</v>
      </c>
    </row>
    <row r="565" spans="1:4" x14ac:dyDescent="0.2">
      <c r="A565" s="27" t="s">
        <v>3005</v>
      </c>
      <c r="B565" s="27" t="s">
        <v>1791</v>
      </c>
      <c r="C565" s="27" t="s">
        <v>629</v>
      </c>
      <c r="D565" s="27" t="s">
        <v>699</v>
      </c>
    </row>
    <row r="566" spans="1:4" x14ac:dyDescent="0.2">
      <c r="A566" s="27"/>
      <c r="B566" s="27"/>
      <c r="C566" s="27"/>
      <c r="D566" s="27" t="s">
        <v>254</v>
      </c>
    </row>
    <row r="567" spans="1:4" x14ac:dyDescent="0.2">
      <c r="A567" s="27" t="s">
        <v>3006</v>
      </c>
      <c r="B567" s="27" t="s">
        <v>1792</v>
      </c>
      <c r="C567" s="27" t="s">
        <v>629</v>
      </c>
      <c r="D567" s="27" t="s">
        <v>699</v>
      </c>
    </row>
    <row r="568" spans="1:4" x14ac:dyDescent="0.2">
      <c r="A568" s="27"/>
      <c r="B568" s="27"/>
      <c r="C568" s="27"/>
      <c r="D568" s="27" t="s">
        <v>254</v>
      </c>
    </row>
    <row r="569" spans="1:4" x14ac:dyDescent="0.2">
      <c r="A569" s="27" t="s">
        <v>3007</v>
      </c>
      <c r="B569" s="27" t="s">
        <v>625</v>
      </c>
      <c r="C569" s="27" t="s">
        <v>629</v>
      </c>
      <c r="D569" s="27" t="s">
        <v>254</v>
      </c>
    </row>
    <row r="570" spans="1:4" x14ac:dyDescent="0.2">
      <c r="A570" s="27" t="s">
        <v>3008</v>
      </c>
      <c r="B570" s="27" t="s">
        <v>147</v>
      </c>
      <c r="C570" s="27" t="s">
        <v>629</v>
      </c>
      <c r="D570" s="27" t="s">
        <v>254</v>
      </c>
    </row>
    <row r="571" spans="1:4" x14ac:dyDescent="0.2">
      <c r="A571" s="27" t="s">
        <v>3130</v>
      </c>
      <c r="B571" s="27" t="s">
        <v>3131</v>
      </c>
      <c r="C571" s="27" t="s">
        <v>629</v>
      </c>
      <c r="D571" s="27" t="s">
        <v>2016</v>
      </c>
    </row>
    <row r="572" spans="1:4" x14ac:dyDescent="0.2">
      <c r="A572" s="27" t="s">
        <v>3130</v>
      </c>
      <c r="B572" s="27" t="s">
        <v>3132</v>
      </c>
      <c r="C572" s="27" t="s">
        <v>629</v>
      </c>
      <c r="D572" s="27" t="s">
        <v>2016</v>
      </c>
    </row>
    <row r="573" spans="1:4" x14ac:dyDescent="0.2">
      <c r="A573" s="27" t="s">
        <v>3009</v>
      </c>
      <c r="B573" s="27" t="s">
        <v>864</v>
      </c>
      <c r="C573" s="27" t="s">
        <v>629</v>
      </c>
      <c r="D573" s="27" t="s">
        <v>699</v>
      </c>
    </row>
    <row r="574" spans="1:4" x14ac:dyDescent="0.2">
      <c r="A574" s="27"/>
      <c r="B574" s="27"/>
      <c r="C574" s="27"/>
      <c r="D574" s="27" t="s">
        <v>254</v>
      </c>
    </row>
    <row r="575" spans="1:4" x14ac:dyDescent="0.2">
      <c r="A575" s="27"/>
      <c r="B575" s="27"/>
      <c r="C575" s="27"/>
      <c r="D575" s="27" t="s">
        <v>3183</v>
      </c>
    </row>
    <row r="576" spans="1:4" x14ac:dyDescent="0.2">
      <c r="A576" s="27"/>
      <c r="B576" s="27"/>
      <c r="C576" s="27"/>
      <c r="D576" s="27" t="s">
        <v>2016</v>
      </c>
    </row>
    <row r="577" spans="1:4" x14ac:dyDescent="0.2">
      <c r="A577" s="27"/>
      <c r="B577" s="27"/>
      <c r="C577" s="27"/>
      <c r="D577" s="27" t="s">
        <v>700</v>
      </c>
    </row>
    <row r="578" spans="1:4" x14ac:dyDescent="0.2">
      <c r="A578" s="27" t="s">
        <v>3010</v>
      </c>
      <c r="B578" s="27" t="s">
        <v>148</v>
      </c>
      <c r="C578" s="27" t="s">
        <v>629</v>
      </c>
      <c r="D578" s="27" t="s">
        <v>699</v>
      </c>
    </row>
    <row r="579" spans="1:4" x14ac:dyDescent="0.2">
      <c r="A579" s="27"/>
      <c r="B579" s="27"/>
      <c r="C579" s="27"/>
      <c r="D579" s="27" t="s">
        <v>254</v>
      </c>
    </row>
    <row r="580" spans="1:4" x14ac:dyDescent="0.2">
      <c r="A580" s="27"/>
      <c r="B580" s="27"/>
      <c r="C580" s="27"/>
      <c r="D580" s="27" t="s">
        <v>2016</v>
      </c>
    </row>
    <row r="581" spans="1:4" x14ac:dyDescent="0.2">
      <c r="A581" s="27"/>
      <c r="B581" s="27"/>
      <c r="C581" s="27"/>
      <c r="D581" s="27" t="s">
        <v>256</v>
      </c>
    </row>
    <row r="582" spans="1:4" x14ac:dyDescent="0.2">
      <c r="A582" s="27" t="s">
        <v>3011</v>
      </c>
      <c r="B582" s="27" t="s">
        <v>2013</v>
      </c>
      <c r="C582" s="27" t="s">
        <v>629</v>
      </c>
      <c r="D582" s="27" t="s">
        <v>699</v>
      </c>
    </row>
    <row r="583" spans="1:4" x14ac:dyDescent="0.2">
      <c r="A583" s="27"/>
      <c r="B583" s="27"/>
      <c r="C583" s="27"/>
      <c r="D583" s="27" t="s">
        <v>254</v>
      </c>
    </row>
    <row r="584" spans="1:4" x14ac:dyDescent="0.2">
      <c r="A584" s="27"/>
      <c r="B584" s="27"/>
      <c r="C584" s="27"/>
      <c r="D584" s="27" t="s">
        <v>2016</v>
      </c>
    </row>
    <row r="585" spans="1:4" x14ac:dyDescent="0.2">
      <c r="A585" s="27" t="s">
        <v>3012</v>
      </c>
      <c r="B585" s="27" t="s">
        <v>517</v>
      </c>
      <c r="C585" s="27" t="s">
        <v>629</v>
      </c>
      <c r="D585" s="27" t="s">
        <v>699</v>
      </c>
    </row>
    <row r="586" spans="1:4" x14ac:dyDescent="0.2">
      <c r="A586" s="27"/>
      <c r="B586" s="27"/>
      <c r="C586" s="27"/>
      <c r="D586" s="27" t="s">
        <v>254</v>
      </c>
    </row>
    <row r="587" spans="1:4" x14ac:dyDescent="0.2">
      <c r="A587" s="27"/>
      <c r="B587" s="27"/>
      <c r="C587" s="27"/>
      <c r="D587" s="27" t="s">
        <v>2016</v>
      </c>
    </row>
    <row r="588" spans="1:4" x14ac:dyDescent="0.2">
      <c r="A588" s="27"/>
      <c r="B588" s="27"/>
      <c r="C588" s="27"/>
      <c r="D588" s="27" t="s">
        <v>256</v>
      </c>
    </row>
    <row r="589" spans="1:4" x14ac:dyDescent="0.2">
      <c r="A589" s="27" t="s">
        <v>3013</v>
      </c>
      <c r="B589" s="27" t="s">
        <v>2237</v>
      </c>
      <c r="C589" s="27" t="s">
        <v>629</v>
      </c>
      <c r="D589" s="27" t="s">
        <v>254</v>
      </c>
    </row>
    <row r="590" spans="1:4" x14ac:dyDescent="0.2">
      <c r="A590" s="27"/>
      <c r="B590" s="27"/>
      <c r="C590" s="27"/>
      <c r="D590" s="27" t="s">
        <v>256</v>
      </c>
    </row>
    <row r="591" spans="1:4" x14ac:dyDescent="0.2">
      <c r="A591" s="27" t="s">
        <v>3014</v>
      </c>
      <c r="B591" s="27" t="s">
        <v>2071</v>
      </c>
      <c r="C591" s="27" t="s">
        <v>629</v>
      </c>
      <c r="D591" s="27" t="s">
        <v>699</v>
      </c>
    </row>
    <row r="592" spans="1:4" x14ac:dyDescent="0.2">
      <c r="A592" s="27"/>
      <c r="B592" s="27"/>
      <c r="C592" s="27"/>
      <c r="D592" s="27" t="s">
        <v>254</v>
      </c>
    </row>
    <row r="593" spans="1:4" x14ac:dyDescent="0.2">
      <c r="A593" s="27"/>
      <c r="B593" s="27"/>
      <c r="C593" s="27"/>
      <c r="D593" s="27" t="s">
        <v>2016</v>
      </c>
    </row>
    <row r="594" spans="1:4" x14ac:dyDescent="0.2">
      <c r="A594" s="27"/>
      <c r="B594" s="27"/>
      <c r="C594" s="27"/>
      <c r="D594" s="27" t="s">
        <v>700</v>
      </c>
    </row>
    <row r="595" spans="1:4" x14ac:dyDescent="0.2">
      <c r="A595" s="27"/>
      <c r="B595" s="27"/>
      <c r="C595" s="27"/>
      <c r="D595" s="27" t="s">
        <v>630</v>
      </c>
    </row>
    <row r="596" spans="1:4" x14ac:dyDescent="0.2">
      <c r="A596" s="27" t="s">
        <v>3015</v>
      </c>
      <c r="B596" s="27" t="s">
        <v>1461</v>
      </c>
      <c r="C596" s="27" t="s">
        <v>629</v>
      </c>
      <c r="D596" s="27" t="s">
        <v>254</v>
      </c>
    </row>
    <row r="597" spans="1:4" x14ac:dyDescent="0.2">
      <c r="A597" s="27"/>
      <c r="B597" s="27"/>
      <c r="C597" s="27"/>
      <c r="D597" s="27" t="s">
        <v>2016</v>
      </c>
    </row>
    <row r="598" spans="1:4" x14ac:dyDescent="0.2">
      <c r="A598" s="27" t="s">
        <v>3016</v>
      </c>
      <c r="B598" s="27" t="s">
        <v>149</v>
      </c>
      <c r="C598" s="27" t="s">
        <v>629</v>
      </c>
      <c r="D598" s="27" t="s">
        <v>699</v>
      </c>
    </row>
    <row r="599" spans="1:4" x14ac:dyDescent="0.2">
      <c r="A599" s="27"/>
      <c r="B599" s="27"/>
      <c r="C599" s="27"/>
      <c r="D599" s="27" t="s">
        <v>254</v>
      </c>
    </row>
    <row r="600" spans="1:4" x14ac:dyDescent="0.2">
      <c r="A600" s="27"/>
      <c r="B600" s="27"/>
      <c r="C600" s="27"/>
      <c r="D600" s="27" t="s">
        <v>2016</v>
      </c>
    </row>
    <row r="601" spans="1:4" x14ac:dyDescent="0.2">
      <c r="A601" s="27"/>
      <c r="B601" s="27"/>
      <c r="C601" s="27"/>
      <c r="D601" s="27" t="s">
        <v>256</v>
      </c>
    </row>
    <row r="602" spans="1:4" x14ac:dyDescent="0.2">
      <c r="A602" s="27" t="s">
        <v>3017</v>
      </c>
      <c r="B602" s="27" t="s">
        <v>930</v>
      </c>
      <c r="C602" s="27" t="s">
        <v>629</v>
      </c>
      <c r="D602" s="27" t="s">
        <v>699</v>
      </c>
    </row>
    <row r="603" spans="1:4" x14ac:dyDescent="0.2">
      <c r="A603" s="27"/>
      <c r="B603" s="27"/>
      <c r="C603" s="27"/>
      <c r="D603" s="27" t="s">
        <v>254</v>
      </c>
    </row>
    <row r="604" spans="1:4" x14ac:dyDescent="0.2">
      <c r="A604" s="27"/>
      <c r="B604" s="27"/>
      <c r="C604" s="27"/>
      <c r="D604" s="27" t="s">
        <v>2016</v>
      </c>
    </row>
    <row r="605" spans="1:4" x14ac:dyDescent="0.2">
      <c r="A605" s="27"/>
      <c r="B605" s="27"/>
      <c r="C605" s="27"/>
      <c r="D605" s="27" t="s">
        <v>256</v>
      </c>
    </row>
    <row r="606" spans="1:4" x14ac:dyDescent="0.2">
      <c r="A606" s="27" t="s">
        <v>3018</v>
      </c>
      <c r="B606" s="27" t="s">
        <v>817</v>
      </c>
      <c r="C606" s="27" t="s">
        <v>629</v>
      </c>
      <c r="D606" s="27" t="s">
        <v>699</v>
      </c>
    </row>
    <row r="607" spans="1:4" x14ac:dyDescent="0.2">
      <c r="A607" s="27"/>
      <c r="B607" s="27"/>
      <c r="C607" s="27"/>
      <c r="D607" s="27" t="s">
        <v>254</v>
      </c>
    </row>
    <row r="608" spans="1:4" x14ac:dyDescent="0.2">
      <c r="A608" s="27"/>
      <c r="B608" s="27"/>
      <c r="C608" s="27"/>
      <c r="D608" s="27" t="s">
        <v>2016</v>
      </c>
    </row>
    <row r="609" spans="1:4" x14ac:dyDescent="0.2">
      <c r="A609" s="27"/>
      <c r="B609" s="27"/>
      <c r="C609" s="27"/>
      <c r="D609" s="27" t="s">
        <v>256</v>
      </c>
    </row>
    <row r="610" spans="1:4" x14ac:dyDescent="0.2">
      <c r="A610" s="27" t="s">
        <v>3019</v>
      </c>
      <c r="B610" s="27" t="s">
        <v>928</v>
      </c>
      <c r="C610" s="27" t="s">
        <v>629</v>
      </c>
      <c r="D610" s="27" t="s">
        <v>254</v>
      </c>
    </row>
    <row r="611" spans="1:4" x14ac:dyDescent="0.2">
      <c r="A611" s="27"/>
      <c r="B611" s="27"/>
      <c r="C611" s="27"/>
      <c r="D611" s="27" t="s">
        <v>2016</v>
      </c>
    </row>
    <row r="612" spans="1:4" x14ac:dyDescent="0.2">
      <c r="A612" s="27"/>
      <c r="B612" s="27"/>
      <c r="C612" s="27"/>
      <c r="D612" s="27" t="s">
        <v>256</v>
      </c>
    </row>
    <row r="613" spans="1:4" x14ac:dyDescent="0.2">
      <c r="A613" s="27" t="s">
        <v>3020</v>
      </c>
      <c r="B613" s="27" t="s">
        <v>927</v>
      </c>
      <c r="C613" s="27" t="s">
        <v>629</v>
      </c>
      <c r="D613" s="27" t="s">
        <v>699</v>
      </c>
    </row>
    <row r="614" spans="1:4" x14ac:dyDescent="0.2">
      <c r="A614" s="27"/>
      <c r="B614" s="27"/>
      <c r="C614" s="27"/>
      <c r="D614" s="27" t="s">
        <v>254</v>
      </c>
    </row>
    <row r="615" spans="1:4" x14ac:dyDescent="0.2">
      <c r="A615" s="27"/>
      <c r="B615" s="27"/>
      <c r="C615" s="27"/>
      <c r="D615" s="27" t="s">
        <v>2016</v>
      </c>
    </row>
    <row r="616" spans="1:4" x14ac:dyDescent="0.2">
      <c r="A616" s="27"/>
      <c r="B616" s="27"/>
      <c r="C616" s="27"/>
      <c r="D616" s="27" t="s">
        <v>256</v>
      </c>
    </row>
    <row r="617" spans="1:4" x14ac:dyDescent="0.2">
      <c r="A617" s="27" t="s">
        <v>3021</v>
      </c>
      <c r="B617" s="27" t="s">
        <v>922</v>
      </c>
      <c r="C617" s="27" t="s">
        <v>629</v>
      </c>
      <c r="D617" s="27" t="s">
        <v>254</v>
      </c>
    </row>
    <row r="618" spans="1:4" x14ac:dyDescent="0.2">
      <c r="A618" s="27"/>
      <c r="B618" s="27"/>
      <c r="C618" s="27"/>
      <c r="D618" s="27" t="s">
        <v>2016</v>
      </c>
    </row>
    <row r="619" spans="1:4" x14ac:dyDescent="0.2">
      <c r="A619" s="27"/>
      <c r="B619" s="27"/>
      <c r="C619" s="27"/>
      <c r="D619" s="27" t="s">
        <v>256</v>
      </c>
    </row>
    <row r="620" spans="1:4" x14ac:dyDescent="0.2">
      <c r="A620" s="27" t="s">
        <v>3022</v>
      </c>
      <c r="B620" s="27" t="s">
        <v>150</v>
      </c>
      <c r="C620" s="27" t="s">
        <v>629</v>
      </c>
      <c r="D620" s="27" t="s">
        <v>699</v>
      </c>
    </row>
    <row r="621" spans="1:4" x14ac:dyDescent="0.2">
      <c r="A621" s="27"/>
      <c r="B621" s="27"/>
      <c r="C621" s="27"/>
      <c r="D621" s="27" t="s">
        <v>254</v>
      </c>
    </row>
    <row r="622" spans="1:4" x14ac:dyDescent="0.2">
      <c r="A622" s="27"/>
      <c r="B622" s="27"/>
      <c r="C622" s="27"/>
      <c r="D622" s="27" t="s">
        <v>2016</v>
      </c>
    </row>
    <row r="623" spans="1:4" x14ac:dyDescent="0.2">
      <c r="A623" s="27"/>
      <c r="B623" s="27"/>
      <c r="C623" s="27"/>
      <c r="D623" s="27" t="s">
        <v>256</v>
      </c>
    </row>
    <row r="624" spans="1:4" x14ac:dyDescent="0.2">
      <c r="A624" s="27" t="s">
        <v>3023</v>
      </c>
      <c r="B624" s="27" t="s">
        <v>896</v>
      </c>
      <c r="C624" s="27" t="s">
        <v>629</v>
      </c>
      <c r="D624" s="27" t="s">
        <v>254</v>
      </c>
    </row>
    <row r="625" spans="1:4" x14ac:dyDescent="0.2">
      <c r="A625" s="27"/>
      <c r="B625" s="27"/>
      <c r="C625" s="27"/>
      <c r="D625" s="27" t="s">
        <v>2016</v>
      </c>
    </row>
    <row r="626" spans="1:4" x14ac:dyDescent="0.2">
      <c r="A626" s="27"/>
      <c r="B626" s="27"/>
      <c r="C626" s="27"/>
      <c r="D626" s="27" t="s">
        <v>256</v>
      </c>
    </row>
    <row r="627" spans="1:4" x14ac:dyDescent="0.2">
      <c r="A627" s="27" t="s">
        <v>3024</v>
      </c>
      <c r="B627" s="27" t="s">
        <v>897</v>
      </c>
      <c r="C627" s="27" t="s">
        <v>629</v>
      </c>
      <c r="D627" s="27" t="s">
        <v>699</v>
      </c>
    </row>
    <row r="628" spans="1:4" x14ac:dyDescent="0.2">
      <c r="A628" s="27"/>
      <c r="B628" s="27"/>
      <c r="C628" s="27"/>
      <c r="D628" s="27" t="s">
        <v>254</v>
      </c>
    </row>
    <row r="629" spans="1:4" x14ac:dyDescent="0.2">
      <c r="A629" s="27"/>
      <c r="B629" s="27"/>
      <c r="C629" s="27"/>
      <c r="D629" s="27" t="s">
        <v>2016</v>
      </c>
    </row>
    <row r="630" spans="1:4" x14ac:dyDescent="0.2">
      <c r="A630" s="27"/>
      <c r="B630" s="27"/>
      <c r="C630" s="27"/>
      <c r="D630" s="27" t="s">
        <v>256</v>
      </c>
    </row>
    <row r="631" spans="1:4" x14ac:dyDescent="0.2">
      <c r="A631" s="27" t="s">
        <v>3025</v>
      </c>
      <c r="B631" s="27" t="s">
        <v>923</v>
      </c>
      <c r="C631" s="27" t="s">
        <v>629</v>
      </c>
      <c r="D631" s="27" t="s">
        <v>699</v>
      </c>
    </row>
    <row r="632" spans="1:4" x14ac:dyDescent="0.2">
      <c r="A632" s="27"/>
      <c r="B632" s="27"/>
      <c r="C632" s="27"/>
      <c r="D632" s="27" t="s">
        <v>254</v>
      </c>
    </row>
    <row r="633" spans="1:4" x14ac:dyDescent="0.2">
      <c r="A633" s="27"/>
      <c r="B633" s="27"/>
      <c r="C633" s="27"/>
      <c r="D633" s="27" t="s">
        <v>2016</v>
      </c>
    </row>
    <row r="634" spans="1:4" x14ac:dyDescent="0.2">
      <c r="A634" s="27"/>
      <c r="B634" s="27"/>
      <c r="C634" s="27"/>
      <c r="D634" s="27" t="s">
        <v>256</v>
      </c>
    </row>
    <row r="635" spans="1:4" x14ac:dyDescent="0.2">
      <c r="A635" s="27" t="s">
        <v>3026</v>
      </c>
      <c r="B635" s="27" t="s">
        <v>151</v>
      </c>
      <c r="C635" s="27" t="s">
        <v>629</v>
      </c>
      <c r="D635" s="27" t="s">
        <v>699</v>
      </c>
    </row>
    <row r="636" spans="1:4" x14ac:dyDescent="0.2">
      <c r="A636" s="27"/>
      <c r="B636" s="27"/>
      <c r="C636" s="27"/>
      <c r="D636" s="27" t="s">
        <v>254</v>
      </c>
    </row>
    <row r="637" spans="1:4" x14ac:dyDescent="0.2">
      <c r="A637" s="27"/>
      <c r="B637" s="27"/>
      <c r="C637" s="27"/>
      <c r="D637" s="27" t="s">
        <v>2016</v>
      </c>
    </row>
    <row r="638" spans="1:4" x14ac:dyDescent="0.2">
      <c r="A638" s="27"/>
      <c r="B638" s="27"/>
      <c r="C638" s="27"/>
      <c r="D638" s="27" t="s">
        <v>256</v>
      </c>
    </row>
    <row r="639" spans="1:4" x14ac:dyDescent="0.2">
      <c r="A639" s="27" t="s">
        <v>3027</v>
      </c>
      <c r="B639" s="27" t="s">
        <v>898</v>
      </c>
      <c r="C639" s="27" t="s">
        <v>629</v>
      </c>
      <c r="D639" s="27" t="s">
        <v>699</v>
      </c>
    </row>
    <row r="640" spans="1:4" x14ac:dyDescent="0.2">
      <c r="A640" s="27"/>
      <c r="B640" s="27"/>
      <c r="C640" s="27"/>
      <c r="D640" s="27" t="s">
        <v>254</v>
      </c>
    </row>
    <row r="641" spans="1:4" x14ac:dyDescent="0.2">
      <c r="A641" s="27"/>
      <c r="B641" s="27"/>
      <c r="C641" s="27"/>
      <c r="D641" s="27" t="s">
        <v>2016</v>
      </c>
    </row>
    <row r="642" spans="1:4" x14ac:dyDescent="0.2">
      <c r="A642" s="27"/>
      <c r="B642" s="27"/>
      <c r="C642" s="27"/>
      <c r="D642" s="27" t="s">
        <v>256</v>
      </c>
    </row>
    <row r="643" spans="1:4" x14ac:dyDescent="0.2">
      <c r="A643" s="27" t="s">
        <v>3028</v>
      </c>
      <c r="B643" s="27" t="s">
        <v>899</v>
      </c>
      <c r="C643" s="27" t="s">
        <v>629</v>
      </c>
      <c r="D643" s="27" t="s">
        <v>699</v>
      </c>
    </row>
    <row r="644" spans="1:4" x14ac:dyDescent="0.2">
      <c r="A644" s="27"/>
      <c r="B644" s="27"/>
      <c r="C644" s="27"/>
      <c r="D644" s="27" t="s">
        <v>254</v>
      </c>
    </row>
    <row r="645" spans="1:4" x14ac:dyDescent="0.2">
      <c r="A645" s="27"/>
      <c r="B645" s="27"/>
      <c r="C645" s="27"/>
      <c r="D645" s="27" t="s">
        <v>2016</v>
      </c>
    </row>
    <row r="646" spans="1:4" x14ac:dyDescent="0.2">
      <c r="A646" s="27"/>
      <c r="B646" s="27"/>
      <c r="C646" s="27"/>
      <c r="D646" s="27" t="s">
        <v>256</v>
      </c>
    </row>
    <row r="647" spans="1:4" x14ac:dyDescent="0.2">
      <c r="A647" s="27" t="s">
        <v>3029</v>
      </c>
      <c r="B647" s="27" t="s">
        <v>900</v>
      </c>
      <c r="C647" s="27" t="s">
        <v>629</v>
      </c>
      <c r="D647" s="27" t="s">
        <v>699</v>
      </c>
    </row>
    <row r="648" spans="1:4" x14ac:dyDescent="0.2">
      <c r="A648" s="27"/>
      <c r="B648" s="27"/>
      <c r="C648" s="27"/>
      <c r="D648" s="27" t="s">
        <v>254</v>
      </c>
    </row>
    <row r="649" spans="1:4" x14ac:dyDescent="0.2">
      <c r="A649" s="27"/>
      <c r="B649" s="27"/>
      <c r="C649" s="27"/>
      <c r="D649" s="27" t="s">
        <v>2016</v>
      </c>
    </row>
    <row r="650" spans="1:4" x14ac:dyDescent="0.2">
      <c r="A650" s="27"/>
      <c r="B650" s="27"/>
      <c r="C650" s="27"/>
      <c r="D650" s="27" t="s">
        <v>256</v>
      </c>
    </row>
    <row r="651" spans="1:4" x14ac:dyDescent="0.2">
      <c r="A651" s="27" t="s">
        <v>3030</v>
      </c>
      <c r="B651" s="27" t="s">
        <v>901</v>
      </c>
      <c r="C651" s="27" t="s">
        <v>629</v>
      </c>
      <c r="D651" s="27" t="s">
        <v>254</v>
      </c>
    </row>
    <row r="652" spans="1:4" x14ac:dyDescent="0.2">
      <c r="A652" s="27"/>
      <c r="B652" s="27"/>
      <c r="C652" s="27"/>
      <c r="D652" s="27" t="s">
        <v>2016</v>
      </c>
    </row>
    <row r="653" spans="1:4" x14ac:dyDescent="0.2">
      <c r="A653" s="27"/>
      <c r="B653" s="27"/>
      <c r="C653" s="27"/>
      <c r="D653" s="27" t="s">
        <v>256</v>
      </c>
    </row>
    <row r="654" spans="1:4" x14ac:dyDescent="0.2">
      <c r="A654" s="27" t="s">
        <v>3031</v>
      </c>
      <c r="B654" s="27" t="s">
        <v>902</v>
      </c>
      <c r="C654" s="27" t="s">
        <v>629</v>
      </c>
      <c r="D654" s="27" t="s">
        <v>699</v>
      </c>
    </row>
    <row r="655" spans="1:4" x14ac:dyDescent="0.2">
      <c r="A655" s="27"/>
      <c r="B655" s="27"/>
      <c r="C655" s="27"/>
      <c r="D655" s="27" t="s">
        <v>254</v>
      </c>
    </row>
    <row r="656" spans="1:4" x14ac:dyDescent="0.2">
      <c r="A656" s="27"/>
      <c r="B656" s="27"/>
      <c r="C656" s="27"/>
      <c r="D656" s="27" t="s">
        <v>2016</v>
      </c>
    </row>
    <row r="657" spans="1:4" x14ac:dyDescent="0.2">
      <c r="A657" s="27"/>
      <c r="B657" s="27"/>
      <c r="C657" s="27"/>
      <c r="D657" s="27" t="s">
        <v>256</v>
      </c>
    </row>
    <row r="658" spans="1:4" x14ac:dyDescent="0.2">
      <c r="A658" s="27" t="s">
        <v>3032</v>
      </c>
      <c r="B658" s="27" t="s">
        <v>152</v>
      </c>
      <c r="C658" s="27" t="s">
        <v>629</v>
      </c>
      <c r="D658" s="27" t="s">
        <v>699</v>
      </c>
    </row>
    <row r="659" spans="1:4" x14ac:dyDescent="0.2">
      <c r="A659" s="27"/>
      <c r="B659" s="27"/>
      <c r="C659" s="27"/>
      <c r="D659" s="27" t="s">
        <v>254</v>
      </c>
    </row>
    <row r="660" spans="1:4" x14ac:dyDescent="0.2">
      <c r="A660" s="27"/>
      <c r="B660" s="27"/>
      <c r="C660" s="27"/>
      <c r="D660" s="27" t="s">
        <v>2016</v>
      </c>
    </row>
    <row r="661" spans="1:4" x14ac:dyDescent="0.2">
      <c r="A661" s="27"/>
      <c r="B661" s="27"/>
      <c r="C661" s="27"/>
      <c r="D661" s="27" t="s">
        <v>256</v>
      </c>
    </row>
    <row r="662" spans="1:4" x14ac:dyDescent="0.2">
      <c r="A662" s="27" t="s">
        <v>3033</v>
      </c>
      <c r="B662" s="27" t="s">
        <v>903</v>
      </c>
      <c r="C662" s="27" t="s">
        <v>629</v>
      </c>
      <c r="D662" s="27" t="s">
        <v>254</v>
      </c>
    </row>
    <row r="663" spans="1:4" x14ac:dyDescent="0.2">
      <c r="A663" s="27"/>
      <c r="B663" s="27"/>
      <c r="C663" s="27"/>
      <c r="D663" s="27" t="s">
        <v>2016</v>
      </c>
    </row>
    <row r="664" spans="1:4" x14ac:dyDescent="0.2">
      <c r="A664" s="27"/>
      <c r="B664" s="27"/>
      <c r="C664" s="27"/>
      <c r="D664" s="27" t="s">
        <v>256</v>
      </c>
    </row>
    <row r="665" spans="1:4" x14ac:dyDescent="0.2">
      <c r="A665" s="27" t="s">
        <v>3034</v>
      </c>
      <c r="B665" s="27" t="s">
        <v>895</v>
      </c>
      <c r="C665" s="27" t="s">
        <v>629</v>
      </c>
      <c r="D665" s="27" t="s">
        <v>699</v>
      </c>
    </row>
    <row r="666" spans="1:4" x14ac:dyDescent="0.2">
      <c r="A666" s="27"/>
      <c r="B666" s="27"/>
      <c r="C666" s="27"/>
      <c r="D666" s="27" t="s">
        <v>254</v>
      </c>
    </row>
    <row r="667" spans="1:4" x14ac:dyDescent="0.2">
      <c r="A667" s="27"/>
      <c r="B667" s="27"/>
      <c r="C667" s="27"/>
      <c r="D667" s="27" t="s">
        <v>2016</v>
      </c>
    </row>
    <row r="668" spans="1:4" x14ac:dyDescent="0.2">
      <c r="A668" s="27"/>
      <c r="B668" s="27"/>
      <c r="C668" s="27"/>
      <c r="D668" s="27" t="s">
        <v>256</v>
      </c>
    </row>
    <row r="669" spans="1:4" x14ac:dyDescent="0.2">
      <c r="A669" s="27" t="s">
        <v>3035</v>
      </c>
      <c r="B669" s="27" t="s">
        <v>904</v>
      </c>
      <c r="C669" s="27" t="s">
        <v>629</v>
      </c>
      <c r="D669" s="27" t="s">
        <v>254</v>
      </c>
    </row>
    <row r="670" spans="1:4" x14ac:dyDescent="0.2">
      <c r="A670" s="27"/>
      <c r="B670" s="27"/>
      <c r="C670" s="27"/>
      <c r="D670" s="27" t="s">
        <v>2016</v>
      </c>
    </row>
    <row r="671" spans="1:4" x14ac:dyDescent="0.2">
      <c r="A671" s="27"/>
      <c r="B671" s="27"/>
      <c r="C671" s="27"/>
      <c r="D671" s="27" t="s">
        <v>256</v>
      </c>
    </row>
    <row r="672" spans="1:4" x14ac:dyDescent="0.2">
      <c r="A672" s="27" t="s">
        <v>3036</v>
      </c>
      <c r="B672" s="27" t="s">
        <v>905</v>
      </c>
      <c r="C672" s="27" t="s">
        <v>629</v>
      </c>
      <c r="D672" s="27" t="s">
        <v>254</v>
      </c>
    </row>
    <row r="673" spans="1:4" x14ac:dyDescent="0.2">
      <c r="A673" s="27"/>
      <c r="B673" s="27"/>
      <c r="C673" s="27"/>
      <c r="D673" s="27" t="s">
        <v>2016</v>
      </c>
    </row>
    <row r="674" spans="1:4" x14ac:dyDescent="0.2">
      <c r="A674" s="27"/>
      <c r="B674" s="27"/>
      <c r="C674" s="27"/>
      <c r="D674" s="27" t="s">
        <v>256</v>
      </c>
    </row>
    <row r="675" spans="1:4" x14ac:dyDescent="0.2">
      <c r="A675" s="27" t="s">
        <v>3037</v>
      </c>
      <c r="B675" s="27" t="s">
        <v>153</v>
      </c>
      <c r="C675" s="27" t="s">
        <v>629</v>
      </c>
      <c r="D675" s="27" t="s">
        <v>699</v>
      </c>
    </row>
    <row r="676" spans="1:4" x14ac:dyDescent="0.2">
      <c r="A676" s="27"/>
      <c r="B676" s="27"/>
      <c r="C676" s="27"/>
      <c r="D676" s="27" t="s">
        <v>254</v>
      </c>
    </row>
    <row r="677" spans="1:4" x14ac:dyDescent="0.2">
      <c r="A677" s="27"/>
      <c r="B677" s="27"/>
      <c r="C677" s="27"/>
      <c r="D677" s="27" t="s">
        <v>2016</v>
      </c>
    </row>
    <row r="678" spans="1:4" x14ac:dyDescent="0.2">
      <c r="A678" s="27"/>
      <c r="B678" s="27"/>
      <c r="C678" s="27"/>
      <c r="D678" s="27" t="s">
        <v>700</v>
      </c>
    </row>
    <row r="679" spans="1:4" x14ac:dyDescent="0.2">
      <c r="A679" s="27"/>
      <c r="B679" s="27"/>
      <c r="C679" s="27"/>
      <c r="D679" s="27" t="s">
        <v>256</v>
      </c>
    </row>
    <row r="680" spans="1:4" x14ac:dyDescent="0.2">
      <c r="A680" s="27" t="s">
        <v>3038</v>
      </c>
      <c r="B680" s="27" t="s">
        <v>1482</v>
      </c>
      <c r="C680" s="27" t="s">
        <v>629</v>
      </c>
      <c r="D680" s="27" t="s">
        <v>699</v>
      </c>
    </row>
    <row r="681" spans="1:4" x14ac:dyDescent="0.2">
      <c r="A681" s="27"/>
      <c r="B681" s="27"/>
      <c r="C681" s="27"/>
      <c r="D681" s="27" t="s">
        <v>254</v>
      </c>
    </row>
    <row r="682" spans="1:4" x14ac:dyDescent="0.2">
      <c r="A682" s="27"/>
      <c r="B682" s="27"/>
      <c r="C682" s="27"/>
      <c r="D682" s="27" t="s">
        <v>2016</v>
      </c>
    </row>
    <row r="683" spans="1:4" x14ac:dyDescent="0.2">
      <c r="A683" s="27"/>
      <c r="B683" s="27"/>
      <c r="C683" s="27"/>
      <c r="D683" s="27" t="s">
        <v>700</v>
      </c>
    </row>
    <row r="684" spans="1:4" x14ac:dyDescent="0.2">
      <c r="A684" s="27"/>
      <c r="B684" s="27"/>
      <c r="C684" s="27"/>
      <c r="D684" s="27" t="s">
        <v>630</v>
      </c>
    </row>
    <row r="685" spans="1:4" x14ac:dyDescent="0.2">
      <c r="A685" s="27" t="s">
        <v>3039</v>
      </c>
      <c r="B685" s="27" t="s">
        <v>297</v>
      </c>
      <c r="C685" s="27" t="s">
        <v>629</v>
      </c>
      <c r="D685" s="27" t="s">
        <v>699</v>
      </c>
    </row>
    <row r="686" spans="1:4" x14ac:dyDescent="0.2">
      <c r="A686" s="27"/>
      <c r="B686" s="27"/>
      <c r="C686" s="27"/>
      <c r="D686" s="27" t="s">
        <v>254</v>
      </c>
    </row>
    <row r="687" spans="1:4" x14ac:dyDescent="0.2">
      <c r="A687" s="27"/>
      <c r="B687" s="27"/>
      <c r="C687" s="27"/>
      <c r="D687" s="27" t="s">
        <v>2016</v>
      </c>
    </row>
    <row r="688" spans="1:4" x14ac:dyDescent="0.2">
      <c r="A688" s="27"/>
      <c r="B688" s="27"/>
      <c r="C688" s="27"/>
      <c r="D688" s="27" t="s">
        <v>256</v>
      </c>
    </row>
    <row r="689" spans="1:4" x14ac:dyDescent="0.2">
      <c r="A689" s="27"/>
      <c r="B689" s="27"/>
      <c r="C689" s="27"/>
      <c r="D689" s="27" t="s">
        <v>906</v>
      </c>
    </row>
    <row r="690" spans="1:4" x14ac:dyDescent="0.2">
      <c r="A690" s="27"/>
      <c r="B690" s="27"/>
      <c r="C690" s="27"/>
      <c r="D690" s="27" t="s">
        <v>630</v>
      </c>
    </row>
    <row r="691" spans="1:4" x14ac:dyDescent="0.2">
      <c r="A691" s="27" t="s">
        <v>3040</v>
      </c>
      <c r="B691" s="27" t="s">
        <v>295</v>
      </c>
      <c r="C691" s="27" t="s">
        <v>629</v>
      </c>
      <c r="D691" s="27" t="s">
        <v>699</v>
      </c>
    </row>
    <row r="692" spans="1:4" x14ac:dyDescent="0.2">
      <c r="A692" s="27"/>
      <c r="B692" s="27"/>
      <c r="C692" s="27"/>
      <c r="D692" s="27" t="s">
        <v>254</v>
      </c>
    </row>
    <row r="693" spans="1:4" x14ac:dyDescent="0.2">
      <c r="A693" s="27"/>
      <c r="B693" s="27"/>
      <c r="C693" s="27"/>
      <c r="D693" s="27" t="s">
        <v>2016</v>
      </c>
    </row>
    <row r="694" spans="1:4" x14ac:dyDescent="0.2">
      <c r="A694" s="27"/>
      <c r="B694" s="27"/>
      <c r="C694" s="27"/>
      <c r="D694" s="27" t="s">
        <v>256</v>
      </c>
    </row>
    <row r="695" spans="1:4" x14ac:dyDescent="0.2">
      <c r="A695" s="27"/>
      <c r="B695" s="27"/>
      <c r="C695" s="27"/>
      <c r="D695" s="27" t="s">
        <v>906</v>
      </c>
    </row>
    <row r="696" spans="1:4" x14ac:dyDescent="0.2">
      <c r="A696" s="27" t="s">
        <v>3041</v>
      </c>
      <c r="B696" s="27" t="s">
        <v>296</v>
      </c>
      <c r="C696" s="27" t="s">
        <v>629</v>
      </c>
      <c r="D696" s="27" t="s">
        <v>699</v>
      </c>
    </row>
    <row r="697" spans="1:4" x14ac:dyDescent="0.2">
      <c r="A697" s="27"/>
      <c r="B697" s="27"/>
      <c r="C697" s="27"/>
      <c r="D697" s="27" t="s">
        <v>254</v>
      </c>
    </row>
    <row r="698" spans="1:4" x14ac:dyDescent="0.2">
      <c r="A698" s="27"/>
      <c r="B698" s="27"/>
      <c r="C698" s="27"/>
      <c r="D698" s="27" t="s">
        <v>2016</v>
      </c>
    </row>
    <row r="699" spans="1:4" x14ac:dyDescent="0.2">
      <c r="A699" s="27"/>
      <c r="B699" s="27"/>
      <c r="C699" s="27"/>
      <c r="D699" s="27" t="s">
        <v>256</v>
      </c>
    </row>
    <row r="700" spans="1:4" x14ac:dyDescent="0.2">
      <c r="A700" s="27"/>
      <c r="B700" s="27"/>
      <c r="C700" s="27"/>
      <c r="D700" s="27" t="s">
        <v>630</v>
      </c>
    </row>
    <row r="701" spans="1:4" x14ac:dyDescent="0.2">
      <c r="A701" s="27" t="s">
        <v>3042</v>
      </c>
      <c r="B701" s="27" t="s">
        <v>818</v>
      </c>
      <c r="C701" s="27" t="s">
        <v>629</v>
      </c>
      <c r="D701" s="27" t="s">
        <v>699</v>
      </c>
    </row>
    <row r="702" spans="1:4" x14ac:dyDescent="0.2">
      <c r="A702" s="27"/>
      <c r="B702" s="27"/>
      <c r="C702" s="27"/>
      <c r="D702" s="27" t="s">
        <v>254</v>
      </c>
    </row>
    <row r="703" spans="1:4" x14ac:dyDescent="0.2">
      <c r="A703" s="27"/>
      <c r="B703" s="27"/>
      <c r="C703" s="27"/>
      <c r="D703" s="27" t="s">
        <v>2016</v>
      </c>
    </row>
    <row r="704" spans="1:4" x14ac:dyDescent="0.2">
      <c r="A704" s="27"/>
      <c r="B704" s="27"/>
      <c r="C704" s="27"/>
      <c r="D704" s="27" t="s">
        <v>256</v>
      </c>
    </row>
    <row r="705" spans="1:4" x14ac:dyDescent="0.2">
      <c r="A705" s="27" t="s">
        <v>2841</v>
      </c>
      <c r="B705" s="27" t="s">
        <v>2842</v>
      </c>
      <c r="C705" s="27" t="s">
        <v>629</v>
      </c>
      <c r="D705" s="27" t="s">
        <v>2016</v>
      </c>
    </row>
    <row r="706" spans="1:4" x14ac:dyDescent="0.2">
      <c r="A706" s="27"/>
      <c r="B706" s="27"/>
      <c r="C706" s="27"/>
      <c r="D706" s="27" t="s">
        <v>256</v>
      </c>
    </row>
    <row r="707" spans="1:4" x14ac:dyDescent="0.2">
      <c r="A707" s="27" t="s">
        <v>3043</v>
      </c>
      <c r="B707" s="27" t="s">
        <v>926</v>
      </c>
      <c r="C707" s="27" t="s">
        <v>629</v>
      </c>
      <c r="D707" s="27" t="s">
        <v>699</v>
      </c>
    </row>
    <row r="708" spans="1:4" x14ac:dyDescent="0.2">
      <c r="A708" s="27"/>
      <c r="B708" s="27"/>
      <c r="C708" s="27"/>
      <c r="D708" s="27" t="s">
        <v>254</v>
      </c>
    </row>
    <row r="709" spans="1:4" x14ac:dyDescent="0.2">
      <c r="A709" s="27"/>
      <c r="B709" s="27"/>
      <c r="C709" s="27"/>
      <c r="D709" s="27" t="s">
        <v>2016</v>
      </c>
    </row>
    <row r="710" spans="1:4" x14ac:dyDescent="0.2">
      <c r="A710" s="27"/>
      <c r="B710" s="27"/>
      <c r="C710" s="27"/>
      <c r="D710" s="27" t="s">
        <v>256</v>
      </c>
    </row>
    <row r="711" spans="1:4" x14ac:dyDescent="0.2">
      <c r="A711" s="27" t="s">
        <v>3044</v>
      </c>
      <c r="B711" s="27" t="s">
        <v>142</v>
      </c>
      <c r="C711" s="27" t="s">
        <v>629</v>
      </c>
      <c r="D711" s="27" t="s">
        <v>699</v>
      </c>
    </row>
    <row r="712" spans="1:4" x14ac:dyDescent="0.2">
      <c r="A712" s="27"/>
      <c r="B712" s="27"/>
      <c r="C712" s="27"/>
      <c r="D712" s="27" t="s">
        <v>254</v>
      </c>
    </row>
    <row r="713" spans="1:4" x14ac:dyDescent="0.2">
      <c r="A713" s="27"/>
      <c r="B713" s="27"/>
      <c r="C713" s="27"/>
      <c r="D713" s="27" t="s">
        <v>2016</v>
      </c>
    </row>
    <row r="714" spans="1:4" x14ac:dyDescent="0.2">
      <c r="A714" s="27"/>
      <c r="B714" s="27"/>
      <c r="C714" s="27"/>
      <c r="D714" s="27" t="s">
        <v>256</v>
      </c>
    </row>
    <row r="715" spans="1:4" x14ac:dyDescent="0.2">
      <c r="A715" s="27" t="s">
        <v>3045</v>
      </c>
      <c r="B715" s="27" t="s">
        <v>298</v>
      </c>
      <c r="C715" s="27" t="s">
        <v>629</v>
      </c>
      <c r="D715" s="27" t="s">
        <v>699</v>
      </c>
    </row>
    <row r="716" spans="1:4" x14ac:dyDescent="0.2">
      <c r="A716" s="27"/>
      <c r="B716" s="27"/>
      <c r="C716" s="27"/>
      <c r="D716" s="27" t="s">
        <v>254</v>
      </c>
    </row>
    <row r="717" spans="1:4" x14ac:dyDescent="0.2">
      <c r="A717" s="27"/>
      <c r="B717" s="27"/>
      <c r="C717" s="27"/>
      <c r="D717" s="27" t="s">
        <v>2016</v>
      </c>
    </row>
    <row r="718" spans="1:4" x14ac:dyDescent="0.2">
      <c r="A718" s="27"/>
      <c r="B718" s="27"/>
      <c r="C718" s="27"/>
      <c r="D718" s="27" t="s">
        <v>700</v>
      </c>
    </row>
    <row r="719" spans="1:4" x14ac:dyDescent="0.2">
      <c r="A719" s="27"/>
      <c r="B719" s="27"/>
      <c r="C719" s="27"/>
      <c r="D719" s="27" t="s">
        <v>256</v>
      </c>
    </row>
    <row r="720" spans="1:4" x14ac:dyDescent="0.2">
      <c r="A720" s="27" t="s">
        <v>3046</v>
      </c>
      <c r="B720" s="27" t="s">
        <v>1463</v>
      </c>
      <c r="C720" s="27" t="s">
        <v>629</v>
      </c>
      <c r="D720" s="27" t="s">
        <v>254</v>
      </c>
    </row>
    <row r="721" spans="1:4" x14ac:dyDescent="0.2">
      <c r="A721" s="27"/>
      <c r="B721" s="27"/>
      <c r="C721" s="27"/>
      <c r="D721" s="27" t="s">
        <v>2016</v>
      </c>
    </row>
    <row r="722" spans="1:4" x14ac:dyDescent="0.2">
      <c r="A722" s="27"/>
      <c r="B722" s="27"/>
      <c r="C722" s="27"/>
      <c r="D722" s="27" t="s">
        <v>700</v>
      </c>
    </row>
    <row r="723" spans="1:4" x14ac:dyDescent="0.2">
      <c r="A723" s="27"/>
      <c r="B723" s="27"/>
      <c r="C723" s="27"/>
      <c r="D723" s="27" t="s">
        <v>256</v>
      </c>
    </row>
    <row r="724" spans="1:4" x14ac:dyDescent="0.2">
      <c r="A724" s="27" t="s">
        <v>3047</v>
      </c>
      <c r="B724" s="27" t="s">
        <v>299</v>
      </c>
      <c r="C724" s="27" t="s">
        <v>629</v>
      </c>
      <c r="D724" s="27" t="s">
        <v>699</v>
      </c>
    </row>
    <row r="725" spans="1:4" x14ac:dyDescent="0.2">
      <c r="A725" s="27"/>
      <c r="B725" s="27"/>
      <c r="C725" s="27"/>
      <c r="D725" s="27" t="s">
        <v>254</v>
      </c>
    </row>
    <row r="726" spans="1:4" x14ac:dyDescent="0.2">
      <c r="A726" s="27"/>
      <c r="B726" s="27"/>
      <c r="C726" s="27"/>
      <c r="D726" s="27" t="s">
        <v>2016</v>
      </c>
    </row>
    <row r="727" spans="1:4" x14ac:dyDescent="0.2">
      <c r="A727" s="27"/>
      <c r="B727" s="27"/>
      <c r="C727" s="27"/>
      <c r="D727" s="27" t="s">
        <v>256</v>
      </c>
    </row>
    <row r="728" spans="1:4" x14ac:dyDescent="0.2">
      <c r="A728" s="27" t="s">
        <v>3048</v>
      </c>
      <c r="B728" s="27" t="s">
        <v>924</v>
      </c>
      <c r="C728" s="27" t="s">
        <v>629</v>
      </c>
      <c r="D728" s="27" t="s">
        <v>254</v>
      </c>
    </row>
    <row r="729" spans="1:4" x14ac:dyDescent="0.2">
      <c r="A729" s="27"/>
      <c r="B729" s="27"/>
      <c r="C729" s="27"/>
      <c r="D729" s="27" t="s">
        <v>2016</v>
      </c>
    </row>
    <row r="730" spans="1:4" x14ac:dyDescent="0.2">
      <c r="A730" s="27"/>
      <c r="B730" s="27"/>
      <c r="C730" s="27"/>
      <c r="D730" s="27" t="s">
        <v>256</v>
      </c>
    </row>
    <row r="731" spans="1:4" x14ac:dyDescent="0.2">
      <c r="A731" s="27" t="s">
        <v>3049</v>
      </c>
      <c r="B731" s="27" t="s">
        <v>820</v>
      </c>
      <c r="C731" s="27" t="s">
        <v>629</v>
      </c>
      <c r="D731" s="27" t="s">
        <v>699</v>
      </c>
    </row>
    <row r="732" spans="1:4" x14ac:dyDescent="0.2">
      <c r="A732" s="27"/>
      <c r="B732" s="27"/>
      <c r="C732" s="27"/>
      <c r="D732" s="27" t="s">
        <v>254</v>
      </c>
    </row>
    <row r="733" spans="1:4" x14ac:dyDescent="0.2">
      <c r="A733" s="27"/>
      <c r="B733" s="27"/>
      <c r="C733" s="27"/>
      <c r="D733" s="27" t="s">
        <v>2016</v>
      </c>
    </row>
    <row r="734" spans="1:4" x14ac:dyDescent="0.2">
      <c r="A734" s="27"/>
      <c r="B734" s="27"/>
      <c r="C734" s="27"/>
      <c r="D734" s="27" t="s">
        <v>256</v>
      </c>
    </row>
    <row r="735" spans="1:4" x14ac:dyDescent="0.2">
      <c r="A735" s="27" t="s">
        <v>3050</v>
      </c>
      <c r="B735" s="27" t="s">
        <v>1837</v>
      </c>
      <c r="C735" s="27" t="s">
        <v>629</v>
      </c>
      <c r="D735" s="27" t="s">
        <v>699</v>
      </c>
    </row>
    <row r="736" spans="1:4" x14ac:dyDescent="0.2">
      <c r="A736" s="27"/>
      <c r="B736" s="27"/>
      <c r="C736" s="27"/>
      <c r="D736" s="27" t="s">
        <v>254</v>
      </c>
    </row>
    <row r="737" spans="1:4" x14ac:dyDescent="0.2">
      <c r="A737" s="27"/>
      <c r="B737" s="27"/>
      <c r="C737" s="27"/>
      <c r="D737" s="27" t="s">
        <v>2016</v>
      </c>
    </row>
    <row r="738" spans="1:4" x14ac:dyDescent="0.2">
      <c r="A738" s="27"/>
      <c r="B738" s="27"/>
      <c r="C738" s="27"/>
      <c r="D738" s="27" t="s">
        <v>256</v>
      </c>
    </row>
    <row r="739" spans="1:4" x14ac:dyDescent="0.2">
      <c r="A739" s="27" t="s">
        <v>3051</v>
      </c>
      <c r="B739" s="27" t="s">
        <v>2065</v>
      </c>
      <c r="C739" s="27" t="s">
        <v>629</v>
      </c>
      <c r="D739" s="27" t="s">
        <v>254</v>
      </c>
    </row>
    <row r="740" spans="1:4" x14ac:dyDescent="0.2">
      <c r="A740" s="27"/>
      <c r="B740" s="27"/>
      <c r="C740" s="27"/>
      <c r="D740" s="27" t="s">
        <v>2016</v>
      </c>
    </row>
    <row r="741" spans="1:4" x14ac:dyDescent="0.2">
      <c r="A741" s="27" t="s">
        <v>3052</v>
      </c>
      <c r="B741" s="27" t="s">
        <v>516</v>
      </c>
      <c r="C741" s="27" t="s">
        <v>629</v>
      </c>
      <c r="D741" s="27" t="s">
        <v>699</v>
      </c>
    </row>
    <row r="742" spans="1:4" x14ac:dyDescent="0.2">
      <c r="A742" s="27"/>
      <c r="B742" s="27"/>
      <c r="C742" s="27"/>
      <c r="D742" s="27" t="s">
        <v>254</v>
      </c>
    </row>
    <row r="743" spans="1:4" x14ac:dyDescent="0.2">
      <c r="A743" s="27"/>
      <c r="B743" s="27"/>
      <c r="C743" s="27"/>
      <c r="D743" s="27" t="s">
        <v>2016</v>
      </c>
    </row>
    <row r="744" spans="1:4" x14ac:dyDescent="0.2">
      <c r="A744" s="27"/>
      <c r="B744" s="27"/>
      <c r="C744" s="27"/>
      <c r="D744" s="27" t="s">
        <v>256</v>
      </c>
    </row>
    <row r="745" spans="1:4" x14ac:dyDescent="0.2">
      <c r="A745" s="27" t="s">
        <v>3053</v>
      </c>
      <c r="B745" s="27" t="s">
        <v>1462</v>
      </c>
      <c r="C745" s="27" t="s">
        <v>629</v>
      </c>
      <c r="D745" s="27" t="s">
        <v>254</v>
      </c>
    </row>
    <row r="746" spans="1:4" x14ac:dyDescent="0.2">
      <c r="A746" s="27"/>
      <c r="B746" s="27"/>
      <c r="C746" s="27"/>
      <c r="D746" s="27" t="s">
        <v>2016</v>
      </c>
    </row>
    <row r="747" spans="1:4" x14ac:dyDescent="0.2">
      <c r="A747" s="27" t="s">
        <v>3054</v>
      </c>
      <c r="B747" s="27" t="s">
        <v>290</v>
      </c>
      <c r="C747" s="27" t="s">
        <v>629</v>
      </c>
      <c r="D747" s="27" t="s">
        <v>254</v>
      </c>
    </row>
    <row r="748" spans="1:4" x14ac:dyDescent="0.2">
      <c r="A748" s="27"/>
      <c r="B748" s="27"/>
      <c r="C748" s="27"/>
      <c r="D748" s="27" t="s">
        <v>2016</v>
      </c>
    </row>
    <row r="749" spans="1:4" x14ac:dyDescent="0.2">
      <c r="A749" s="27"/>
      <c r="B749" s="27"/>
      <c r="C749" s="27"/>
      <c r="D749" s="27" t="s">
        <v>256</v>
      </c>
    </row>
    <row r="750" spans="1:4" x14ac:dyDescent="0.2">
      <c r="A750" s="27" t="s">
        <v>3055</v>
      </c>
      <c r="B750" s="27" t="s">
        <v>1460</v>
      </c>
      <c r="C750" s="27" t="s">
        <v>629</v>
      </c>
      <c r="D750" s="27" t="s">
        <v>254</v>
      </c>
    </row>
    <row r="751" spans="1:4" x14ac:dyDescent="0.2">
      <c r="A751" s="27"/>
      <c r="B751" s="27"/>
      <c r="C751" s="27"/>
      <c r="D751" s="27" t="s">
        <v>2016</v>
      </c>
    </row>
    <row r="752" spans="1:4" x14ac:dyDescent="0.2">
      <c r="A752" s="27" t="s">
        <v>3056</v>
      </c>
      <c r="B752" s="27" t="s">
        <v>326</v>
      </c>
      <c r="C752" s="27" t="s">
        <v>629</v>
      </c>
      <c r="D752" s="27" t="s">
        <v>699</v>
      </c>
    </row>
    <row r="753" spans="1:4" x14ac:dyDescent="0.2">
      <c r="A753" s="27"/>
      <c r="B753" s="27"/>
      <c r="C753" s="27"/>
      <c r="D753" s="27" t="s">
        <v>254</v>
      </c>
    </row>
    <row r="754" spans="1:4" x14ac:dyDescent="0.2">
      <c r="A754" s="27"/>
      <c r="B754" s="27"/>
      <c r="C754" s="27"/>
      <c r="D754" s="27" t="s">
        <v>2016</v>
      </c>
    </row>
    <row r="755" spans="1:4" x14ac:dyDescent="0.2">
      <c r="A755" s="27"/>
      <c r="B755" s="27"/>
      <c r="C755" s="27"/>
      <c r="D755" s="27" t="s">
        <v>256</v>
      </c>
    </row>
    <row r="756" spans="1:4" x14ac:dyDescent="0.2">
      <c r="A756" s="27" t="s">
        <v>3057</v>
      </c>
      <c r="B756" s="27" t="s">
        <v>1459</v>
      </c>
      <c r="C756" s="27" t="s">
        <v>629</v>
      </c>
      <c r="D756" s="27" t="s">
        <v>699</v>
      </c>
    </row>
    <row r="757" spans="1:4" x14ac:dyDescent="0.2">
      <c r="A757" s="27"/>
      <c r="B757" s="27"/>
      <c r="C757" s="27"/>
      <c r="D757" s="27" t="s">
        <v>254</v>
      </c>
    </row>
    <row r="758" spans="1:4" x14ac:dyDescent="0.2">
      <c r="A758" s="27"/>
      <c r="B758" s="27"/>
      <c r="C758" s="27"/>
      <c r="D758" s="27" t="s">
        <v>2016</v>
      </c>
    </row>
    <row r="759" spans="1:4" x14ac:dyDescent="0.2">
      <c r="A759" s="27"/>
      <c r="B759" s="27"/>
      <c r="C759" s="27"/>
      <c r="D759" s="27" t="s">
        <v>256</v>
      </c>
    </row>
    <row r="760" spans="1:4" x14ac:dyDescent="0.2">
      <c r="A760" s="27" t="s">
        <v>3058</v>
      </c>
      <c r="B760" s="27" t="s">
        <v>327</v>
      </c>
      <c r="C760" s="27" t="s">
        <v>629</v>
      </c>
      <c r="D760" s="27" t="s">
        <v>699</v>
      </c>
    </row>
    <row r="761" spans="1:4" x14ac:dyDescent="0.2">
      <c r="A761" s="27"/>
      <c r="B761" s="27"/>
      <c r="C761" s="27"/>
      <c r="D761" s="27" t="s">
        <v>254</v>
      </c>
    </row>
    <row r="762" spans="1:4" x14ac:dyDescent="0.2">
      <c r="A762" s="27"/>
      <c r="B762" s="27"/>
      <c r="C762" s="27"/>
      <c r="D762" s="27" t="s">
        <v>2016</v>
      </c>
    </row>
    <row r="763" spans="1:4" x14ac:dyDescent="0.2">
      <c r="A763" s="27"/>
      <c r="B763" s="27"/>
      <c r="C763" s="27"/>
      <c r="D763" s="27" t="s">
        <v>256</v>
      </c>
    </row>
    <row r="764" spans="1:4" x14ac:dyDescent="0.2">
      <c r="A764" s="27" t="s">
        <v>3059</v>
      </c>
      <c r="B764" s="27" t="s">
        <v>925</v>
      </c>
      <c r="C764" s="27" t="s">
        <v>629</v>
      </c>
      <c r="D764" s="27" t="s">
        <v>699</v>
      </c>
    </row>
    <row r="765" spans="1:4" x14ac:dyDescent="0.2">
      <c r="A765" s="27"/>
      <c r="B765" s="27"/>
      <c r="C765" s="27"/>
      <c r="D765" s="27" t="s">
        <v>254</v>
      </c>
    </row>
    <row r="766" spans="1:4" x14ac:dyDescent="0.2">
      <c r="A766" s="27"/>
      <c r="B766" s="27"/>
      <c r="C766" s="27"/>
      <c r="D766" s="27" t="s">
        <v>2016</v>
      </c>
    </row>
    <row r="767" spans="1:4" x14ac:dyDescent="0.2">
      <c r="A767" s="27"/>
      <c r="B767" s="27"/>
      <c r="C767" s="27"/>
      <c r="D767" s="27" t="s">
        <v>256</v>
      </c>
    </row>
    <row r="768" spans="1:4" x14ac:dyDescent="0.2">
      <c r="A768" s="27" t="s">
        <v>3060</v>
      </c>
      <c r="B768" s="27" t="s">
        <v>1839</v>
      </c>
      <c r="C768" s="27" t="s">
        <v>629</v>
      </c>
      <c r="D768" s="27" t="s">
        <v>699</v>
      </c>
    </row>
    <row r="769" spans="1:4" x14ac:dyDescent="0.2">
      <c r="A769" s="27"/>
      <c r="B769" s="27"/>
      <c r="C769" s="27"/>
      <c r="D769" s="27" t="s">
        <v>254</v>
      </c>
    </row>
    <row r="770" spans="1:4" x14ac:dyDescent="0.2">
      <c r="A770" s="27"/>
      <c r="B770" s="27"/>
      <c r="C770" s="27"/>
      <c r="D770" s="27" t="s">
        <v>2016</v>
      </c>
    </row>
    <row r="771" spans="1:4" x14ac:dyDescent="0.2">
      <c r="A771" s="27"/>
      <c r="B771" s="27"/>
      <c r="C771" s="27"/>
      <c r="D771" s="27" t="s">
        <v>256</v>
      </c>
    </row>
    <row r="772" spans="1:4" x14ac:dyDescent="0.2">
      <c r="A772" s="27" t="s">
        <v>3061</v>
      </c>
      <c r="B772" s="27" t="s">
        <v>2326</v>
      </c>
      <c r="C772" s="27" t="s">
        <v>629</v>
      </c>
      <c r="D772" s="27" t="s">
        <v>699</v>
      </c>
    </row>
    <row r="773" spans="1:4" x14ac:dyDescent="0.2">
      <c r="A773" s="27"/>
      <c r="B773" s="27"/>
      <c r="C773" s="27"/>
      <c r="D773" s="27" t="s">
        <v>254</v>
      </c>
    </row>
    <row r="774" spans="1:4" x14ac:dyDescent="0.2">
      <c r="A774" s="27"/>
      <c r="B774" s="27"/>
      <c r="C774" s="27"/>
      <c r="D774" s="27" t="s">
        <v>2016</v>
      </c>
    </row>
    <row r="775" spans="1:4" x14ac:dyDescent="0.2">
      <c r="A775" s="27"/>
      <c r="B775" s="27"/>
      <c r="C775" s="27"/>
      <c r="D775" s="27" t="s">
        <v>700</v>
      </c>
    </row>
    <row r="776" spans="1:4" x14ac:dyDescent="0.2">
      <c r="A776" s="27"/>
      <c r="B776" s="27"/>
      <c r="C776" s="27"/>
      <c r="D776" s="27" t="s">
        <v>630</v>
      </c>
    </row>
    <row r="777" spans="1:4" x14ac:dyDescent="0.2">
      <c r="A777" s="27" t="s">
        <v>3062</v>
      </c>
      <c r="B777" s="27" t="s">
        <v>328</v>
      </c>
      <c r="C777" s="27" t="s">
        <v>629</v>
      </c>
      <c r="D777" s="27" t="s">
        <v>699</v>
      </c>
    </row>
    <row r="778" spans="1:4" x14ac:dyDescent="0.2">
      <c r="A778" s="27"/>
      <c r="B778" s="27"/>
      <c r="C778" s="27"/>
      <c r="D778" s="27" t="s">
        <v>254</v>
      </c>
    </row>
    <row r="779" spans="1:4" x14ac:dyDescent="0.2">
      <c r="A779" s="27"/>
      <c r="B779" s="27"/>
      <c r="C779" s="27"/>
      <c r="D779" s="27" t="s">
        <v>2016</v>
      </c>
    </row>
    <row r="780" spans="1:4" x14ac:dyDescent="0.2">
      <c r="A780" s="27"/>
      <c r="B780" s="27"/>
      <c r="C780" s="27"/>
      <c r="D780" s="27" t="s">
        <v>700</v>
      </c>
    </row>
    <row r="781" spans="1:4" x14ac:dyDescent="0.2">
      <c r="A781" s="27" t="s">
        <v>3063</v>
      </c>
      <c r="B781" s="27" t="s">
        <v>912</v>
      </c>
      <c r="C781" s="27" t="s">
        <v>629</v>
      </c>
      <c r="D781" s="27" t="s">
        <v>699</v>
      </c>
    </row>
    <row r="782" spans="1:4" x14ac:dyDescent="0.2">
      <c r="A782" s="27"/>
      <c r="B782" s="27"/>
      <c r="C782" s="27"/>
      <c r="D782" s="27" t="s">
        <v>254</v>
      </c>
    </row>
    <row r="783" spans="1:4" x14ac:dyDescent="0.2">
      <c r="A783" s="27"/>
      <c r="B783" s="27"/>
      <c r="C783" s="27"/>
      <c r="D783" s="27" t="s">
        <v>2016</v>
      </c>
    </row>
    <row r="784" spans="1:4" x14ac:dyDescent="0.2">
      <c r="A784" s="27"/>
      <c r="B784" s="27"/>
      <c r="C784" s="27"/>
      <c r="D784" s="27" t="s">
        <v>256</v>
      </c>
    </row>
    <row r="785" spans="1:4" x14ac:dyDescent="0.2">
      <c r="A785" s="27" t="s">
        <v>3064</v>
      </c>
      <c r="B785" s="27" t="s">
        <v>913</v>
      </c>
      <c r="C785" s="27" t="s">
        <v>629</v>
      </c>
      <c r="D785" s="27" t="s">
        <v>699</v>
      </c>
    </row>
    <row r="786" spans="1:4" x14ac:dyDescent="0.2">
      <c r="A786" s="27"/>
      <c r="B786" s="27"/>
      <c r="C786" s="27"/>
      <c r="D786" s="27" t="s">
        <v>254</v>
      </c>
    </row>
    <row r="787" spans="1:4" x14ac:dyDescent="0.2">
      <c r="A787" s="27"/>
      <c r="B787" s="27"/>
      <c r="C787" s="27"/>
      <c r="D787" s="27" t="s">
        <v>2016</v>
      </c>
    </row>
    <row r="788" spans="1:4" x14ac:dyDescent="0.2">
      <c r="A788" s="27"/>
      <c r="B788" s="27"/>
      <c r="C788" s="27"/>
      <c r="D788" s="27" t="s">
        <v>256</v>
      </c>
    </row>
    <row r="789" spans="1:4" x14ac:dyDescent="0.2">
      <c r="A789" s="27" t="s">
        <v>3065</v>
      </c>
      <c r="B789" s="27" t="s">
        <v>919</v>
      </c>
      <c r="C789" s="27" t="s">
        <v>629</v>
      </c>
      <c r="D789" s="27" t="s">
        <v>699</v>
      </c>
    </row>
    <row r="790" spans="1:4" x14ac:dyDescent="0.2">
      <c r="A790" s="27"/>
      <c r="B790" s="27"/>
      <c r="C790" s="27"/>
      <c r="D790" s="27" t="s">
        <v>254</v>
      </c>
    </row>
    <row r="791" spans="1:4" x14ac:dyDescent="0.2">
      <c r="A791" s="27"/>
      <c r="B791" s="27"/>
      <c r="C791" s="27"/>
      <c r="D791" s="27" t="s">
        <v>2016</v>
      </c>
    </row>
    <row r="792" spans="1:4" x14ac:dyDescent="0.2">
      <c r="A792" s="27"/>
      <c r="B792" s="27"/>
      <c r="C792" s="27"/>
      <c r="D792" s="27" t="s">
        <v>256</v>
      </c>
    </row>
    <row r="793" spans="1:4" x14ac:dyDescent="0.2">
      <c r="A793" s="27" t="s">
        <v>3066</v>
      </c>
      <c r="B793" s="27" t="s">
        <v>914</v>
      </c>
      <c r="C793" s="27" t="s">
        <v>629</v>
      </c>
      <c r="D793" s="27" t="s">
        <v>699</v>
      </c>
    </row>
    <row r="794" spans="1:4" x14ac:dyDescent="0.2">
      <c r="A794" s="27"/>
      <c r="B794" s="27"/>
      <c r="C794" s="27"/>
      <c r="D794" s="27" t="s">
        <v>254</v>
      </c>
    </row>
    <row r="795" spans="1:4" x14ac:dyDescent="0.2">
      <c r="A795" s="27"/>
      <c r="B795" s="27"/>
      <c r="C795" s="27"/>
      <c r="D795" s="27" t="s">
        <v>2016</v>
      </c>
    </row>
    <row r="796" spans="1:4" x14ac:dyDescent="0.2">
      <c r="A796" s="27"/>
      <c r="B796" s="27"/>
      <c r="C796" s="27"/>
      <c r="D796" s="27" t="s">
        <v>256</v>
      </c>
    </row>
    <row r="797" spans="1:4" x14ac:dyDescent="0.2">
      <c r="A797" s="27" t="s">
        <v>3067</v>
      </c>
      <c r="B797" s="27" t="s">
        <v>915</v>
      </c>
      <c r="C797" s="27" t="s">
        <v>629</v>
      </c>
      <c r="D797" s="27" t="s">
        <v>699</v>
      </c>
    </row>
    <row r="798" spans="1:4" x14ac:dyDescent="0.2">
      <c r="A798" s="27"/>
      <c r="B798" s="27"/>
      <c r="C798" s="27"/>
      <c r="D798" s="27" t="s">
        <v>254</v>
      </c>
    </row>
    <row r="799" spans="1:4" x14ac:dyDescent="0.2">
      <c r="A799" s="27"/>
      <c r="B799" s="27"/>
      <c r="C799" s="27"/>
      <c r="D799" s="27" t="s">
        <v>2016</v>
      </c>
    </row>
    <row r="800" spans="1:4" x14ac:dyDescent="0.2">
      <c r="A800" s="27"/>
      <c r="B800" s="27"/>
      <c r="C800" s="27"/>
      <c r="D800" s="27" t="s">
        <v>256</v>
      </c>
    </row>
    <row r="801" spans="1:4" x14ac:dyDescent="0.2">
      <c r="A801" s="27" t="s">
        <v>2525</v>
      </c>
      <c r="B801" s="27" t="s">
        <v>3129</v>
      </c>
      <c r="C801" s="27" t="s">
        <v>629</v>
      </c>
      <c r="D801" s="27" t="s">
        <v>2016</v>
      </c>
    </row>
    <row r="802" spans="1:4" x14ac:dyDescent="0.2">
      <c r="A802" s="27" t="s">
        <v>3068</v>
      </c>
      <c r="B802" s="27" t="s">
        <v>2526</v>
      </c>
      <c r="C802" s="27" t="s">
        <v>629</v>
      </c>
      <c r="D802" s="27" t="s">
        <v>699</v>
      </c>
    </row>
    <row r="803" spans="1:4" x14ac:dyDescent="0.2">
      <c r="A803" s="27"/>
      <c r="B803" s="27"/>
      <c r="C803" s="27"/>
      <c r="D803" s="27" t="s">
        <v>254</v>
      </c>
    </row>
    <row r="804" spans="1:4" x14ac:dyDescent="0.2">
      <c r="A804" s="27"/>
      <c r="B804" s="27"/>
      <c r="C804" s="27"/>
      <c r="D804" s="27" t="s">
        <v>2016</v>
      </c>
    </row>
    <row r="805" spans="1:4" x14ac:dyDescent="0.2">
      <c r="A805" s="27"/>
      <c r="B805" s="27"/>
      <c r="C805" s="27"/>
      <c r="D805" s="27" t="s">
        <v>700</v>
      </c>
    </row>
    <row r="806" spans="1:4" x14ac:dyDescent="0.2">
      <c r="A806" s="27"/>
      <c r="B806" s="27"/>
      <c r="C806" s="27"/>
      <c r="D806" s="27" t="s">
        <v>630</v>
      </c>
    </row>
    <row r="807" spans="1:4" x14ac:dyDescent="0.2">
      <c r="A807" s="27" t="s">
        <v>3069</v>
      </c>
      <c r="B807" s="27" t="s">
        <v>329</v>
      </c>
      <c r="C807" s="27" t="s">
        <v>629</v>
      </c>
      <c r="D807" s="27" t="s">
        <v>699</v>
      </c>
    </row>
    <row r="808" spans="1:4" x14ac:dyDescent="0.2">
      <c r="A808" s="27"/>
      <c r="B808" s="27"/>
      <c r="C808" s="27"/>
      <c r="D808" s="27" t="s">
        <v>254</v>
      </c>
    </row>
    <row r="809" spans="1:4" x14ac:dyDescent="0.2">
      <c r="A809" s="27"/>
      <c r="B809" s="27"/>
      <c r="C809" s="27"/>
      <c r="D809" s="27" t="s">
        <v>2016</v>
      </c>
    </row>
    <row r="810" spans="1:4" x14ac:dyDescent="0.2">
      <c r="A810" s="27"/>
      <c r="B810" s="27"/>
      <c r="C810" s="27"/>
      <c r="D810" s="27" t="s">
        <v>700</v>
      </c>
    </row>
    <row r="811" spans="1:4" x14ac:dyDescent="0.2">
      <c r="A811" s="27"/>
      <c r="B811" s="27"/>
      <c r="C811" s="27"/>
      <c r="D811" s="27" t="s">
        <v>701</v>
      </c>
    </row>
    <row r="812" spans="1:4" x14ac:dyDescent="0.2">
      <c r="A812" s="27"/>
      <c r="B812" s="27"/>
      <c r="C812" s="27"/>
      <c r="D812" s="27" t="s">
        <v>256</v>
      </c>
    </row>
    <row r="813" spans="1:4" x14ac:dyDescent="0.2">
      <c r="A813" s="27" t="s">
        <v>3070</v>
      </c>
      <c r="B813" s="27" t="s">
        <v>1793</v>
      </c>
      <c r="C813" s="27" t="s">
        <v>629</v>
      </c>
      <c r="D813" s="27" t="s">
        <v>699</v>
      </c>
    </row>
    <row r="814" spans="1:4" x14ac:dyDescent="0.2">
      <c r="A814" s="27"/>
      <c r="B814" s="27"/>
      <c r="C814" s="27"/>
      <c r="D814" s="27" t="s">
        <v>254</v>
      </c>
    </row>
    <row r="815" spans="1:4" x14ac:dyDescent="0.2">
      <c r="A815" s="27"/>
      <c r="B815" s="27"/>
      <c r="C815" s="27"/>
      <c r="D815" s="27" t="s">
        <v>2016</v>
      </c>
    </row>
    <row r="816" spans="1:4" x14ac:dyDescent="0.2">
      <c r="A816" s="27" t="s">
        <v>3071</v>
      </c>
      <c r="B816" s="27" t="s">
        <v>920</v>
      </c>
      <c r="C816" s="27" t="s">
        <v>629</v>
      </c>
      <c r="D816" s="27" t="s">
        <v>699</v>
      </c>
    </row>
    <row r="817" spans="1:4" x14ac:dyDescent="0.2">
      <c r="A817" s="27"/>
      <c r="B817" s="27"/>
      <c r="C817" s="27"/>
      <c r="D817" s="27" t="s">
        <v>254</v>
      </c>
    </row>
    <row r="818" spans="1:4" x14ac:dyDescent="0.2">
      <c r="A818" s="27"/>
      <c r="B818" s="27"/>
      <c r="C818" s="27"/>
      <c r="D818" s="27" t="s">
        <v>2016</v>
      </c>
    </row>
    <row r="819" spans="1:4" x14ac:dyDescent="0.2">
      <c r="A819" s="27"/>
      <c r="B819" s="27"/>
      <c r="C819" s="27"/>
      <c r="D819" s="27" t="s">
        <v>256</v>
      </c>
    </row>
    <row r="820" spans="1:4" x14ac:dyDescent="0.2">
      <c r="A820" s="27" t="s">
        <v>3072</v>
      </c>
      <c r="B820" s="27" t="s">
        <v>916</v>
      </c>
      <c r="C820" s="27" t="s">
        <v>629</v>
      </c>
      <c r="D820" s="27" t="s">
        <v>699</v>
      </c>
    </row>
    <row r="821" spans="1:4" x14ac:dyDescent="0.2">
      <c r="A821" s="27"/>
      <c r="B821" s="27"/>
      <c r="C821" s="27"/>
      <c r="D821" s="27" t="s">
        <v>254</v>
      </c>
    </row>
    <row r="822" spans="1:4" x14ac:dyDescent="0.2">
      <c r="A822" s="27"/>
      <c r="B822" s="27"/>
      <c r="C822" s="27"/>
      <c r="D822" s="27" t="s">
        <v>2016</v>
      </c>
    </row>
    <row r="823" spans="1:4" x14ac:dyDescent="0.2">
      <c r="A823" s="27"/>
      <c r="B823" s="27"/>
      <c r="C823" s="27"/>
      <c r="D823" s="27" t="s">
        <v>256</v>
      </c>
    </row>
    <row r="824" spans="1:4" x14ac:dyDescent="0.2">
      <c r="A824" s="27" t="s">
        <v>3073</v>
      </c>
      <c r="B824" s="27" t="s">
        <v>921</v>
      </c>
      <c r="C824" s="27" t="s">
        <v>629</v>
      </c>
      <c r="D824" s="27" t="s">
        <v>699</v>
      </c>
    </row>
    <row r="825" spans="1:4" x14ac:dyDescent="0.2">
      <c r="A825" s="27"/>
      <c r="B825" s="27"/>
      <c r="C825" s="27"/>
      <c r="D825" s="27" t="s">
        <v>254</v>
      </c>
    </row>
    <row r="826" spans="1:4" x14ac:dyDescent="0.2">
      <c r="A826" s="27"/>
      <c r="B826" s="27"/>
      <c r="C826" s="27"/>
      <c r="D826" s="27" t="s">
        <v>2016</v>
      </c>
    </row>
    <row r="827" spans="1:4" x14ac:dyDescent="0.2">
      <c r="A827" s="27"/>
      <c r="B827" s="27"/>
      <c r="C827" s="27"/>
      <c r="D827" s="27" t="s">
        <v>256</v>
      </c>
    </row>
    <row r="828" spans="1:4" x14ac:dyDescent="0.2">
      <c r="A828" s="27" t="s">
        <v>3074</v>
      </c>
      <c r="B828" s="27" t="s">
        <v>917</v>
      </c>
      <c r="C828" s="27" t="s">
        <v>629</v>
      </c>
      <c r="D828" s="27" t="s">
        <v>699</v>
      </c>
    </row>
    <row r="829" spans="1:4" x14ac:dyDescent="0.2">
      <c r="A829" s="27"/>
      <c r="B829" s="27"/>
      <c r="C829" s="27"/>
      <c r="D829" s="27" t="s">
        <v>254</v>
      </c>
    </row>
    <row r="830" spans="1:4" x14ac:dyDescent="0.2">
      <c r="A830" s="27"/>
      <c r="B830" s="27"/>
      <c r="C830" s="27"/>
      <c r="D830" s="27" t="s">
        <v>2016</v>
      </c>
    </row>
    <row r="831" spans="1:4" x14ac:dyDescent="0.2">
      <c r="A831" s="27"/>
      <c r="B831" s="27"/>
      <c r="C831" s="27"/>
      <c r="D831" s="27" t="s">
        <v>256</v>
      </c>
    </row>
    <row r="832" spans="1:4" x14ac:dyDescent="0.2">
      <c r="A832" s="27" t="s">
        <v>3075</v>
      </c>
      <c r="B832" s="27" t="s">
        <v>918</v>
      </c>
      <c r="C832" s="27" t="s">
        <v>629</v>
      </c>
      <c r="D832" s="27" t="s">
        <v>254</v>
      </c>
    </row>
    <row r="833" spans="1:4" x14ac:dyDescent="0.2">
      <c r="A833" s="27"/>
      <c r="B833" s="27"/>
      <c r="C833" s="27"/>
      <c r="D833" s="27" t="s">
        <v>2016</v>
      </c>
    </row>
    <row r="834" spans="1:4" x14ac:dyDescent="0.2">
      <c r="A834" s="27"/>
      <c r="B834" s="27"/>
      <c r="C834" s="27"/>
      <c r="D834" s="27" t="s">
        <v>256</v>
      </c>
    </row>
    <row r="835" spans="1:4" x14ac:dyDescent="0.2">
      <c r="A835" s="27" t="s">
        <v>3076</v>
      </c>
      <c r="B835" s="27" t="s">
        <v>1600</v>
      </c>
      <c r="C835" s="27" t="s">
        <v>629</v>
      </c>
      <c r="D835" s="27" t="s">
        <v>699</v>
      </c>
    </row>
    <row r="836" spans="1:4" x14ac:dyDescent="0.2">
      <c r="A836" s="27"/>
      <c r="B836" s="27"/>
      <c r="C836" s="27"/>
      <c r="D836" s="27" t="s">
        <v>254</v>
      </c>
    </row>
    <row r="837" spans="1:4" x14ac:dyDescent="0.2">
      <c r="A837" s="27"/>
      <c r="B837" s="27"/>
      <c r="C837" s="27"/>
      <c r="D837" s="27" t="s">
        <v>2016</v>
      </c>
    </row>
    <row r="838" spans="1:4" x14ac:dyDescent="0.2">
      <c r="A838" s="27"/>
      <c r="B838" s="27"/>
      <c r="C838" s="27"/>
      <c r="D838" s="27" t="s">
        <v>700</v>
      </c>
    </row>
    <row r="839" spans="1:4" x14ac:dyDescent="0.2">
      <c r="A839" s="27"/>
      <c r="B839" s="27"/>
      <c r="C839" s="27"/>
      <c r="D839" s="27" t="s">
        <v>256</v>
      </c>
    </row>
    <row r="840" spans="1:4" x14ac:dyDescent="0.2">
      <c r="A840" s="27" t="s">
        <v>3077</v>
      </c>
      <c r="B840" s="27" t="s">
        <v>459</v>
      </c>
      <c r="C840" s="27" t="s">
        <v>629</v>
      </c>
      <c r="D840" s="27" t="s">
        <v>254</v>
      </c>
    </row>
    <row r="841" spans="1:4" x14ac:dyDescent="0.2">
      <c r="A841" s="27" t="s">
        <v>3078</v>
      </c>
      <c r="B841" s="27" t="s">
        <v>501</v>
      </c>
      <c r="C841" s="27" t="s">
        <v>629</v>
      </c>
      <c r="D841" s="27" t="s">
        <v>254</v>
      </c>
    </row>
    <row r="842" spans="1:4" x14ac:dyDescent="0.2">
      <c r="A842" s="27" t="s">
        <v>3114</v>
      </c>
      <c r="B842" s="27" t="s">
        <v>3121</v>
      </c>
      <c r="C842" s="27" t="s">
        <v>629</v>
      </c>
      <c r="D842" s="27" t="s">
        <v>254</v>
      </c>
    </row>
    <row r="843" spans="1:4" x14ac:dyDescent="0.2">
      <c r="A843" s="27"/>
      <c r="B843" s="27"/>
      <c r="C843" s="27"/>
      <c r="D843" s="27" t="s">
        <v>2016</v>
      </c>
    </row>
    <row r="844" spans="1:4" x14ac:dyDescent="0.2">
      <c r="A844" s="27" t="s">
        <v>3115</v>
      </c>
      <c r="B844" s="27" t="s">
        <v>3122</v>
      </c>
      <c r="C844" s="27" t="s">
        <v>629</v>
      </c>
      <c r="D844" s="27" t="s">
        <v>699</v>
      </c>
    </row>
    <row r="845" spans="1:4" x14ac:dyDescent="0.2">
      <c r="A845" s="27"/>
      <c r="B845" s="27"/>
      <c r="C845" s="27"/>
      <c r="D845" s="27" t="s">
        <v>254</v>
      </c>
    </row>
    <row r="846" spans="1:4" x14ac:dyDescent="0.2">
      <c r="A846" s="27"/>
      <c r="B846" s="27"/>
      <c r="C846" s="27"/>
      <c r="D846" s="27" t="s">
        <v>2016</v>
      </c>
    </row>
    <row r="847" spans="1:4" x14ac:dyDescent="0.2">
      <c r="A847" s="27" t="s">
        <v>3079</v>
      </c>
      <c r="B847" s="27" t="s">
        <v>865</v>
      </c>
      <c r="C847" s="27" t="s">
        <v>629</v>
      </c>
      <c r="D847" s="27" t="s">
        <v>699</v>
      </c>
    </row>
    <row r="848" spans="1:4" x14ac:dyDescent="0.2">
      <c r="A848" s="27"/>
      <c r="B848" s="27"/>
      <c r="C848" s="27"/>
      <c r="D848" s="27" t="s">
        <v>254</v>
      </c>
    </row>
    <row r="849" spans="1:4" x14ac:dyDescent="0.2">
      <c r="A849" s="27"/>
      <c r="B849" s="27"/>
      <c r="C849" s="27"/>
      <c r="D849" s="27" t="s">
        <v>2016</v>
      </c>
    </row>
    <row r="850" spans="1:4" x14ac:dyDescent="0.2">
      <c r="A850" s="27" t="s">
        <v>3080</v>
      </c>
      <c r="B850" s="27" t="s">
        <v>867</v>
      </c>
      <c r="C850" s="27" t="s">
        <v>629</v>
      </c>
      <c r="D850" s="27" t="s">
        <v>699</v>
      </c>
    </row>
    <row r="851" spans="1:4" x14ac:dyDescent="0.2">
      <c r="A851" s="27"/>
      <c r="B851" s="27"/>
      <c r="C851" s="27"/>
      <c r="D851" s="27" t="s">
        <v>254</v>
      </c>
    </row>
    <row r="852" spans="1:4" x14ac:dyDescent="0.2">
      <c r="A852" s="27"/>
      <c r="B852" s="27"/>
      <c r="C852" s="27"/>
      <c r="D852" s="27" t="s">
        <v>2016</v>
      </c>
    </row>
    <row r="853" spans="1:4" x14ac:dyDescent="0.2">
      <c r="A853" s="27" t="s">
        <v>3081</v>
      </c>
      <c r="B853" s="27" t="s">
        <v>2524</v>
      </c>
      <c r="C853" s="27" t="s">
        <v>629</v>
      </c>
      <c r="D853" s="27" t="s">
        <v>699</v>
      </c>
    </row>
    <row r="854" spans="1:4" x14ac:dyDescent="0.2">
      <c r="A854" s="27"/>
      <c r="B854" s="27"/>
      <c r="C854" s="27"/>
      <c r="D854" s="27" t="s">
        <v>254</v>
      </c>
    </row>
    <row r="855" spans="1:4" x14ac:dyDescent="0.2">
      <c r="A855" s="27"/>
      <c r="B855" s="27"/>
      <c r="C855" s="27"/>
      <c r="D855" s="27" t="s">
        <v>2016</v>
      </c>
    </row>
    <row r="856" spans="1:4" x14ac:dyDescent="0.2">
      <c r="A856" s="27" t="s">
        <v>3082</v>
      </c>
      <c r="B856" s="27" t="s">
        <v>330</v>
      </c>
      <c r="C856" s="27" t="s">
        <v>629</v>
      </c>
      <c r="D856" s="27" t="s">
        <v>699</v>
      </c>
    </row>
    <row r="857" spans="1:4" x14ac:dyDescent="0.2">
      <c r="A857" s="27"/>
      <c r="B857" s="27"/>
      <c r="C857" s="27"/>
      <c r="D857" s="27" t="s">
        <v>254</v>
      </c>
    </row>
    <row r="858" spans="1:4" x14ac:dyDescent="0.2">
      <c r="A858" s="27"/>
      <c r="B858" s="27"/>
      <c r="C858" s="27"/>
      <c r="D858" s="27" t="s">
        <v>2016</v>
      </c>
    </row>
    <row r="859" spans="1:4" x14ac:dyDescent="0.2">
      <c r="A859" s="27"/>
      <c r="B859" s="27"/>
      <c r="C859" s="27"/>
      <c r="D859" s="27" t="s">
        <v>701</v>
      </c>
    </row>
    <row r="860" spans="1:4" x14ac:dyDescent="0.2">
      <c r="A860" s="27" t="s">
        <v>3113</v>
      </c>
      <c r="B860" s="27" t="s">
        <v>3120</v>
      </c>
      <c r="C860" s="27" t="s">
        <v>629</v>
      </c>
      <c r="D860" s="27" t="s">
        <v>254</v>
      </c>
    </row>
    <row r="861" spans="1:4" x14ac:dyDescent="0.2">
      <c r="A861" s="27"/>
      <c r="B861" s="27"/>
      <c r="C861" s="27"/>
      <c r="D861" s="27" t="s">
        <v>2016</v>
      </c>
    </row>
    <row r="862" spans="1:4" x14ac:dyDescent="0.2">
      <c r="A862" s="27" t="s">
        <v>3083</v>
      </c>
      <c r="B862" s="27" t="s">
        <v>821</v>
      </c>
      <c r="C862" s="27" t="s">
        <v>629</v>
      </c>
      <c r="D862" s="27" t="s">
        <v>699</v>
      </c>
    </row>
    <row r="863" spans="1:4" x14ac:dyDescent="0.2">
      <c r="A863" s="27"/>
      <c r="B863" s="27"/>
      <c r="C863" s="27"/>
      <c r="D863" s="27" t="s">
        <v>254</v>
      </c>
    </row>
    <row r="864" spans="1:4" x14ac:dyDescent="0.2">
      <c r="A864" s="27"/>
      <c r="B864" s="27"/>
      <c r="C864" s="27"/>
      <c r="D864" s="27" t="s">
        <v>2016</v>
      </c>
    </row>
    <row r="865" spans="1:4" x14ac:dyDescent="0.2">
      <c r="A865" s="27"/>
      <c r="B865" s="27"/>
      <c r="C865" s="27"/>
      <c r="D865" s="27" t="s">
        <v>700</v>
      </c>
    </row>
    <row r="866" spans="1:4" x14ac:dyDescent="0.2">
      <c r="A866" s="27"/>
      <c r="B866" s="27"/>
      <c r="C866" s="27"/>
      <c r="D866" s="27" t="s">
        <v>701</v>
      </c>
    </row>
    <row r="867" spans="1:4" x14ac:dyDescent="0.2">
      <c r="A867" s="27" t="s">
        <v>3084</v>
      </c>
      <c r="B867" s="27" t="s">
        <v>332</v>
      </c>
      <c r="C867" s="27" t="s">
        <v>629</v>
      </c>
      <c r="D867" s="27" t="s">
        <v>699</v>
      </c>
    </row>
    <row r="868" spans="1:4" x14ac:dyDescent="0.2">
      <c r="A868" s="27"/>
      <c r="B868" s="27"/>
      <c r="C868" s="27"/>
      <c r="D868" s="27" t="s">
        <v>254</v>
      </c>
    </row>
    <row r="869" spans="1:4" x14ac:dyDescent="0.2">
      <c r="A869" s="27"/>
      <c r="B869" s="27"/>
      <c r="C869" s="27"/>
      <c r="D869" s="27" t="s">
        <v>2016</v>
      </c>
    </row>
    <row r="870" spans="1:4" x14ac:dyDescent="0.2">
      <c r="A870" s="27"/>
      <c r="B870" s="27"/>
      <c r="C870" s="27"/>
      <c r="D870" s="27" t="s">
        <v>256</v>
      </c>
    </row>
    <row r="871" spans="1:4" x14ac:dyDescent="0.2">
      <c r="A871" s="27" t="s">
        <v>3085</v>
      </c>
      <c r="B871" s="27" t="s">
        <v>333</v>
      </c>
      <c r="C871" s="27" t="s">
        <v>629</v>
      </c>
      <c r="D871" s="27" t="s">
        <v>699</v>
      </c>
    </row>
    <row r="872" spans="1:4" x14ac:dyDescent="0.2">
      <c r="A872" s="27"/>
      <c r="B872" s="27"/>
      <c r="C872" s="27"/>
      <c r="D872" s="27" t="s">
        <v>254</v>
      </c>
    </row>
    <row r="873" spans="1:4" x14ac:dyDescent="0.2">
      <c r="A873" s="27"/>
      <c r="B873" s="27"/>
      <c r="C873" s="27"/>
      <c r="D873" s="27" t="s">
        <v>2016</v>
      </c>
    </row>
    <row r="874" spans="1:4" x14ac:dyDescent="0.2">
      <c r="A874" s="27"/>
      <c r="B874" s="27"/>
      <c r="C874" s="27"/>
      <c r="D874" s="27" t="s">
        <v>256</v>
      </c>
    </row>
    <row r="875" spans="1:4" x14ac:dyDescent="0.2">
      <c r="A875" s="27" t="s">
        <v>3086</v>
      </c>
      <c r="B875" s="27" t="s">
        <v>334</v>
      </c>
      <c r="C875" s="27" t="s">
        <v>629</v>
      </c>
      <c r="D875" s="27" t="s">
        <v>699</v>
      </c>
    </row>
    <row r="876" spans="1:4" x14ac:dyDescent="0.2">
      <c r="A876" s="27"/>
      <c r="B876" s="27"/>
      <c r="C876" s="27"/>
      <c r="D876" s="27" t="s">
        <v>254</v>
      </c>
    </row>
    <row r="877" spans="1:4" x14ac:dyDescent="0.2">
      <c r="A877" s="27"/>
      <c r="B877" s="27"/>
      <c r="C877" s="27"/>
      <c r="D877" s="27" t="s">
        <v>2016</v>
      </c>
    </row>
    <row r="878" spans="1:4" x14ac:dyDescent="0.2">
      <c r="A878" s="27"/>
      <c r="B878" s="27"/>
      <c r="C878" s="27"/>
      <c r="D878" s="27" t="s">
        <v>256</v>
      </c>
    </row>
    <row r="879" spans="1:4" x14ac:dyDescent="0.2">
      <c r="A879" s="27" t="s">
        <v>3087</v>
      </c>
      <c r="B879" s="27" t="s">
        <v>336</v>
      </c>
      <c r="C879" s="27" t="s">
        <v>629</v>
      </c>
      <c r="D879" s="27" t="s">
        <v>699</v>
      </c>
    </row>
    <row r="880" spans="1:4" x14ac:dyDescent="0.2">
      <c r="A880" s="27"/>
      <c r="B880" s="27"/>
      <c r="C880" s="27"/>
      <c r="D880" s="27" t="s">
        <v>254</v>
      </c>
    </row>
    <row r="881" spans="1:4" x14ac:dyDescent="0.2">
      <c r="A881" s="27"/>
      <c r="B881" s="27"/>
      <c r="C881" s="27"/>
      <c r="D881" s="27" t="s">
        <v>3183</v>
      </c>
    </row>
    <row r="882" spans="1:4" x14ac:dyDescent="0.2">
      <c r="A882" s="27"/>
      <c r="B882" s="27"/>
      <c r="C882" s="27"/>
      <c r="D882" s="27" t="s">
        <v>2016</v>
      </c>
    </row>
    <row r="883" spans="1:4" x14ac:dyDescent="0.2">
      <c r="A883" s="27"/>
      <c r="B883" s="27"/>
      <c r="C883" s="27"/>
      <c r="D883" s="27" t="s">
        <v>700</v>
      </c>
    </row>
    <row r="884" spans="1:4" x14ac:dyDescent="0.2">
      <c r="A884" s="27"/>
      <c r="B884" s="27"/>
      <c r="C884" s="27"/>
      <c r="D884" s="27" t="s">
        <v>701</v>
      </c>
    </row>
    <row r="885" spans="1:4" x14ac:dyDescent="0.2">
      <c r="A885" s="27"/>
      <c r="B885" s="27"/>
      <c r="C885" s="27"/>
      <c r="D885" s="27" t="s">
        <v>1464</v>
      </c>
    </row>
    <row r="886" spans="1:4" x14ac:dyDescent="0.2">
      <c r="A886" s="27" t="s">
        <v>3088</v>
      </c>
      <c r="B886" s="27" t="s">
        <v>863</v>
      </c>
      <c r="C886" s="27" t="s">
        <v>629</v>
      </c>
      <c r="D886" s="27" t="s">
        <v>699</v>
      </c>
    </row>
    <row r="887" spans="1:4" x14ac:dyDescent="0.2">
      <c r="A887" s="27"/>
      <c r="B887" s="27"/>
      <c r="C887" s="27"/>
      <c r="D887" s="27" t="s">
        <v>254</v>
      </c>
    </row>
    <row r="888" spans="1:4" x14ac:dyDescent="0.2">
      <c r="A888" s="27"/>
      <c r="B888" s="27"/>
      <c r="C888" s="27"/>
      <c r="D888" s="27" t="s">
        <v>3183</v>
      </c>
    </row>
    <row r="889" spans="1:4" x14ac:dyDescent="0.2">
      <c r="A889" s="27"/>
      <c r="B889" s="27"/>
      <c r="C889" s="27"/>
      <c r="D889" s="27" t="s">
        <v>2016</v>
      </c>
    </row>
    <row r="890" spans="1:4" x14ac:dyDescent="0.2">
      <c r="A890" s="27"/>
      <c r="B890" s="27"/>
      <c r="C890" s="27"/>
      <c r="D890" s="27" t="s">
        <v>2792</v>
      </c>
    </row>
    <row r="891" spans="1:4" x14ac:dyDescent="0.2">
      <c r="A891" s="27"/>
      <c r="B891" s="27"/>
      <c r="C891" s="27"/>
      <c r="D891" s="27" t="s">
        <v>700</v>
      </c>
    </row>
    <row r="892" spans="1:4" x14ac:dyDescent="0.2">
      <c r="A892" s="27"/>
      <c r="B892" s="27"/>
      <c r="C892" s="27"/>
      <c r="D892" s="27" t="s">
        <v>1464</v>
      </c>
    </row>
    <row r="893" spans="1:4" x14ac:dyDescent="0.2">
      <c r="A893" s="27" t="s">
        <v>3089</v>
      </c>
      <c r="B893" s="27" t="s">
        <v>337</v>
      </c>
      <c r="C893" s="27" t="s">
        <v>629</v>
      </c>
      <c r="D893" s="27" t="s">
        <v>699</v>
      </c>
    </row>
    <row r="894" spans="1:4" x14ac:dyDescent="0.2">
      <c r="A894" s="27"/>
      <c r="B894" s="27"/>
      <c r="C894" s="27"/>
      <c r="D894" s="27" t="s">
        <v>254</v>
      </c>
    </row>
    <row r="895" spans="1:4" x14ac:dyDescent="0.2">
      <c r="A895" s="27"/>
      <c r="B895" s="27"/>
      <c r="C895" s="27"/>
      <c r="D895" s="27" t="s">
        <v>2016</v>
      </c>
    </row>
    <row r="896" spans="1:4" x14ac:dyDescent="0.2">
      <c r="A896" s="27"/>
      <c r="B896" s="27"/>
      <c r="C896" s="27"/>
      <c r="D896" s="27" t="s">
        <v>256</v>
      </c>
    </row>
    <row r="897" spans="1:4" x14ac:dyDescent="0.2">
      <c r="A897" s="27" t="s">
        <v>3090</v>
      </c>
      <c r="B897" s="27" t="s">
        <v>338</v>
      </c>
      <c r="C897" s="27" t="s">
        <v>629</v>
      </c>
      <c r="D897" s="27" t="s">
        <v>699</v>
      </c>
    </row>
    <row r="898" spans="1:4" x14ac:dyDescent="0.2">
      <c r="A898" s="27"/>
      <c r="B898" s="27"/>
      <c r="C898" s="27"/>
      <c r="D898" s="27" t="s">
        <v>254</v>
      </c>
    </row>
    <row r="899" spans="1:4" x14ac:dyDescent="0.2">
      <c r="A899" s="27"/>
      <c r="B899" s="27"/>
      <c r="C899" s="27"/>
      <c r="D899" s="27" t="s">
        <v>2016</v>
      </c>
    </row>
    <row r="900" spans="1:4" x14ac:dyDescent="0.2">
      <c r="A900" s="27" t="s">
        <v>3091</v>
      </c>
      <c r="B900" s="27" t="s">
        <v>460</v>
      </c>
      <c r="C900" s="27" t="s">
        <v>629</v>
      </c>
      <c r="D900" s="27" t="s">
        <v>254</v>
      </c>
    </row>
    <row r="901" spans="1:4" x14ac:dyDescent="0.2">
      <c r="A901" s="27" t="s">
        <v>3092</v>
      </c>
      <c r="B901" s="27" t="s">
        <v>103</v>
      </c>
      <c r="C901" s="27" t="s">
        <v>629</v>
      </c>
      <c r="D901" s="27" t="s">
        <v>699</v>
      </c>
    </row>
    <row r="902" spans="1:4" x14ac:dyDescent="0.2">
      <c r="A902" s="27"/>
      <c r="B902" s="27"/>
      <c r="C902" s="27"/>
      <c r="D902" s="27" t="s">
        <v>254</v>
      </c>
    </row>
    <row r="903" spans="1:4" x14ac:dyDescent="0.2">
      <c r="A903" s="27"/>
      <c r="B903" s="27"/>
      <c r="C903" s="27"/>
      <c r="D903" s="27" t="s">
        <v>2016</v>
      </c>
    </row>
    <row r="904" spans="1:4" x14ac:dyDescent="0.2">
      <c r="A904" s="27" t="s">
        <v>3093</v>
      </c>
      <c r="B904" s="27" t="s">
        <v>102</v>
      </c>
      <c r="C904" s="27" t="s">
        <v>629</v>
      </c>
      <c r="D904" s="27" t="s">
        <v>699</v>
      </c>
    </row>
    <row r="905" spans="1:4" x14ac:dyDescent="0.2">
      <c r="A905" s="27"/>
      <c r="B905" s="27"/>
      <c r="C905" s="27"/>
      <c r="D905" s="27" t="s">
        <v>254</v>
      </c>
    </row>
    <row r="906" spans="1:4" x14ac:dyDescent="0.2">
      <c r="A906" s="27"/>
      <c r="B906" s="27"/>
      <c r="C906" s="27"/>
      <c r="D906" s="27" t="s">
        <v>2016</v>
      </c>
    </row>
    <row r="907" spans="1:4" x14ac:dyDescent="0.2">
      <c r="A907" s="27"/>
      <c r="B907" s="27"/>
      <c r="C907" s="27"/>
      <c r="D907" s="27" t="s">
        <v>700</v>
      </c>
    </row>
    <row r="908" spans="1:4" x14ac:dyDescent="0.2">
      <c r="A908" s="27"/>
      <c r="B908" s="27"/>
      <c r="C908" s="27"/>
      <c r="D908" s="27" t="s">
        <v>256</v>
      </c>
    </row>
    <row r="909" spans="1:4" x14ac:dyDescent="0.2">
      <c r="A909" s="27" t="s">
        <v>3094</v>
      </c>
      <c r="B909" s="27" t="s">
        <v>561</v>
      </c>
      <c r="C909" s="27" t="s">
        <v>629</v>
      </c>
      <c r="D909" s="27" t="s">
        <v>699</v>
      </c>
    </row>
    <row r="910" spans="1:4" x14ac:dyDescent="0.2">
      <c r="A910" s="27"/>
      <c r="B910" s="27"/>
      <c r="C910" s="27"/>
      <c r="D910" s="27" t="s">
        <v>254</v>
      </c>
    </row>
    <row r="911" spans="1:4" x14ac:dyDescent="0.2">
      <c r="A911" s="27"/>
      <c r="B911" s="27"/>
      <c r="C911" s="27"/>
      <c r="D911" s="27" t="s">
        <v>2016</v>
      </c>
    </row>
    <row r="912" spans="1:4" x14ac:dyDescent="0.2">
      <c r="A912" s="27" t="s">
        <v>3095</v>
      </c>
      <c r="B912" s="27" t="s">
        <v>104</v>
      </c>
      <c r="C912" s="27" t="s">
        <v>629</v>
      </c>
      <c r="D912" s="27" t="s">
        <v>699</v>
      </c>
    </row>
    <row r="913" spans="1:4" x14ac:dyDescent="0.2">
      <c r="A913" s="27"/>
      <c r="B913" s="27"/>
      <c r="C913" s="27"/>
      <c r="D913" s="27" t="s">
        <v>254</v>
      </c>
    </row>
    <row r="914" spans="1:4" x14ac:dyDescent="0.2">
      <c r="A914" s="27"/>
      <c r="B914" s="27"/>
      <c r="C914" s="27"/>
      <c r="D914" s="27" t="s">
        <v>2016</v>
      </c>
    </row>
    <row r="915" spans="1:4" x14ac:dyDescent="0.2">
      <c r="A915" s="27" t="s">
        <v>3096</v>
      </c>
      <c r="B915" s="27" t="s">
        <v>105</v>
      </c>
      <c r="C915" s="27" t="s">
        <v>629</v>
      </c>
      <c r="D915" s="27" t="s">
        <v>699</v>
      </c>
    </row>
    <row r="916" spans="1:4" x14ac:dyDescent="0.2">
      <c r="A916" s="27"/>
      <c r="B916" s="27"/>
      <c r="C916" s="27"/>
      <c r="D916" s="27" t="s">
        <v>254</v>
      </c>
    </row>
    <row r="917" spans="1:4" x14ac:dyDescent="0.2">
      <c r="A917" s="27"/>
      <c r="B917" s="27"/>
      <c r="C917" s="27"/>
      <c r="D917" s="27" t="s">
        <v>2016</v>
      </c>
    </row>
    <row r="918" spans="1:4" x14ac:dyDescent="0.2">
      <c r="A918" s="27"/>
      <c r="B918" s="27"/>
      <c r="C918" s="27"/>
      <c r="D918" s="27" t="s">
        <v>256</v>
      </c>
    </row>
    <row r="919" spans="1:4" x14ac:dyDescent="0.2">
      <c r="A919" s="27" t="s">
        <v>3097</v>
      </c>
      <c r="B919" s="27" t="s">
        <v>107</v>
      </c>
      <c r="C919" s="27" t="s">
        <v>629</v>
      </c>
      <c r="D919" s="27" t="s">
        <v>699</v>
      </c>
    </row>
    <row r="920" spans="1:4" x14ac:dyDescent="0.2">
      <c r="A920" s="27"/>
      <c r="B920" s="27"/>
      <c r="C920" s="27"/>
      <c r="D920" s="27" t="s">
        <v>254</v>
      </c>
    </row>
    <row r="921" spans="1:4" x14ac:dyDescent="0.2">
      <c r="A921" s="27"/>
      <c r="B921" s="27"/>
      <c r="C921" s="27"/>
      <c r="D921" s="27" t="s">
        <v>2016</v>
      </c>
    </row>
    <row r="922" spans="1:4" x14ac:dyDescent="0.2">
      <c r="A922" s="27" t="s">
        <v>3098</v>
      </c>
      <c r="B922" s="27" t="s">
        <v>106</v>
      </c>
      <c r="C922" s="27" t="s">
        <v>629</v>
      </c>
      <c r="D922" s="27" t="s">
        <v>699</v>
      </c>
    </row>
    <row r="923" spans="1:4" x14ac:dyDescent="0.2">
      <c r="A923" s="27"/>
      <c r="B923" s="27"/>
      <c r="C923" s="27"/>
      <c r="D923" s="27" t="s">
        <v>254</v>
      </c>
    </row>
    <row r="924" spans="1:4" x14ac:dyDescent="0.2">
      <c r="A924" s="27"/>
      <c r="B924" s="27"/>
      <c r="C924" s="27"/>
      <c r="D924" s="27" t="s">
        <v>2016</v>
      </c>
    </row>
    <row r="925" spans="1:4" x14ac:dyDescent="0.2">
      <c r="A925" s="27" t="s">
        <v>3099</v>
      </c>
      <c r="B925" s="27" t="s">
        <v>562</v>
      </c>
      <c r="C925" s="27" t="s">
        <v>629</v>
      </c>
      <c r="D925" s="27" t="s">
        <v>699</v>
      </c>
    </row>
    <row r="926" spans="1:4" x14ac:dyDescent="0.2">
      <c r="A926" s="27"/>
      <c r="B926" s="27"/>
      <c r="C926" s="27"/>
      <c r="D926" s="27" t="s">
        <v>254</v>
      </c>
    </row>
    <row r="927" spans="1:4" x14ac:dyDescent="0.2">
      <c r="A927" s="27"/>
      <c r="B927" s="27"/>
      <c r="C927" s="27"/>
      <c r="D927" s="27" t="s">
        <v>2016</v>
      </c>
    </row>
    <row r="928" spans="1:4" x14ac:dyDescent="0.2">
      <c r="A928" s="27" t="s">
        <v>3100</v>
      </c>
      <c r="B928" s="27" t="s">
        <v>108</v>
      </c>
      <c r="C928" s="27" t="s">
        <v>629</v>
      </c>
      <c r="D928" s="27" t="s">
        <v>699</v>
      </c>
    </row>
    <row r="929" spans="1:4" x14ac:dyDescent="0.2">
      <c r="A929" s="27"/>
      <c r="B929" s="27"/>
      <c r="C929" s="27"/>
      <c r="D929" s="27" t="s">
        <v>254</v>
      </c>
    </row>
    <row r="930" spans="1:4" x14ac:dyDescent="0.2">
      <c r="A930" s="27"/>
      <c r="B930" s="27"/>
      <c r="C930" s="27"/>
      <c r="D930" s="27" t="s">
        <v>2016</v>
      </c>
    </row>
    <row r="931" spans="1:4" x14ac:dyDescent="0.2">
      <c r="A931" s="27" t="s">
        <v>3101</v>
      </c>
      <c r="B931" s="27" t="s">
        <v>109</v>
      </c>
      <c r="C931" s="27" t="s">
        <v>629</v>
      </c>
      <c r="D931" s="27" t="s">
        <v>699</v>
      </c>
    </row>
    <row r="932" spans="1:4" x14ac:dyDescent="0.2">
      <c r="A932" s="27"/>
      <c r="B932" s="27"/>
      <c r="C932" s="27"/>
      <c r="D932" s="27" t="s">
        <v>254</v>
      </c>
    </row>
    <row r="933" spans="1:4" x14ac:dyDescent="0.2">
      <c r="A933" s="27"/>
      <c r="B933" s="27"/>
      <c r="C933" s="27"/>
      <c r="D933" s="27" t="s">
        <v>2016</v>
      </c>
    </row>
    <row r="934" spans="1:4" x14ac:dyDescent="0.2">
      <c r="A934" s="27" t="s">
        <v>3102</v>
      </c>
      <c r="B934" s="27" t="s">
        <v>110</v>
      </c>
      <c r="C934" s="27" t="s">
        <v>629</v>
      </c>
      <c r="D934" s="27" t="s">
        <v>699</v>
      </c>
    </row>
    <row r="935" spans="1:4" x14ac:dyDescent="0.2">
      <c r="A935" s="27"/>
      <c r="B935" s="27"/>
      <c r="C935" s="27"/>
      <c r="D935" s="27" t="s">
        <v>254</v>
      </c>
    </row>
    <row r="936" spans="1:4" x14ac:dyDescent="0.2">
      <c r="A936" s="27"/>
      <c r="B936" s="27"/>
      <c r="C936" s="27"/>
      <c r="D936" s="27" t="s">
        <v>2016</v>
      </c>
    </row>
    <row r="937" spans="1:4" x14ac:dyDescent="0.2">
      <c r="A937" s="27" t="s">
        <v>3103</v>
      </c>
      <c r="B937" s="27" t="s">
        <v>111</v>
      </c>
      <c r="C937" s="27" t="s">
        <v>629</v>
      </c>
      <c r="D937" s="27" t="s">
        <v>699</v>
      </c>
    </row>
    <row r="938" spans="1:4" x14ac:dyDescent="0.2">
      <c r="A938" s="27"/>
      <c r="B938" s="27"/>
      <c r="C938" s="27"/>
      <c r="D938" s="27" t="s">
        <v>254</v>
      </c>
    </row>
    <row r="939" spans="1:4" x14ac:dyDescent="0.2">
      <c r="A939" s="27"/>
      <c r="B939" s="27"/>
      <c r="C939" s="27"/>
      <c r="D939" s="27" t="s">
        <v>2016</v>
      </c>
    </row>
    <row r="940" spans="1:4" x14ac:dyDescent="0.2">
      <c r="A940" s="27" t="s">
        <v>3104</v>
      </c>
      <c r="B940" s="27" t="s">
        <v>112</v>
      </c>
      <c r="C940" s="27" t="s">
        <v>629</v>
      </c>
      <c r="D940" s="27" t="s">
        <v>699</v>
      </c>
    </row>
    <row r="941" spans="1:4" x14ac:dyDescent="0.2">
      <c r="A941" s="27"/>
      <c r="B941" s="27"/>
      <c r="C941" s="27"/>
      <c r="D941" s="27" t="s">
        <v>254</v>
      </c>
    </row>
    <row r="942" spans="1:4" x14ac:dyDescent="0.2">
      <c r="A942" s="27"/>
      <c r="B942" s="27"/>
      <c r="C942" s="27"/>
      <c r="D942" s="27" t="s">
        <v>2016</v>
      </c>
    </row>
    <row r="943" spans="1:4" x14ac:dyDescent="0.2">
      <c r="A943" s="27" t="s">
        <v>3105</v>
      </c>
      <c r="B943" s="27" t="s">
        <v>113</v>
      </c>
      <c r="C943" s="27" t="s">
        <v>629</v>
      </c>
      <c r="D943" s="27" t="s">
        <v>699</v>
      </c>
    </row>
    <row r="944" spans="1:4" x14ac:dyDescent="0.2">
      <c r="A944" s="27"/>
      <c r="B944" s="27"/>
      <c r="C944" s="27"/>
      <c r="D944" s="27" t="s">
        <v>254</v>
      </c>
    </row>
    <row r="945" spans="1:4" x14ac:dyDescent="0.2">
      <c r="A945" s="27"/>
      <c r="B945" s="27"/>
      <c r="C945" s="27"/>
      <c r="D945" s="27" t="s">
        <v>2016</v>
      </c>
    </row>
    <row r="946" spans="1:4" x14ac:dyDescent="0.2">
      <c r="A946" s="27"/>
      <c r="B946" s="27"/>
      <c r="C946" s="27"/>
      <c r="D946" s="27" t="s">
        <v>256</v>
      </c>
    </row>
    <row r="947" spans="1:4" x14ac:dyDescent="0.2">
      <c r="A947" s="27" t="s">
        <v>3106</v>
      </c>
      <c r="B947" s="27" t="s">
        <v>515</v>
      </c>
      <c r="C947" s="27" t="s">
        <v>629</v>
      </c>
      <c r="D947" s="27" t="s">
        <v>699</v>
      </c>
    </row>
    <row r="948" spans="1:4" x14ac:dyDescent="0.2">
      <c r="A948" s="27"/>
      <c r="B948" s="27"/>
      <c r="C948" s="27"/>
      <c r="D948" s="27" t="s">
        <v>254</v>
      </c>
    </row>
    <row r="949" spans="1:4" x14ac:dyDescent="0.2">
      <c r="A949" s="27"/>
      <c r="B949" s="27"/>
      <c r="C949" s="27"/>
      <c r="D949" s="27" t="s">
        <v>2016</v>
      </c>
    </row>
    <row r="950" spans="1:4" x14ac:dyDescent="0.2">
      <c r="A950" s="27"/>
      <c r="B950" s="27"/>
      <c r="C950" s="27"/>
      <c r="D950" s="27" t="s">
        <v>700</v>
      </c>
    </row>
    <row r="951" spans="1:4" x14ac:dyDescent="0.2">
      <c r="A951" s="27"/>
      <c r="B951" s="27"/>
      <c r="C951" s="27"/>
      <c r="D951" s="27" t="s">
        <v>256</v>
      </c>
    </row>
    <row r="952" spans="1:4" x14ac:dyDescent="0.2">
      <c r="A952" s="27" t="s">
        <v>3107</v>
      </c>
      <c r="B952" s="27" t="s">
        <v>114</v>
      </c>
      <c r="C952" s="27" t="s">
        <v>629</v>
      </c>
      <c r="D952" s="27" t="s">
        <v>699</v>
      </c>
    </row>
    <row r="953" spans="1:4" x14ac:dyDescent="0.2">
      <c r="A953" s="27"/>
      <c r="B953" s="27"/>
      <c r="C953" s="27"/>
      <c r="D953" s="27" t="s">
        <v>254</v>
      </c>
    </row>
    <row r="954" spans="1:4" x14ac:dyDescent="0.2">
      <c r="A954" s="27"/>
      <c r="B954" s="27"/>
      <c r="C954" s="27"/>
      <c r="D954" s="27" t="s">
        <v>2016</v>
      </c>
    </row>
    <row r="955" spans="1:4" x14ac:dyDescent="0.2">
      <c r="A955" s="27"/>
      <c r="B955" s="27"/>
      <c r="C955" s="27"/>
      <c r="D955" s="27" t="s">
        <v>256</v>
      </c>
    </row>
    <row r="956" spans="1:4" x14ac:dyDescent="0.2">
      <c r="A956" s="27" t="s">
        <v>3108</v>
      </c>
      <c r="B956" s="27" t="s">
        <v>115</v>
      </c>
      <c r="C956" s="27" t="s">
        <v>629</v>
      </c>
      <c r="D956" s="27" t="s">
        <v>699</v>
      </c>
    </row>
    <row r="957" spans="1:4" x14ac:dyDescent="0.2">
      <c r="A957" s="27"/>
      <c r="B957" s="27"/>
      <c r="C957" s="27"/>
      <c r="D957" s="27" t="s">
        <v>254</v>
      </c>
    </row>
    <row r="958" spans="1:4" x14ac:dyDescent="0.2">
      <c r="A958" s="27"/>
      <c r="B958" s="27"/>
      <c r="C958" s="27"/>
      <c r="D958" s="27" t="s">
        <v>2016</v>
      </c>
    </row>
    <row r="959" spans="1:4" x14ac:dyDescent="0.2">
      <c r="A959" s="27"/>
      <c r="B959" s="27"/>
      <c r="C959" s="27"/>
      <c r="D959" s="27" t="s">
        <v>256</v>
      </c>
    </row>
    <row r="960" spans="1:4" x14ac:dyDescent="0.2">
      <c r="A960" s="27"/>
      <c r="B960" s="27"/>
      <c r="C960" s="27"/>
      <c r="D960" s="27" t="s">
        <v>906</v>
      </c>
    </row>
    <row r="961" spans="1:4" x14ac:dyDescent="0.2">
      <c r="A961" s="27" t="s">
        <v>2080</v>
      </c>
      <c r="B961" s="27" t="s">
        <v>356</v>
      </c>
      <c r="C961" s="27" t="s">
        <v>1747</v>
      </c>
      <c r="D961" s="27" t="s">
        <v>699</v>
      </c>
    </row>
    <row r="962" spans="1:4" x14ac:dyDescent="0.2">
      <c r="A962" s="27"/>
      <c r="B962" s="27"/>
      <c r="C962" s="27"/>
      <c r="D962" s="27" t="s">
        <v>3183</v>
      </c>
    </row>
    <row r="963" spans="1:4" x14ac:dyDescent="0.2">
      <c r="A963" s="27"/>
      <c r="B963" s="27"/>
      <c r="C963" s="27"/>
      <c r="D963" s="27" t="s">
        <v>700</v>
      </c>
    </row>
    <row r="964" spans="1:4" x14ac:dyDescent="0.2">
      <c r="A964" s="27" t="s">
        <v>1739</v>
      </c>
      <c r="B964" s="27" t="s">
        <v>1740</v>
      </c>
      <c r="C964" s="27" t="s">
        <v>1747</v>
      </c>
      <c r="D964" s="27" t="s">
        <v>699</v>
      </c>
    </row>
    <row r="965" spans="1:4" x14ac:dyDescent="0.2">
      <c r="A965" s="27" t="s">
        <v>2074</v>
      </c>
      <c r="B965" s="27" t="s">
        <v>342</v>
      </c>
      <c r="C965" s="27" t="s">
        <v>1747</v>
      </c>
      <c r="D965" s="27" t="s">
        <v>699</v>
      </c>
    </row>
    <row r="966" spans="1:4" x14ac:dyDescent="0.2">
      <c r="A966" s="27"/>
      <c r="B966" s="27"/>
      <c r="C966" s="27"/>
      <c r="D966" s="27" t="s">
        <v>3183</v>
      </c>
    </row>
    <row r="967" spans="1:4" x14ac:dyDescent="0.2">
      <c r="A967" s="27"/>
      <c r="B967" s="27"/>
      <c r="C967" s="27"/>
      <c r="D967" s="27" t="s">
        <v>700</v>
      </c>
    </row>
    <row r="968" spans="1:4" x14ac:dyDescent="0.2">
      <c r="A968" s="27"/>
      <c r="B968" s="27"/>
      <c r="C968" s="27"/>
      <c r="D968" s="27" t="s">
        <v>701</v>
      </c>
    </row>
    <row r="969" spans="1:4" x14ac:dyDescent="0.2">
      <c r="A969" s="27" t="s">
        <v>2106</v>
      </c>
      <c r="B969" s="27" t="s">
        <v>279</v>
      </c>
      <c r="C969" s="27" t="s">
        <v>1747</v>
      </c>
      <c r="D969" s="27" t="s">
        <v>699</v>
      </c>
    </row>
    <row r="970" spans="1:4" x14ac:dyDescent="0.2">
      <c r="A970" s="27" t="s">
        <v>2221</v>
      </c>
      <c r="B970" s="27" t="s">
        <v>754</v>
      </c>
      <c r="C970" s="27" t="s">
        <v>1747</v>
      </c>
      <c r="D970" s="27" t="s">
        <v>703</v>
      </c>
    </row>
    <row r="971" spans="1:4" x14ac:dyDescent="0.2">
      <c r="A971" s="27"/>
      <c r="B971" s="27"/>
      <c r="C971" s="27"/>
      <c r="D971" s="27" t="s">
        <v>699</v>
      </c>
    </row>
    <row r="972" spans="1:4" x14ac:dyDescent="0.2">
      <c r="A972" s="27" t="s">
        <v>2209</v>
      </c>
      <c r="B972" s="27" t="s">
        <v>755</v>
      </c>
      <c r="C972" s="27" t="s">
        <v>1747</v>
      </c>
      <c r="D972" s="27" t="s">
        <v>703</v>
      </c>
    </row>
    <row r="973" spans="1:4" x14ac:dyDescent="0.2">
      <c r="A973" s="27"/>
      <c r="B973" s="27"/>
      <c r="C973" s="27"/>
      <c r="D973" s="27" t="s">
        <v>699</v>
      </c>
    </row>
    <row r="974" spans="1:4" x14ac:dyDescent="0.2">
      <c r="A974" s="27" t="s">
        <v>2222</v>
      </c>
      <c r="B974" s="27" t="s">
        <v>756</v>
      </c>
      <c r="C974" s="27" t="s">
        <v>1747</v>
      </c>
      <c r="D974" s="27" t="s">
        <v>703</v>
      </c>
    </row>
    <row r="975" spans="1:4" x14ac:dyDescent="0.2">
      <c r="A975" s="27"/>
      <c r="B975" s="27"/>
      <c r="C975" s="27"/>
      <c r="D975" s="27" t="s">
        <v>699</v>
      </c>
    </row>
    <row r="976" spans="1:4" x14ac:dyDescent="0.2">
      <c r="A976" s="27" t="s">
        <v>2223</v>
      </c>
      <c r="B976" s="27" t="s">
        <v>753</v>
      </c>
      <c r="C976" s="27" t="s">
        <v>1747</v>
      </c>
      <c r="D976" s="27" t="s">
        <v>703</v>
      </c>
    </row>
    <row r="977" spans="1:4" x14ac:dyDescent="0.2">
      <c r="A977" s="27"/>
      <c r="B977" s="27"/>
      <c r="C977" s="27"/>
      <c r="D977" s="27" t="s">
        <v>699</v>
      </c>
    </row>
    <row r="978" spans="1:4" x14ac:dyDescent="0.2">
      <c r="A978" s="27" t="s">
        <v>2192</v>
      </c>
      <c r="B978" s="27" t="s">
        <v>46</v>
      </c>
      <c r="C978" s="27" t="s">
        <v>1747</v>
      </c>
      <c r="D978" s="27" t="s">
        <v>703</v>
      </c>
    </row>
    <row r="979" spans="1:4" x14ac:dyDescent="0.2">
      <c r="A979" s="27"/>
      <c r="B979" s="27"/>
      <c r="C979" s="27"/>
      <c r="D979" s="27" t="s">
        <v>699</v>
      </c>
    </row>
    <row r="980" spans="1:4" x14ac:dyDescent="0.2">
      <c r="A980" s="27" t="s">
        <v>2143</v>
      </c>
      <c r="B980" s="27" t="s">
        <v>43</v>
      </c>
      <c r="C980" s="27" t="s">
        <v>1747</v>
      </c>
      <c r="D980" s="27" t="s">
        <v>703</v>
      </c>
    </row>
    <row r="981" spans="1:4" x14ac:dyDescent="0.2">
      <c r="A981" s="27"/>
      <c r="B981" s="27"/>
      <c r="C981" s="27"/>
      <c r="D981" s="27" t="s">
        <v>699</v>
      </c>
    </row>
    <row r="982" spans="1:4" x14ac:dyDescent="0.2">
      <c r="A982" s="27" t="s">
        <v>2103</v>
      </c>
      <c r="B982" s="27" t="s">
        <v>44</v>
      </c>
      <c r="C982" s="27" t="s">
        <v>1747</v>
      </c>
      <c r="D982" s="27" t="s">
        <v>703</v>
      </c>
    </row>
    <row r="983" spans="1:4" x14ac:dyDescent="0.2">
      <c r="A983" s="27"/>
      <c r="B983" s="27"/>
      <c r="C983" s="27"/>
      <c r="D983" s="27" t="s">
        <v>699</v>
      </c>
    </row>
    <row r="984" spans="1:4" x14ac:dyDescent="0.2">
      <c r="A984" s="27" t="s">
        <v>2090</v>
      </c>
      <c r="B984" s="27" t="s">
        <v>45</v>
      </c>
      <c r="C984" s="27" t="s">
        <v>1747</v>
      </c>
      <c r="D984" s="27" t="s">
        <v>703</v>
      </c>
    </row>
    <row r="985" spans="1:4" x14ac:dyDescent="0.2">
      <c r="A985" s="27"/>
      <c r="B985" s="27"/>
      <c r="C985" s="27"/>
      <c r="D985" s="27" t="s">
        <v>699</v>
      </c>
    </row>
    <row r="986" spans="1:4" x14ac:dyDescent="0.2">
      <c r="A986" s="27" t="s">
        <v>2149</v>
      </c>
      <c r="B986" s="27" t="s">
        <v>47</v>
      </c>
      <c r="C986" s="27" t="s">
        <v>1747</v>
      </c>
      <c r="D986" s="27" t="s">
        <v>703</v>
      </c>
    </row>
    <row r="987" spans="1:4" x14ac:dyDescent="0.2">
      <c r="A987" s="27"/>
      <c r="B987" s="27"/>
      <c r="C987" s="27"/>
      <c r="D987" s="27" t="s">
        <v>699</v>
      </c>
    </row>
    <row r="988" spans="1:4" x14ac:dyDescent="0.2">
      <c r="A988" s="27" t="s">
        <v>2118</v>
      </c>
      <c r="B988" s="27" t="s">
        <v>42</v>
      </c>
      <c r="C988" s="27" t="s">
        <v>1747</v>
      </c>
      <c r="D988" s="27" t="s">
        <v>703</v>
      </c>
    </row>
    <row r="989" spans="1:4" x14ac:dyDescent="0.2">
      <c r="A989" s="27"/>
      <c r="B989" s="27"/>
      <c r="C989" s="27"/>
      <c r="D989" s="27" t="s">
        <v>699</v>
      </c>
    </row>
    <row r="990" spans="1:4" x14ac:dyDescent="0.2">
      <c r="A990" s="27" t="s">
        <v>2190</v>
      </c>
      <c r="B990" s="27" t="s">
        <v>362</v>
      </c>
      <c r="C990" s="27" t="s">
        <v>1747</v>
      </c>
      <c r="D990" s="27" t="s">
        <v>699</v>
      </c>
    </row>
    <row r="991" spans="1:4" x14ac:dyDescent="0.2">
      <c r="A991" s="27" t="s">
        <v>2077</v>
      </c>
      <c r="B991" s="27" t="s">
        <v>343</v>
      </c>
      <c r="C991" s="27" t="s">
        <v>1747</v>
      </c>
      <c r="D991" s="27" t="s">
        <v>699</v>
      </c>
    </row>
    <row r="992" spans="1:4" x14ac:dyDescent="0.2">
      <c r="A992" s="27"/>
      <c r="B992" s="27"/>
      <c r="C992" s="27"/>
      <c r="D992" s="27" t="s">
        <v>3183</v>
      </c>
    </row>
    <row r="993" spans="1:4" x14ac:dyDescent="0.2">
      <c r="A993" s="27"/>
      <c r="B993" s="27"/>
      <c r="C993" s="27"/>
      <c r="D993" s="27" t="s">
        <v>701</v>
      </c>
    </row>
    <row r="994" spans="1:4" x14ac:dyDescent="0.2">
      <c r="A994" s="27" t="s">
        <v>3137</v>
      </c>
      <c r="B994" s="27" t="s">
        <v>3138</v>
      </c>
      <c r="C994" s="27" t="s">
        <v>1747</v>
      </c>
      <c r="D994" s="27" t="s">
        <v>699</v>
      </c>
    </row>
    <row r="995" spans="1:4" x14ac:dyDescent="0.2">
      <c r="A995" s="27" t="s">
        <v>2131</v>
      </c>
      <c r="B995" s="27" t="s">
        <v>357</v>
      </c>
      <c r="C995" s="27" t="s">
        <v>1747</v>
      </c>
      <c r="D995" s="27" t="s">
        <v>699</v>
      </c>
    </row>
    <row r="996" spans="1:4" x14ac:dyDescent="0.2">
      <c r="A996" s="27" t="s">
        <v>1761</v>
      </c>
      <c r="B996" s="27" t="s">
        <v>167</v>
      </c>
      <c r="C996" s="27" t="s">
        <v>1747</v>
      </c>
      <c r="D996" s="27" t="s">
        <v>699</v>
      </c>
    </row>
    <row r="997" spans="1:4" x14ac:dyDescent="0.2">
      <c r="A997" s="27" t="s">
        <v>1751</v>
      </c>
      <c r="B997" s="27" t="s">
        <v>162</v>
      </c>
      <c r="C997" s="27" t="s">
        <v>1747</v>
      </c>
      <c r="D997" s="27" t="s">
        <v>703</v>
      </c>
    </row>
    <row r="998" spans="1:4" x14ac:dyDescent="0.2">
      <c r="A998" s="27"/>
      <c r="B998" s="27"/>
      <c r="C998" s="27"/>
      <c r="D998" s="27" t="s">
        <v>699</v>
      </c>
    </row>
    <row r="999" spans="1:4" x14ac:dyDescent="0.2">
      <c r="A999" s="27" t="s">
        <v>1752</v>
      </c>
      <c r="B999" s="27" t="s">
        <v>457</v>
      </c>
      <c r="C999" s="27" t="s">
        <v>1747</v>
      </c>
      <c r="D999" s="27" t="s">
        <v>699</v>
      </c>
    </row>
    <row r="1000" spans="1:4" x14ac:dyDescent="0.2">
      <c r="A1000" s="27" t="s">
        <v>1766</v>
      </c>
      <c r="B1000" s="27" t="s">
        <v>27</v>
      </c>
      <c r="C1000" s="27" t="s">
        <v>1747</v>
      </c>
      <c r="D1000" s="27" t="s">
        <v>703</v>
      </c>
    </row>
    <row r="1001" spans="1:4" x14ac:dyDescent="0.2">
      <c r="A1001" s="27"/>
      <c r="B1001" s="27"/>
      <c r="C1001" s="27"/>
      <c r="D1001" s="27" t="s">
        <v>699</v>
      </c>
    </row>
    <row r="1002" spans="1:4" x14ac:dyDescent="0.2">
      <c r="A1002" s="27" t="s">
        <v>1765</v>
      </c>
      <c r="B1002" s="27" t="s">
        <v>26</v>
      </c>
      <c r="C1002" s="27" t="s">
        <v>1747</v>
      </c>
      <c r="D1002" s="27" t="s">
        <v>703</v>
      </c>
    </row>
    <row r="1003" spans="1:4" x14ac:dyDescent="0.2">
      <c r="A1003" s="27"/>
      <c r="B1003" s="27"/>
      <c r="C1003" s="27"/>
      <c r="D1003" s="27" t="s">
        <v>699</v>
      </c>
    </row>
    <row r="1004" spans="1:4" x14ac:dyDescent="0.2">
      <c r="A1004" s="27" t="s">
        <v>1758</v>
      </c>
      <c r="B1004" s="27" t="s">
        <v>25</v>
      </c>
      <c r="C1004" s="27" t="s">
        <v>1747</v>
      </c>
      <c r="D1004" s="27" t="s">
        <v>703</v>
      </c>
    </row>
    <row r="1005" spans="1:4" x14ac:dyDescent="0.2">
      <c r="A1005" s="27"/>
      <c r="B1005" s="27"/>
      <c r="C1005" s="27"/>
      <c r="D1005" s="27" t="s">
        <v>699</v>
      </c>
    </row>
    <row r="1006" spans="1:4" x14ac:dyDescent="0.2">
      <c r="A1006" s="27" t="s">
        <v>1769</v>
      </c>
      <c r="B1006" s="27" t="s">
        <v>24</v>
      </c>
      <c r="C1006" s="27" t="s">
        <v>1747</v>
      </c>
      <c r="D1006" s="27" t="s">
        <v>703</v>
      </c>
    </row>
    <row r="1007" spans="1:4" x14ac:dyDescent="0.2">
      <c r="A1007" s="27"/>
      <c r="B1007" s="27"/>
      <c r="C1007" s="27"/>
      <c r="D1007" s="27" t="s">
        <v>699</v>
      </c>
    </row>
    <row r="1008" spans="1:4" x14ac:dyDescent="0.2">
      <c r="A1008" s="27" t="s">
        <v>1760</v>
      </c>
      <c r="B1008" s="27" t="s">
        <v>23</v>
      </c>
      <c r="C1008" s="27" t="s">
        <v>1747</v>
      </c>
      <c r="D1008" s="27" t="s">
        <v>703</v>
      </c>
    </row>
    <row r="1009" spans="1:4" x14ac:dyDescent="0.2">
      <c r="A1009" s="27"/>
      <c r="B1009" s="27"/>
      <c r="C1009" s="27"/>
      <c r="D1009" s="27" t="s">
        <v>699</v>
      </c>
    </row>
    <row r="1010" spans="1:4" x14ac:dyDescent="0.2">
      <c r="A1010" s="27" t="s">
        <v>1768</v>
      </c>
      <c r="B1010" s="27" t="s">
        <v>22</v>
      </c>
      <c r="C1010" s="27" t="s">
        <v>1747</v>
      </c>
      <c r="D1010" s="27" t="s">
        <v>703</v>
      </c>
    </row>
    <row r="1011" spans="1:4" x14ac:dyDescent="0.2">
      <c r="A1011" s="27"/>
      <c r="B1011" s="27"/>
      <c r="C1011" s="27"/>
      <c r="D1011" s="27" t="s">
        <v>699</v>
      </c>
    </row>
    <row r="1012" spans="1:4" x14ac:dyDescent="0.2">
      <c r="A1012" s="27" t="s">
        <v>2327</v>
      </c>
      <c r="B1012" s="27" t="s">
        <v>2321</v>
      </c>
      <c r="C1012" s="27" t="s">
        <v>1747</v>
      </c>
      <c r="D1012" s="27" t="s">
        <v>699</v>
      </c>
    </row>
    <row r="1013" spans="1:4" x14ac:dyDescent="0.2">
      <c r="A1013" s="27" t="s">
        <v>1756</v>
      </c>
      <c r="B1013" s="27" t="s">
        <v>593</v>
      </c>
      <c r="C1013" s="27" t="s">
        <v>1747</v>
      </c>
      <c r="D1013" s="27" t="s">
        <v>699</v>
      </c>
    </row>
    <row r="1014" spans="1:4" x14ac:dyDescent="0.2">
      <c r="A1014" s="27"/>
      <c r="B1014" s="27"/>
      <c r="C1014" s="27"/>
      <c r="D1014" s="27" t="s">
        <v>256</v>
      </c>
    </row>
    <row r="1015" spans="1:4" x14ac:dyDescent="0.2">
      <c r="A1015" s="27" t="s">
        <v>1759</v>
      </c>
      <c r="B1015" s="27" t="s">
        <v>592</v>
      </c>
      <c r="C1015" s="27" t="s">
        <v>1747</v>
      </c>
      <c r="D1015" s="27" t="s">
        <v>699</v>
      </c>
    </row>
    <row r="1016" spans="1:4" x14ac:dyDescent="0.2">
      <c r="A1016" s="27"/>
      <c r="B1016" s="27"/>
      <c r="C1016" s="27"/>
      <c r="D1016" s="27" t="s">
        <v>256</v>
      </c>
    </row>
    <row r="1017" spans="1:4" x14ac:dyDescent="0.2">
      <c r="A1017" s="27" t="s">
        <v>2843</v>
      </c>
      <c r="B1017" s="27" t="s">
        <v>2844</v>
      </c>
      <c r="C1017" s="27" t="s">
        <v>1747</v>
      </c>
      <c r="D1017" s="27" t="s">
        <v>699</v>
      </c>
    </row>
    <row r="1018" spans="1:4" x14ac:dyDescent="0.2">
      <c r="A1018" s="27" t="s">
        <v>1763</v>
      </c>
      <c r="B1018" s="27" t="s">
        <v>272</v>
      </c>
      <c r="C1018" s="27" t="s">
        <v>1747</v>
      </c>
      <c r="D1018" s="27" t="s">
        <v>699</v>
      </c>
    </row>
    <row r="1019" spans="1:4" x14ac:dyDescent="0.2">
      <c r="A1019" s="27" t="s">
        <v>1767</v>
      </c>
      <c r="B1019" s="27" t="s">
        <v>36</v>
      </c>
      <c r="C1019" s="27" t="s">
        <v>1747</v>
      </c>
      <c r="D1019" s="27" t="s">
        <v>699</v>
      </c>
    </row>
    <row r="1020" spans="1:4" x14ac:dyDescent="0.2">
      <c r="A1020" s="27" t="s">
        <v>1764</v>
      </c>
      <c r="B1020" s="27" t="s">
        <v>35</v>
      </c>
      <c r="C1020" s="27" t="s">
        <v>1747</v>
      </c>
      <c r="D1020" s="27" t="s">
        <v>699</v>
      </c>
    </row>
    <row r="1021" spans="1:4" x14ac:dyDescent="0.2">
      <c r="A1021" s="27" t="s">
        <v>1750</v>
      </c>
      <c r="B1021" s="27" t="s">
        <v>247</v>
      </c>
      <c r="C1021" s="27" t="s">
        <v>1747</v>
      </c>
      <c r="D1021" s="27" t="s">
        <v>699</v>
      </c>
    </row>
    <row r="1022" spans="1:4" x14ac:dyDescent="0.2">
      <c r="A1022" s="27" t="s">
        <v>1757</v>
      </c>
      <c r="B1022" s="27" t="s">
        <v>38</v>
      </c>
      <c r="C1022" s="27" t="s">
        <v>1747</v>
      </c>
      <c r="D1022" s="27" t="s">
        <v>699</v>
      </c>
    </row>
    <row r="1023" spans="1:4" x14ac:dyDescent="0.2">
      <c r="A1023" s="27" t="s">
        <v>1754</v>
      </c>
      <c r="B1023" s="27" t="s">
        <v>37</v>
      </c>
      <c r="C1023" s="27" t="s">
        <v>1747</v>
      </c>
      <c r="D1023" s="27" t="s">
        <v>699</v>
      </c>
    </row>
    <row r="1024" spans="1:4" x14ac:dyDescent="0.2">
      <c r="A1024" s="27" t="s">
        <v>1762</v>
      </c>
      <c r="B1024" s="27" t="s">
        <v>273</v>
      </c>
      <c r="C1024" s="27" t="s">
        <v>1747</v>
      </c>
      <c r="D1024" s="27" t="s">
        <v>699</v>
      </c>
    </row>
    <row r="1025" spans="1:4" x14ac:dyDescent="0.2">
      <c r="A1025" s="27"/>
      <c r="B1025" s="27"/>
      <c r="C1025" s="27"/>
      <c r="D1025" s="27" t="s">
        <v>256</v>
      </c>
    </row>
    <row r="1026" spans="1:4" x14ac:dyDescent="0.2">
      <c r="A1026" s="27" t="s">
        <v>1755</v>
      </c>
      <c r="B1026" s="27" t="s">
        <v>40</v>
      </c>
      <c r="C1026" s="27" t="s">
        <v>1747</v>
      </c>
      <c r="D1026" s="27" t="s">
        <v>699</v>
      </c>
    </row>
    <row r="1027" spans="1:4" x14ac:dyDescent="0.2">
      <c r="A1027" s="27"/>
      <c r="B1027" s="27"/>
      <c r="C1027" s="27"/>
      <c r="D1027" s="27" t="s">
        <v>256</v>
      </c>
    </row>
    <row r="1028" spans="1:4" x14ac:dyDescent="0.2">
      <c r="A1028" s="27" t="s">
        <v>1753</v>
      </c>
      <c r="B1028" s="27" t="s">
        <v>39</v>
      </c>
      <c r="C1028" s="27" t="s">
        <v>1747</v>
      </c>
      <c r="D1028" s="27" t="s">
        <v>699</v>
      </c>
    </row>
    <row r="1029" spans="1:4" x14ac:dyDescent="0.2">
      <c r="A1029" s="27" t="s">
        <v>3243</v>
      </c>
      <c r="B1029" s="27" t="s">
        <v>3240</v>
      </c>
      <c r="C1029" s="27" t="s">
        <v>1747</v>
      </c>
      <c r="D1029" s="27" t="s">
        <v>699</v>
      </c>
    </row>
    <row r="1030" spans="1:4" x14ac:dyDescent="0.2">
      <c r="A1030" s="27" t="s">
        <v>2169</v>
      </c>
      <c r="B1030" s="27" t="s">
        <v>289</v>
      </c>
      <c r="C1030" s="27" t="s">
        <v>1747</v>
      </c>
      <c r="D1030" s="27" t="s">
        <v>699</v>
      </c>
    </row>
    <row r="1031" spans="1:4" x14ac:dyDescent="0.2">
      <c r="A1031" s="27" t="s">
        <v>2208</v>
      </c>
      <c r="B1031" s="27" t="s">
        <v>344</v>
      </c>
      <c r="C1031" s="27" t="s">
        <v>1747</v>
      </c>
      <c r="D1031" s="27" t="s">
        <v>699</v>
      </c>
    </row>
    <row r="1032" spans="1:4" x14ac:dyDescent="0.2">
      <c r="A1032" s="27" t="s">
        <v>2200</v>
      </c>
      <c r="B1032" s="27" t="s">
        <v>345</v>
      </c>
      <c r="C1032" s="27" t="s">
        <v>1747</v>
      </c>
      <c r="D1032" s="27" t="s">
        <v>699</v>
      </c>
    </row>
    <row r="1033" spans="1:4" x14ac:dyDescent="0.2">
      <c r="A1033" s="27" t="s">
        <v>2196</v>
      </c>
      <c r="B1033" s="27" t="s">
        <v>346</v>
      </c>
      <c r="C1033" s="27" t="s">
        <v>1747</v>
      </c>
      <c r="D1033" s="27" t="s">
        <v>699</v>
      </c>
    </row>
    <row r="1034" spans="1:4" x14ac:dyDescent="0.2">
      <c r="A1034" s="27" t="s">
        <v>841</v>
      </c>
      <c r="B1034" s="27" t="s">
        <v>339</v>
      </c>
      <c r="C1034" s="27" t="s">
        <v>805</v>
      </c>
      <c r="D1034" s="27" t="s">
        <v>699</v>
      </c>
    </row>
    <row r="1035" spans="1:4" x14ac:dyDescent="0.2">
      <c r="A1035" s="27" t="s">
        <v>563</v>
      </c>
      <c r="B1035" s="27" t="s">
        <v>358</v>
      </c>
      <c r="C1035" s="27" t="s">
        <v>805</v>
      </c>
      <c r="D1035" s="27" t="s">
        <v>255</v>
      </c>
    </row>
    <row r="1036" spans="1:4" x14ac:dyDescent="0.2">
      <c r="A1036" s="27"/>
      <c r="B1036" s="27"/>
      <c r="C1036" s="27"/>
      <c r="D1036" s="27" t="s">
        <v>699</v>
      </c>
    </row>
    <row r="1037" spans="1:4" x14ac:dyDescent="0.2">
      <c r="A1037" s="27" t="s">
        <v>2509</v>
      </c>
      <c r="B1037" s="27" t="s">
        <v>529</v>
      </c>
      <c r="C1037" s="27" t="s">
        <v>806</v>
      </c>
      <c r="D1037" s="27" t="s">
        <v>699</v>
      </c>
    </row>
    <row r="1038" spans="1:4" x14ac:dyDescent="0.2">
      <c r="A1038" s="27"/>
      <c r="B1038" s="27"/>
      <c r="C1038" s="27"/>
      <c r="D1038" s="27" t="s">
        <v>3183</v>
      </c>
    </row>
    <row r="1039" spans="1:4" x14ac:dyDescent="0.2">
      <c r="A1039" s="27"/>
      <c r="B1039" s="27"/>
      <c r="C1039" s="27"/>
      <c r="D1039" s="27" t="s">
        <v>2792</v>
      </c>
    </row>
    <row r="1040" spans="1:4" x14ac:dyDescent="0.2">
      <c r="A1040" s="27"/>
      <c r="B1040" s="27"/>
      <c r="C1040" s="27"/>
      <c r="D1040" s="27" t="s">
        <v>700</v>
      </c>
    </row>
    <row r="1041" spans="1:4" x14ac:dyDescent="0.2">
      <c r="A1041" s="27"/>
      <c r="B1041" s="27"/>
      <c r="C1041" s="27"/>
      <c r="D1041" s="27" t="s">
        <v>256</v>
      </c>
    </row>
    <row r="1042" spans="1:4" x14ac:dyDescent="0.2">
      <c r="A1042" s="27"/>
      <c r="B1042" s="27"/>
      <c r="C1042" s="27"/>
      <c r="D1042" s="27" t="s">
        <v>1464</v>
      </c>
    </row>
    <row r="1043" spans="1:4" x14ac:dyDescent="0.2">
      <c r="A1043" s="27" t="s">
        <v>2510</v>
      </c>
      <c r="B1043" s="27" t="s">
        <v>530</v>
      </c>
      <c r="C1043" s="27" t="s">
        <v>806</v>
      </c>
      <c r="D1043" s="27" t="s">
        <v>699</v>
      </c>
    </row>
    <row r="1044" spans="1:4" x14ac:dyDescent="0.2">
      <c r="A1044" s="27"/>
      <c r="B1044" s="27"/>
      <c r="C1044" s="27"/>
      <c r="D1044" s="27" t="s">
        <v>3183</v>
      </c>
    </row>
    <row r="1045" spans="1:4" x14ac:dyDescent="0.2">
      <c r="A1045" s="27"/>
      <c r="B1045" s="27"/>
      <c r="C1045" s="27"/>
      <c r="D1045" s="27" t="s">
        <v>700</v>
      </c>
    </row>
    <row r="1046" spans="1:4" x14ac:dyDescent="0.2">
      <c r="A1046" s="27"/>
      <c r="B1046" s="27"/>
      <c r="C1046" s="27"/>
      <c r="D1046" s="27" t="s">
        <v>256</v>
      </c>
    </row>
    <row r="1047" spans="1:4" x14ac:dyDescent="0.2">
      <c r="A1047" s="27"/>
      <c r="B1047" s="27"/>
      <c r="C1047" s="27"/>
      <c r="D1047" s="27" t="s">
        <v>1464</v>
      </c>
    </row>
    <row r="1048" spans="1:4" x14ac:dyDescent="0.2">
      <c r="A1048" s="27" t="s">
        <v>2511</v>
      </c>
      <c r="B1048" s="27" t="s">
        <v>34</v>
      </c>
      <c r="C1048" s="27" t="s">
        <v>806</v>
      </c>
      <c r="D1048" s="27" t="s">
        <v>699</v>
      </c>
    </row>
    <row r="1049" spans="1:4" x14ac:dyDescent="0.2">
      <c r="A1049" s="27"/>
      <c r="B1049" s="27"/>
      <c r="C1049" s="27"/>
      <c r="D1049" s="27" t="s">
        <v>256</v>
      </c>
    </row>
    <row r="1050" spans="1:4" x14ac:dyDescent="0.2">
      <c r="A1050" s="27" t="s">
        <v>2528</v>
      </c>
      <c r="B1050" s="27" t="s">
        <v>824</v>
      </c>
      <c r="C1050" s="27" t="s">
        <v>806</v>
      </c>
      <c r="D1050" s="27" t="s">
        <v>700</v>
      </c>
    </row>
    <row r="1051" spans="1:4" x14ac:dyDescent="0.2">
      <c r="A1051" s="27"/>
      <c r="B1051" s="27"/>
      <c r="C1051" s="27"/>
      <c r="D1051" s="27" t="s">
        <v>256</v>
      </c>
    </row>
    <row r="1052" spans="1:4" x14ac:dyDescent="0.2">
      <c r="A1052" s="27" t="s">
        <v>2512</v>
      </c>
      <c r="B1052" s="27" t="s">
        <v>503</v>
      </c>
      <c r="C1052" s="27" t="s">
        <v>806</v>
      </c>
      <c r="D1052" s="27" t="s">
        <v>699</v>
      </c>
    </row>
    <row r="1053" spans="1:4" x14ac:dyDescent="0.2">
      <c r="A1053" s="27"/>
      <c r="B1053" s="27"/>
      <c r="C1053" s="27"/>
      <c r="D1053" s="27" t="s">
        <v>700</v>
      </c>
    </row>
    <row r="1054" spans="1:4" x14ac:dyDescent="0.2">
      <c r="A1054" s="27"/>
      <c r="B1054" s="27"/>
      <c r="C1054" s="27"/>
      <c r="D1054" s="27" t="s">
        <v>256</v>
      </c>
    </row>
    <row r="1055" spans="1:4" x14ac:dyDescent="0.2">
      <c r="A1055" s="27" t="s">
        <v>2513</v>
      </c>
      <c r="B1055" s="27" t="s">
        <v>502</v>
      </c>
      <c r="C1055" s="27" t="s">
        <v>806</v>
      </c>
      <c r="D1055" s="27" t="s">
        <v>699</v>
      </c>
    </row>
    <row r="1056" spans="1:4" x14ac:dyDescent="0.2">
      <c r="A1056" s="27"/>
      <c r="B1056" s="27"/>
      <c r="C1056" s="27"/>
      <c r="D1056" s="27" t="s">
        <v>256</v>
      </c>
    </row>
    <row r="1057" spans="1:4" x14ac:dyDescent="0.2">
      <c r="A1057" s="27" t="s">
        <v>2329</v>
      </c>
      <c r="B1057" s="27" t="s">
        <v>2323</v>
      </c>
      <c r="C1057" s="27" t="s">
        <v>806</v>
      </c>
      <c r="D1057" s="27" t="s">
        <v>699</v>
      </c>
    </row>
    <row r="1058" spans="1:4" x14ac:dyDescent="0.2">
      <c r="A1058" s="27"/>
      <c r="B1058" s="27"/>
      <c r="C1058" s="27"/>
      <c r="D1058" s="27" t="s">
        <v>256</v>
      </c>
    </row>
    <row r="1059" spans="1:4" x14ac:dyDescent="0.2">
      <c r="A1059" s="27" t="s">
        <v>2328</v>
      </c>
      <c r="B1059" s="27" t="s">
        <v>2322</v>
      </c>
      <c r="C1059" s="27" t="s">
        <v>806</v>
      </c>
      <c r="D1059" s="27" t="s">
        <v>699</v>
      </c>
    </row>
    <row r="1060" spans="1:4" x14ac:dyDescent="0.2">
      <c r="A1060" s="27"/>
      <c r="B1060" s="27"/>
      <c r="C1060" s="27"/>
      <c r="D1060" s="27" t="s">
        <v>256</v>
      </c>
    </row>
    <row r="1061" spans="1:4" x14ac:dyDescent="0.2">
      <c r="A1061" s="27" t="s">
        <v>3233</v>
      </c>
      <c r="B1061" s="27" t="s">
        <v>3214</v>
      </c>
      <c r="C1061" s="27" t="s">
        <v>805</v>
      </c>
      <c r="D1061" s="27" t="s">
        <v>255</v>
      </c>
    </row>
    <row r="1062" spans="1:4" x14ac:dyDescent="0.2">
      <c r="A1062" s="27" t="s">
        <v>3234</v>
      </c>
      <c r="B1062" s="27" t="s">
        <v>3215</v>
      </c>
      <c r="C1062" s="27" t="s">
        <v>805</v>
      </c>
      <c r="D1062" s="27" t="s">
        <v>255</v>
      </c>
    </row>
    <row r="1063" spans="1:4" x14ac:dyDescent="0.2">
      <c r="A1063" s="27" t="s">
        <v>2529</v>
      </c>
      <c r="B1063" s="27" t="s">
        <v>340</v>
      </c>
      <c r="C1063" s="27" t="s">
        <v>805</v>
      </c>
      <c r="D1063" s="27" t="s">
        <v>255</v>
      </c>
    </row>
    <row r="1064" spans="1:4" x14ac:dyDescent="0.2">
      <c r="A1064" s="27"/>
      <c r="B1064" s="27"/>
      <c r="C1064" s="27"/>
      <c r="D1064" s="27" t="s">
        <v>251</v>
      </c>
    </row>
    <row r="1065" spans="1:4" x14ac:dyDescent="0.2">
      <c r="A1065" s="27" t="s">
        <v>1794</v>
      </c>
      <c r="B1065" s="27" t="s">
        <v>267</v>
      </c>
      <c r="C1065" s="27" t="s">
        <v>271</v>
      </c>
      <c r="D1065" s="27" t="s">
        <v>699</v>
      </c>
    </row>
    <row r="1066" spans="1:4" x14ac:dyDescent="0.2">
      <c r="A1066" s="27"/>
      <c r="B1066" s="27"/>
      <c r="C1066" s="27"/>
      <c r="D1066" s="27" t="s">
        <v>252</v>
      </c>
    </row>
    <row r="1067" spans="1:4" x14ac:dyDescent="0.2">
      <c r="A1067" s="27"/>
      <c r="B1067" s="27"/>
      <c r="C1067" s="27"/>
      <c r="D1067" s="27" t="s">
        <v>256</v>
      </c>
    </row>
    <row r="1068" spans="1:4" x14ac:dyDescent="0.2">
      <c r="A1068" s="27" t="s">
        <v>1795</v>
      </c>
      <c r="B1068" s="27" t="s">
        <v>250</v>
      </c>
      <c r="C1068" s="27" t="s">
        <v>271</v>
      </c>
      <c r="D1068" s="27" t="s">
        <v>699</v>
      </c>
    </row>
    <row r="1069" spans="1:4" x14ac:dyDescent="0.2">
      <c r="A1069" s="27"/>
      <c r="B1069" s="27"/>
      <c r="C1069" s="27"/>
      <c r="D1069" s="27" t="s">
        <v>252</v>
      </c>
    </row>
    <row r="1070" spans="1:4" x14ac:dyDescent="0.2">
      <c r="A1070" s="27"/>
      <c r="B1070" s="27"/>
      <c r="C1070" s="27"/>
      <c r="D1070" s="27" t="s">
        <v>256</v>
      </c>
    </row>
    <row r="1071" spans="1:4" x14ac:dyDescent="0.2">
      <c r="A1071" s="27" t="s">
        <v>1808</v>
      </c>
      <c r="B1071" s="27" t="s">
        <v>1809</v>
      </c>
      <c r="C1071" s="27" t="s">
        <v>271</v>
      </c>
      <c r="D1071" s="27" t="s">
        <v>699</v>
      </c>
    </row>
    <row r="1072" spans="1:4" x14ac:dyDescent="0.2">
      <c r="A1072" s="27"/>
      <c r="B1072" s="27"/>
      <c r="C1072" s="27"/>
      <c r="D1072" s="27" t="s">
        <v>252</v>
      </c>
    </row>
    <row r="1073" spans="1:4" x14ac:dyDescent="0.2">
      <c r="A1073" s="27" t="s">
        <v>2156</v>
      </c>
      <c r="B1073" s="27" t="s">
        <v>1806</v>
      </c>
      <c r="C1073" s="27" t="s">
        <v>271</v>
      </c>
      <c r="D1073" s="27" t="s">
        <v>699</v>
      </c>
    </row>
    <row r="1074" spans="1:4" x14ac:dyDescent="0.2">
      <c r="A1074" s="27"/>
      <c r="B1074" s="27"/>
      <c r="C1074" s="27"/>
      <c r="D1074" s="27" t="s">
        <v>252</v>
      </c>
    </row>
    <row r="1075" spans="1:4" x14ac:dyDescent="0.2">
      <c r="A1075" s="27"/>
      <c r="B1075" s="27"/>
      <c r="C1075" s="27"/>
      <c r="D1075" s="27" t="s">
        <v>256</v>
      </c>
    </row>
    <row r="1076" spans="1:4" x14ac:dyDescent="0.2">
      <c r="A1076" s="27" t="s">
        <v>2160</v>
      </c>
      <c r="B1076" s="27" t="s">
        <v>258</v>
      </c>
      <c r="C1076" s="27" t="s">
        <v>271</v>
      </c>
      <c r="D1076" s="27" t="s">
        <v>699</v>
      </c>
    </row>
    <row r="1077" spans="1:4" x14ac:dyDescent="0.2">
      <c r="A1077" s="27"/>
      <c r="B1077" s="27"/>
      <c r="C1077" s="27"/>
      <c r="D1077" s="27" t="s">
        <v>252</v>
      </c>
    </row>
    <row r="1078" spans="1:4" x14ac:dyDescent="0.2">
      <c r="A1078" s="27"/>
      <c r="B1078" s="27"/>
      <c r="C1078" s="27"/>
      <c r="D1078" s="27" t="s">
        <v>256</v>
      </c>
    </row>
    <row r="1079" spans="1:4" x14ac:dyDescent="0.2">
      <c r="A1079" s="27" t="s">
        <v>1810</v>
      </c>
      <c r="B1079" s="27" t="s">
        <v>1811</v>
      </c>
      <c r="C1079" s="27" t="s">
        <v>271</v>
      </c>
      <c r="D1079" s="27" t="s">
        <v>699</v>
      </c>
    </row>
    <row r="1080" spans="1:4" x14ac:dyDescent="0.2">
      <c r="A1080" s="27"/>
      <c r="B1080" s="27"/>
      <c r="C1080" s="27"/>
      <c r="D1080" s="27" t="s">
        <v>252</v>
      </c>
    </row>
    <row r="1081" spans="1:4" x14ac:dyDescent="0.2">
      <c r="A1081" s="27" t="s">
        <v>1812</v>
      </c>
      <c r="B1081" s="27" t="s">
        <v>1813</v>
      </c>
      <c r="C1081" s="27" t="s">
        <v>271</v>
      </c>
      <c r="D1081" s="27" t="s">
        <v>699</v>
      </c>
    </row>
    <row r="1082" spans="1:4" x14ac:dyDescent="0.2">
      <c r="A1082" s="27"/>
      <c r="B1082" s="27"/>
      <c r="C1082" s="27"/>
      <c r="D1082" s="27" t="s">
        <v>252</v>
      </c>
    </row>
    <row r="1083" spans="1:4" x14ac:dyDescent="0.2">
      <c r="A1083" s="27"/>
      <c r="B1083" s="27"/>
      <c r="C1083" s="27"/>
      <c r="D1083" s="27" t="s">
        <v>256</v>
      </c>
    </row>
    <row r="1084" spans="1:4" x14ac:dyDescent="0.2">
      <c r="A1084" s="27" t="s">
        <v>2167</v>
      </c>
      <c r="B1084" s="27" t="s">
        <v>266</v>
      </c>
      <c r="C1084" s="27" t="s">
        <v>271</v>
      </c>
      <c r="D1084" s="27" t="s">
        <v>699</v>
      </c>
    </row>
    <row r="1085" spans="1:4" x14ac:dyDescent="0.2">
      <c r="A1085" s="27"/>
      <c r="B1085" s="27"/>
      <c r="C1085" s="27"/>
      <c r="D1085" s="27" t="s">
        <v>252</v>
      </c>
    </row>
    <row r="1086" spans="1:4" x14ac:dyDescent="0.2">
      <c r="A1086" s="27"/>
      <c r="B1086" s="27"/>
      <c r="C1086" s="27"/>
      <c r="D1086" s="27" t="s">
        <v>256</v>
      </c>
    </row>
    <row r="1087" spans="1:4" x14ac:dyDescent="0.2">
      <c r="A1087" s="27" t="s">
        <v>2514</v>
      </c>
      <c r="B1087" s="27" t="s">
        <v>1807</v>
      </c>
      <c r="C1087" s="27" t="s">
        <v>271</v>
      </c>
      <c r="D1087" s="27" t="s">
        <v>699</v>
      </c>
    </row>
    <row r="1088" spans="1:4" x14ac:dyDescent="0.2">
      <c r="A1088" s="27"/>
      <c r="B1088" s="27"/>
      <c r="C1088" s="27"/>
      <c r="D1088" s="27" t="s">
        <v>252</v>
      </c>
    </row>
    <row r="1089" spans="1:4" x14ac:dyDescent="0.2">
      <c r="A1089" s="27"/>
      <c r="B1089" s="27"/>
      <c r="C1089" s="27"/>
      <c r="D1089" s="27" t="s">
        <v>256</v>
      </c>
    </row>
    <row r="1090" spans="1:4" x14ac:dyDescent="0.2">
      <c r="A1090" s="27" t="s">
        <v>1814</v>
      </c>
      <c r="B1090" s="27" t="s">
        <v>1815</v>
      </c>
      <c r="C1090" s="27" t="s">
        <v>271</v>
      </c>
      <c r="D1090" s="27" t="s">
        <v>699</v>
      </c>
    </row>
    <row r="1091" spans="1:4" x14ac:dyDescent="0.2">
      <c r="A1091" s="27"/>
      <c r="B1091" s="27"/>
      <c r="C1091" s="27"/>
      <c r="D1091" s="27" t="s">
        <v>252</v>
      </c>
    </row>
    <row r="1092" spans="1:4" x14ac:dyDescent="0.2">
      <c r="A1092" s="27"/>
      <c r="B1092" s="27"/>
      <c r="C1092" s="27"/>
      <c r="D1092" s="27" t="s">
        <v>256</v>
      </c>
    </row>
    <row r="1093" spans="1:4" x14ac:dyDescent="0.2">
      <c r="A1093" s="27" t="s">
        <v>2197</v>
      </c>
      <c r="B1093" s="27" t="s">
        <v>261</v>
      </c>
      <c r="C1093" s="27" t="s">
        <v>271</v>
      </c>
      <c r="D1093" s="27" t="s">
        <v>699</v>
      </c>
    </row>
    <row r="1094" spans="1:4" x14ac:dyDescent="0.2">
      <c r="A1094" s="27"/>
      <c r="B1094" s="27"/>
      <c r="C1094" s="27"/>
      <c r="D1094" s="27" t="s">
        <v>252</v>
      </c>
    </row>
    <row r="1095" spans="1:4" x14ac:dyDescent="0.2">
      <c r="A1095" s="27"/>
      <c r="B1095" s="27"/>
      <c r="C1095" s="27"/>
      <c r="D1095" s="27" t="s">
        <v>256</v>
      </c>
    </row>
    <row r="1096" spans="1:4" x14ac:dyDescent="0.2">
      <c r="A1096" s="27" t="s">
        <v>1816</v>
      </c>
      <c r="B1096" s="27" t="s">
        <v>1817</v>
      </c>
      <c r="C1096" s="27" t="s">
        <v>271</v>
      </c>
      <c r="D1096" s="27" t="s">
        <v>699</v>
      </c>
    </row>
    <row r="1097" spans="1:4" x14ac:dyDescent="0.2">
      <c r="A1097" s="27"/>
      <c r="B1097" s="27"/>
      <c r="C1097" s="27"/>
      <c r="D1097" s="27" t="s">
        <v>252</v>
      </c>
    </row>
    <row r="1098" spans="1:4" x14ac:dyDescent="0.2">
      <c r="A1098" s="27"/>
      <c r="B1098" s="27"/>
      <c r="C1098" s="27"/>
      <c r="D1098" s="27" t="s">
        <v>256</v>
      </c>
    </row>
    <row r="1099" spans="1:4" x14ac:dyDescent="0.2">
      <c r="A1099" s="27" t="s">
        <v>2155</v>
      </c>
      <c r="B1099" s="27" t="s">
        <v>260</v>
      </c>
      <c r="C1099" s="27" t="s">
        <v>271</v>
      </c>
      <c r="D1099" s="27" t="s">
        <v>699</v>
      </c>
    </row>
    <row r="1100" spans="1:4" x14ac:dyDescent="0.2">
      <c r="A1100" s="27"/>
      <c r="B1100" s="27"/>
      <c r="C1100" s="27"/>
      <c r="D1100" s="27" t="s">
        <v>252</v>
      </c>
    </row>
    <row r="1101" spans="1:4" x14ac:dyDescent="0.2">
      <c r="A1101" s="27"/>
      <c r="B1101" s="27"/>
      <c r="C1101" s="27"/>
      <c r="D1101" s="27" t="s">
        <v>256</v>
      </c>
    </row>
    <row r="1102" spans="1:4" x14ac:dyDescent="0.2">
      <c r="A1102" s="27" t="s">
        <v>1818</v>
      </c>
      <c r="B1102" s="27" t="s">
        <v>1819</v>
      </c>
      <c r="C1102" s="27" t="s">
        <v>271</v>
      </c>
      <c r="D1102" s="27" t="s">
        <v>699</v>
      </c>
    </row>
    <row r="1103" spans="1:4" x14ac:dyDescent="0.2">
      <c r="A1103" s="27"/>
      <c r="B1103" s="27"/>
      <c r="C1103" s="27"/>
      <c r="D1103" s="27" t="s">
        <v>252</v>
      </c>
    </row>
    <row r="1104" spans="1:4" x14ac:dyDescent="0.2">
      <c r="A1104" s="27"/>
      <c r="B1104" s="27"/>
      <c r="C1104" s="27"/>
      <c r="D1104" s="27" t="s">
        <v>256</v>
      </c>
    </row>
    <row r="1105" spans="1:4" x14ac:dyDescent="0.2">
      <c r="A1105" s="27" t="s">
        <v>1820</v>
      </c>
      <c r="B1105" s="27" t="s">
        <v>1821</v>
      </c>
      <c r="C1105" s="27" t="s">
        <v>271</v>
      </c>
      <c r="D1105" s="27" t="s">
        <v>699</v>
      </c>
    </row>
    <row r="1106" spans="1:4" x14ac:dyDescent="0.2">
      <c r="A1106" s="27"/>
      <c r="B1106" s="27"/>
      <c r="C1106" s="27"/>
      <c r="D1106" s="27" t="s">
        <v>252</v>
      </c>
    </row>
    <row r="1107" spans="1:4" x14ac:dyDescent="0.2">
      <c r="A1107" s="27"/>
      <c r="B1107" s="27"/>
      <c r="C1107" s="27"/>
      <c r="D1107" s="27" t="s">
        <v>256</v>
      </c>
    </row>
    <row r="1108" spans="1:4" x14ac:dyDescent="0.2">
      <c r="A1108" s="27" t="s">
        <v>1822</v>
      </c>
      <c r="B1108" s="27" t="s">
        <v>1823</v>
      </c>
      <c r="C1108" s="27" t="s">
        <v>271</v>
      </c>
      <c r="D1108" s="27" t="s">
        <v>699</v>
      </c>
    </row>
    <row r="1109" spans="1:4" x14ac:dyDescent="0.2">
      <c r="A1109" s="27"/>
      <c r="B1109" s="27"/>
      <c r="C1109" s="27"/>
      <c r="D1109" s="27" t="s">
        <v>252</v>
      </c>
    </row>
    <row r="1110" spans="1:4" x14ac:dyDescent="0.2">
      <c r="A1110" s="27"/>
      <c r="B1110" s="27"/>
      <c r="C1110" s="27"/>
      <c r="D1110" s="27" t="s">
        <v>256</v>
      </c>
    </row>
    <row r="1111" spans="1:4" x14ac:dyDescent="0.2">
      <c r="A1111" s="27" t="s">
        <v>2191</v>
      </c>
      <c r="B1111" s="27" t="s">
        <v>264</v>
      </c>
      <c r="C1111" s="27" t="s">
        <v>271</v>
      </c>
      <c r="D1111" s="27" t="s">
        <v>699</v>
      </c>
    </row>
    <row r="1112" spans="1:4" x14ac:dyDescent="0.2">
      <c r="A1112" s="27"/>
      <c r="B1112" s="27"/>
      <c r="C1112" s="27"/>
      <c r="D1112" s="27" t="s">
        <v>252</v>
      </c>
    </row>
    <row r="1113" spans="1:4" x14ac:dyDescent="0.2">
      <c r="A1113" s="27"/>
      <c r="B1113" s="27"/>
      <c r="C1113" s="27"/>
      <c r="D1113" s="27" t="s">
        <v>256</v>
      </c>
    </row>
    <row r="1114" spans="1:4" x14ac:dyDescent="0.2">
      <c r="A1114" s="27" t="s">
        <v>1824</v>
      </c>
      <c r="B1114" s="27" t="s">
        <v>1825</v>
      </c>
      <c r="C1114" s="27" t="s">
        <v>271</v>
      </c>
      <c r="D1114" s="27" t="s">
        <v>699</v>
      </c>
    </row>
    <row r="1115" spans="1:4" x14ac:dyDescent="0.2">
      <c r="A1115" s="27"/>
      <c r="B1115" s="27"/>
      <c r="C1115" s="27"/>
      <c r="D1115" s="27" t="s">
        <v>252</v>
      </c>
    </row>
    <row r="1116" spans="1:4" x14ac:dyDescent="0.2">
      <c r="A1116" s="27"/>
      <c r="B1116" s="27"/>
      <c r="C1116" s="27"/>
      <c r="D1116" s="27" t="s">
        <v>256</v>
      </c>
    </row>
    <row r="1117" spans="1:4" x14ac:dyDescent="0.2">
      <c r="A1117" s="27" t="s">
        <v>1826</v>
      </c>
      <c r="B1117" s="27" t="s">
        <v>1827</v>
      </c>
      <c r="C1117" s="27" t="s">
        <v>271</v>
      </c>
      <c r="D1117" s="27" t="s">
        <v>699</v>
      </c>
    </row>
    <row r="1118" spans="1:4" x14ac:dyDescent="0.2">
      <c r="A1118" s="27"/>
      <c r="B1118" s="27"/>
      <c r="C1118" s="27"/>
      <c r="D1118" s="27" t="s">
        <v>252</v>
      </c>
    </row>
    <row r="1119" spans="1:4" x14ac:dyDescent="0.2">
      <c r="A1119" s="27"/>
      <c r="B1119" s="27"/>
      <c r="C1119" s="27"/>
      <c r="D1119" s="27" t="s">
        <v>256</v>
      </c>
    </row>
    <row r="1120" spans="1:4" x14ac:dyDescent="0.2">
      <c r="A1120" s="27" t="s">
        <v>1828</v>
      </c>
      <c r="B1120" s="27" t="s">
        <v>1829</v>
      </c>
      <c r="C1120" s="27" t="s">
        <v>271</v>
      </c>
      <c r="D1120" s="27" t="s">
        <v>699</v>
      </c>
    </row>
    <row r="1121" spans="1:4" x14ac:dyDescent="0.2">
      <c r="A1121" s="27"/>
      <c r="B1121" s="27"/>
      <c r="C1121" s="27"/>
      <c r="D1121" s="27" t="s">
        <v>252</v>
      </c>
    </row>
    <row r="1122" spans="1:4" x14ac:dyDescent="0.2">
      <c r="A1122" s="27"/>
      <c r="B1122" s="27"/>
      <c r="C1122" s="27"/>
      <c r="D1122" s="27" t="s">
        <v>256</v>
      </c>
    </row>
    <row r="1123" spans="1:4" x14ac:dyDescent="0.2">
      <c r="A1123" s="27" t="s">
        <v>1830</v>
      </c>
      <c r="B1123" s="27" t="s">
        <v>1831</v>
      </c>
      <c r="C1123" s="27" t="s">
        <v>271</v>
      </c>
      <c r="D1123" s="27" t="s">
        <v>699</v>
      </c>
    </row>
    <row r="1124" spans="1:4" x14ac:dyDescent="0.2">
      <c r="A1124" s="27"/>
      <c r="B1124" s="27"/>
      <c r="C1124" s="27"/>
      <c r="D1124" s="27" t="s">
        <v>252</v>
      </c>
    </row>
    <row r="1125" spans="1:4" x14ac:dyDescent="0.2">
      <c r="A1125" s="27"/>
      <c r="B1125" s="27"/>
      <c r="C1125" s="27"/>
      <c r="D1125" s="27" t="s">
        <v>256</v>
      </c>
    </row>
    <row r="1126" spans="1:4" x14ac:dyDescent="0.2">
      <c r="A1126" s="27" t="s">
        <v>1796</v>
      </c>
      <c r="B1126" s="27" t="s">
        <v>268</v>
      </c>
      <c r="C1126" s="27" t="s">
        <v>271</v>
      </c>
      <c r="D1126" s="27" t="s">
        <v>699</v>
      </c>
    </row>
    <row r="1127" spans="1:4" x14ac:dyDescent="0.2">
      <c r="A1127" s="27"/>
      <c r="B1127" s="27"/>
      <c r="C1127" s="27"/>
      <c r="D1127" s="27" t="s">
        <v>252</v>
      </c>
    </row>
    <row r="1128" spans="1:4" x14ac:dyDescent="0.2">
      <c r="A1128" s="27" t="s">
        <v>1832</v>
      </c>
      <c r="B1128" s="27" t="s">
        <v>1833</v>
      </c>
      <c r="C1128" s="27" t="s">
        <v>271</v>
      </c>
      <c r="D1128" s="27" t="s">
        <v>699</v>
      </c>
    </row>
    <row r="1129" spans="1:4" x14ac:dyDescent="0.2">
      <c r="A1129" s="27"/>
      <c r="B1129" s="27"/>
      <c r="C1129" s="27"/>
      <c r="D1129" s="27" t="s">
        <v>252</v>
      </c>
    </row>
    <row r="1130" spans="1:4" x14ac:dyDescent="0.2">
      <c r="A1130" s="27" t="s">
        <v>1797</v>
      </c>
      <c r="B1130" s="27" t="s">
        <v>259</v>
      </c>
      <c r="C1130" s="27" t="s">
        <v>271</v>
      </c>
      <c r="D1130" s="27" t="s">
        <v>699</v>
      </c>
    </row>
    <row r="1131" spans="1:4" x14ac:dyDescent="0.2">
      <c r="A1131" s="27"/>
      <c r="B1131" s="27"/>
      <c r="C1131" s="27"/>
      <c r="D1131" s="27" t="s">
        <v>252</v>
      </c>
    </row>
    <row r="1132" spans="1:4" x14ac:dyDescent="0.2">
      <c r="A1132" s="27"/>
      <c r="B1132" s="27"/>
      <c r="C1132" s="27"/>
      <c r="D1132" s="27" t="s">
        <v>701</v>
      </c>
    </row>
    <row r="1133" spans="1:4" x14ac:dyDescent="0.2">
      <c r="A1133" s="27" t="s">
        <v>1834</v>
      </c>
      <c r="B1133" s="27" t="s">
        <v>1835</v>
      </c>
      <c r="C1133" s="27" t="s">
        <v>271</v>
      </c>
      <c r="D1133" s="27" t="s">
        <v>699</v>
      </c>
    </row>
    <row r="1134" spans="1:4" x14ac:dyDescent="0.2">
      <c r="A1134" s="27"/>
      <c r="B1134" s="27"/>
      <c r="C1134" s="27"/>
      <c r="D1134" s="27" t="s">
        <v>252</v>
      </c>
    </row>
    <row r="1135" spans="1:4" x14ac:dyDescent="0.2">
      <c r="A1135" s="27"/>
      <c r="B1135" s="27"/>
      <c r="C1135" s="27"/>
      <c r="D1135" s="27" t="s">
        <v>256</v>
      </c>
    </row>
    <row r="1136" spans="1:4" x14ac:dyDescent="0.2">
      <c r="A1136" s="27" t="s">
        <v>1802</v>
      </c>
      <c r="B1136" s="27" t="s">
        <v>1803</v>
      </c>
      <c r="C1136" s="27" t="s">
        <v>807</v>
      </c>
      <c r="D1136" s="27" t="s">
        <v>256</v>
      </c>
    </row>
    <row r="1137" spans="1:4" x14ac:dyDescent="0.2">
      <c r="A1137" s="27" t="s">
        <v>1655</v>
      </c>
      <c r="B1137" s="27" t="s">
        <v>348</v>
      </c>
      <c r="C1137" s="27" t="s">
        <v>807</v>
      </c>
      <c r="D1137" s="27" t="s">
        <v>699</v>
      </c>
    </row>
    <row r="1138" spans="1:4" x14ac:dyDescent="0.2">
      <c r="A1138" s="27"/>
      <c r="B1138" s="27"/>
      <c r="C1138" s="27"/>
      <c r="D1138" s="27" t="s">
        <v>256</v>
      </c>
    </row>
    <row r="1139" spans="1:4" x14ac:dyDescent="0.2">
      <c r="A1139" s="27" t="s">
        <v>1654</v>
      </c>
      <c r="B1139" s="27" t="s">
        <v>1455</v>
      </c>
      <c r="C1139" s="27" t="s">
        <v>807</v>
      </c>
      <c r="D1139" s="27" t="s">
        <v>699</v>
      </c>
    </row>
    <row r="1140" spans="1:4" x14ac:dyDescent="0.2">
      <c r="A1140" s="27"/>
      <c r="B1140" s="27"/>
      <c r="C1140" s="27"/>
      <c r="D1140" s="27" t="s">
        <v>256</v>
      </c>
    </row>
    <row r="1141" spans="1:4" x14ac:dyDescent="0.2">
      <c r="A1141" s="27" t="s">
        <v>1669</v>
      </c>
      <c r="B1141" s="27" t="s">
        <v>2731</v>
      </c>
      <c r="C1141" s="27" t="s">
        <v>807</v>
      </c>
      <c r="D1141" s="27" t="s">
        <v>699</v>
      </c>
    </row>
    <row r="1142" spans="1:4" x14ac:dyDescent="0.2">
      <c r="A1142" s="27"/>
      <c r="B1142" s="27"/>
      <c r="C1142" s="27"/>
      <c r="D1142" s="27" t="s">
        <v>256</v>
      </c>
    </row>
    <row r="1143" spans="1:4" x14ac:dyDescent="0.2">
      <c r="A1143" s="27" t="s">
        <v>1875</v>
      </c>
      <c r="B1143" s="27" t="s">
        <v>1876</v>
      </c>
      <c r="C1143" s="27" t="s">
        <v>807</v>
      </c>
      <c r="D1143" s="27" t="s">
        <v>699</v>
      </c>
    </row>
    <row r="1144" spans="1:4" x14ac:dyDescent="0.2">
      <c r="A1144" s="27"/>
      <c r="B1144" s="27"/>
      <c r="C1144" s="27"/>
      <c r="D1144" s="27" t="s">
        <v>256</v>
      </c>
    </row>
    <row r="1145" spans="1:4" x14ac:dyDescent="0.2">
      <c r="A1145" s="27" t="s">
        <v>1877</v>
      </c>
      <c r="B1145" s="27" t="s">
        <v>1878</v>
      </c>
      <c r="C1145" s="27" t="s">
        <v>807</v>
      </c>
      <c r="D1145" s="27" t="s">
        <v>699</v>
      </c>
    </row>
    <row r="1146" spans="1:4" x14ac:dyDescent="0.2">
      <c r="A1146" s="27"/>
      <c r="B1146" s="27"/>
      <c r="C1146" s="27"/>
      <c r="D1146" s="27" t="s">
        <v>256</v>
      </c>
    </row>
    <row r="1147" spans="1:4" x14ac:dyDescent="0.2">
      <c r="A1147" s="27" t="s">
        <v>1683</v>
      </c>
      <c r="B1147" s="27" t="s">
        <v>2679</v>
      </c>
      <c r="C1147" s="27" t="s">
        <v>807</v>
      </c>
      <c r="D1147" s="27" t="s">
        <v>700</v>
      </c>
    </row>
    <row r="1148" spans="1:4" x14ac:dyDescent="0.2">
      <c r="A1148" s="27"/>
      <c r="B1148" s="27"/>
      <c r="C1148" s="27"/>
      <c r="D1148" s="27" t="s">
        <v>256</v>
      </c>
    </row>
    <row r="1149" spans="1:4" x14ac:dyDescent="0.2">
      <c r="A1149" s="27" t="s">
        <v>1638</v>
      </c>
      <c r="B1149" s="27" t="s">
        <v>349</v>
      </c>
      <c r="C1149" s="27" t="s">
        <v>807</v>
      </c>
      <c r="D1149" s="27" t="s">
        <v>699</v>
      </c>
    </row>
    <row r="1150" spans="1:4" x14ac:dyDescent="0.2">
      <c r="A1150" s="27"/>
      <c r="B1150" s="27"/>
      <c r="C1150" s="27"/>
      <c r="D1150" s="27" t="s">
        <v>700</v>
      </c>
    </row>
    <row r="1151" spans="1:4" x14ac:dyDescent="0.2">
      <c r="A1151" s="27"/>
      <c r="B1151" s="27"/>
      <c r="C1151" s="27"/>
      <c r="D1151" s="27" t="s">
        <v>256</v>
      </c>
    </row>
    <row r="1152" spans="1:4" x14ac:dyDescent="0.2">
      <c r="A1152" s="27" t="s">
        <v>2817</v>
      </c>
      <c r="B1152" s="27" t="s">
        <v>2824</v>
      </c>
      <c r="C1152" s="27" t="s">
        <v>807</v>
      </c>
      <c r="D1152" s="27" t="s">
        <v>256</v>
      </c>
    </row>
    <row r="1153" spans="1:4" x14ac:dyDescent="0.2">
      <c r="A1153" s="27" t="s">
        <v>1647</v>
      </c>
      <c r="B1153" s="27" t="s">
        <v>350</v>
      </c>
      <c r="C1153" s="27" t="s">
        <v>807</v>
      </c>
      <c r="D1153" s="27" t="s">
        <v>699</v>
      </c>
    </row>
    <row r="1154" spans="1:4" x14ac:dyDescent="0.2">
      <c r="A1154" s="27"/>
      <c r="B1154" s="27"/>
      <c r="C1154" s="27"/>
      <c r="D1154" s="27" t="s">
        <v>700</v>
      </c>
    </row>
    <row r="1155" spans="1:4" x14ac:dyDescent="0.2">
      <c r="A1155" s="27"/>
      <c r="B1155" s="27"/>
      <c r="C1155" s="27"/>
      <c r="D1155" s="27" t="s">
        <v>256</v>
      </c>
    </row>
    <row r="1156" spans="1:4" x14ac:dyDescent="0.2">
      <c r="A1156" s="27" t="s">
        <v>1879</v>
      </c>
      <c r="B1156" s="27" t="s">
        <v>1880</v>
      </c>
      <c r="C1156" s="27" t="s">
        <v>807</v>
      </c>
      <c r="D1156" s="27" t="s">
        <v>699</v>
      </c>
    </row>
    <row r="1157" spans="1:4" x14ac:dyDescent="0.2">
      <c r="A1157" s="27"/>
      <c r="B1157" s="27"/>
      <c r="C1157" s="27"/>
      <c r="D1157" s="27" t="s">
        <v>256</v>
      </c>
    </row>
    <row r="1158" spans="1:4" x14ac:dyDescent="0.2">
      <c r="A1158" s="27" t="s">
        <v>1715</v>
      </c>
      <c r="B1158" s="27" t="s">
        <v>1398</v>
      </c>
      <c r="C1158" s="27" t="s">
        <v>807</v>
      </c>
      <c r="D1158" s="27" t="s">
        <v>256</v>
      </c>
    </row>
    <row r="1159" spans="1:4" x14ac:dyDescent="0.2">
      <c r="A1159" s="27" t="s">
        <v>1650</v>
      </c>
      <c r="B1159" s="27" t="s">
        <v>573</v>
      </c>
      <c r="C1159" s="27" t="s">
        <v>807</v>
      </c>
      <c r="D1159" s="27" t="s">
        <v>699</v>
      </c>
    </row>
    <row r="1160" spans="1:4" x14ac:dyDescent="0.2">
      <c r="A1160" s="27"/>
      <c r="B1160" s="27"/>
      <c r="C1160" s="27"/>
      <c r="D1160" s="27" t="s">
        <v>256</v>
      </c>
    </row>
    <row r="1161" spans="1:4" x14ac:dyDescent="0.2">
      <c r="A1161" s="27" t="s">
        <v>1659</v>
      </c>
      <c r="B1161" s="27" t="s">
        <v>843</v>
      </c>
      <c r="C1161" s="27" t="s">
        <v>807</v>
      </c>
      <c r="D1161" s="27" t="s">
        <v>699</v>
      </c>
    </row>
    <row r="1162" spans="1:4" x14ac:dyDescent="0.2">
      <c r="A1162" s="27"/>
      <c r="B1162" s="27"/>
      <c r="C1162" s="27"/>
      <c r="D1162" s="27" t="s">
        <v>256</v>
      </c>
    </row>
    <row r="1163" spans="1:4" x14ac:dyDescent="0.2">
      <c r="A1163" s="27" t="s">
        <v>2020</v>
      </c>
      <c r="B1163" s="27" t="s">
        <v>569</v>
      </c>
      <c r="C1163" s="27" t="s">
        <v>807</v>
      </c>
      <c r="D1163" s="27" t="s">
        <v>699</v>
      </c>
    </row>
    <row r="1164" spans="1:4" x14ac:dyDescent="0.2">
      <c r="A1164" s="27"/>
      <c r="B1164" s="27"/>
      <c r="C1164" s="27"/>
      <c r="D1164" s="27" t="s">
        <v>256</v>
      </c>
    </row>
    <row r="1165" spans="1:4" x14ac:dyDescent="0.2">
      <c r="A1165" s="27" t="s">
        <v>1729</v>
      </c>
      <c r="B1165" s="27" t="s">
        <v>1447</v>
      </c>
      <c r="C1165" s="27" t="s">
        <v>807</v>
      </c>
      <c r="D1165" s="27" t="s">
        <v>703</v>
      </c>
    </row>
    <row r="1166" spans="1:4" x14ac:dyDescent="0.2">
      <c r="A1166" s="27"/>
      <c r="B1166" s="27"/>
      <c r="C1166" s="27"/>
      <c r="D1166" s="27" t="s">
        <v>699</v>
      </c>
    </row>
    <row r="1167" spans="1:4" x14ac:dyDescent="0.2">
      <c r="A1167" s="27"/>
      <c r="B1167" s="27"/>
      <c r="C1167" s="27"/>
      <c r="D1167" s="27" t="s">
        <v>256</v>
      </c>
    </row>
    <row r="1168" spans="1:4" x14ac:dyDescent="0.2">
      <c r="A1168" s="27" t="s">
        <v>1736</v>
      </c>
      <c r="B1168" s="27" t="s">
        <v>1448</v>
      </c>
      <c r="C1168" s="27" t="s">
        <v>807</v>
      </c>
      <c r="D1168" s="27" t="s">
        <v>703</v>
      </c>
    </row>
    <row r="1169" spans="1:4" x14ac:dyDescent="0.2">
      <c r="A1169" s="27"/>
      <c r="B1169" s="27"/>
      <c r="C1169" s="27"/>
      <c r="D1169" s="27" t="s">
        <v>699</v>
      </c>
    </row>
    <row r="1170" spans="1:4" x14ac:dyDescent="0.2">
      <c r="A1170" s="27"/>
      <c r="B1170" s="27"/>
      <c r="C1170" s="27"/>
      <c r="D1170" s="27" t="s">
        <v>256</v>
      </c>
    </row>
    <row r="1171" spans="1:4" x14ac:dyDescent="0.2">
      <c r="A1171" s="27" t="s">
        <v>1646</v>
      </c>
      <c r="B1171" s="27" t="s">
        <v>842</v>
      </c>
      <c r="C1171" s="27" t="s">
        <v>807</v>
      </c>
      <c r="D1171" s="27" t="s">
        <v>699</v>
      </c>
    </row>
    <row r="1172" spans="1:4" x14ac:dyDescent="0.2">
      <c r="A1172" s="27"/>
      <c r="B1172" s="27"/>
      <c r="C1172" s="27"/>
      <c r="D1172" s="27" t="s">
        <v>256</v>
      </c>
    </row>
    <row r="1173" spans="1:4" x14ac:dyDescent="0.2">
      <c r="A1173" s="27" t="s">
        <v>1625</v>
      </c>
      <c r="B1173" s="27" t="s">
        <v>850</v>
      </c>
      <c r="C1173" s="27" t="s">
        <v>807</v>
      </c>
      <c r="D1173" s="27" t="s">
        <v>703</v>
      </c>
    </row>
    <row r="1174" spans="1:4" x14ac:dyDescent="0.2">
      <c r="A1174" s="27"/>
      <c r="B1174" s="27"/>
      <c r="C1174" s="27"/>
      <c r="D1174" s="27" t="s">
        <v>699</v>
      </c>
    </row>
    <row r="1175" spans="1:4" x14ac:dyDescent="0.2">
      <c r="A1175" s="27"/>
      <c r="B1175" s="27"/>
      <c r="C1175" s="27"/>
      <c r="D1175" s="27" t="s">
        <v>1005</v>
      </c>
    </row>
    <row r="1176" spans="1:4" x14ac:dyDescent="0.2">
      <c r="A1176" s="27"/>
      <c r="B1176" s="27"/>
      <c r="C1176" s="27"/>
      <c r="D1176" s="27" t="s">
        <v>256</v>
      </c>
    </row>
    <row r="1177" spans="1:4" x14ac:dyDescent="0.2">
      <c r="A1177" s="27"/>
      <c r="B1177" s="27"/>
      <c r="C1177" s="27"/>
      <c r="D1177" s="27" t="s">
        <v>251</v>
      </c>
    </row>
    <row r="1178" spans="1:4" x14ac:dyDescent="0.2">
      <c r="A1178" s="27" t="s">
        <v>2515</v>
      </c>
      <c r="B1178" s="27" t="s">
        <v>570</v>
      </c>
      <c r="C1178" s="27" t="s">
        <v>807</v>
      </c>
      <c r="D1178" s="27" t="s">
        <v>703</v>
      </c>
    </row>
    <row r="1179" spans="1:4" x14ac:dyDescent="0.2">
      <c r="A1179" s="27"/>
      <c r="B1179" s="27"/>
      <c r="C1179" s="27"/>
      <c r="D1179" s="27" t="s">
        <v>699</v>
      </c>
    </row>
    <row r="1180" spans="1:4" x14ac:dyDescent="0.2">
      <c r="A1180" s="27"/>
      <c r="B1180" s="27"/>
      <c r="C1180" s="27"/>
      <c r="D1180" s="27" t="s">
        <v>254</v>
      </c>
    </row>
    <row r="1181" spans="1:4" x14ac:dyDescent="0.2">
      <c r="A1181" s="27"/>
      <c r="B1181" s="27"/>
      <c r="C1181" s="27"/>
      <c r="D1181" s="27" t="s">
        <v>3183</v>
      </c>
    </row>
    <row r="1182" spans="1:4" x14ac:dyDescent="0.2">
      <c r="A1182" s="27"/>
      <c r="B1182" s="27"/>
      <c r="C1182" s="27"/>
      <c r="D1182" s="27" t="s">
        <v>700</v>
      </c>
    </row>
    <row r="1183" spans="1:4" x14ac:dyDescent="0.2">
      <c r="A1183" s="27"/>
      <c r="B1183" s="27"/>
      <c r="C1183" s="27"/>
      <c r="D1183" s="27" t="s">
        <v>701</v>
      </c>
    </row>
    <row r="1184" spans="1:4" x14ac:dyDescent="0.2">
      <c r="A1184" s="27"/>
      <c r="B1184" s="27"/>
      <c r="C1184" s="27"/>
      <c r="D1184" s="27" t="s">
        <v>251</v>
      </c>
    </row>
    <row r="1185" spans="1:4" x14ac:dyDescent="0.2">
      <c r="A1185" s="27"/>
      <c r="B1185" s="27"/>
      <c r="C1185" s="27"/>
      <c r="D1185" s="27" t="s">
        <v>906</v>
      </c>
    </row>
    <row r="1186" spans="1:4" x14ac:dyDescent="0.2">
      <c r="A1186" s="27"/>
      <c r="B1186" s="27"/>
      <c r="C1186" s="27"/>
      <c r="D1186" s="27" t="s">
        <v>630</v>
      </c>
    </row>
    <row r="1187" spans="1:4" x14ac:dyDescent="0.2">
      <c r="A1187" s="27"/>
      <c r="B1187" s="27"/>
      <c r="C1187" s="27"/>
      <c r="D1187" s="27" t="s">
        <v>1464</v>
      </c>
    </row>
    <row r="1188" spans="1:4" x14ac:dyDescent="0.2">
      <c r="A1188" s="27" t="s">
        <v>2361</v>
      </c>
      <c r="B1188" s="27" t="s">
        <v>2732</v>
      </c>
      <c r="C1188" s="27" t="s">
        <v>807</v>
      </c>
      <c r="D1188" s="27" t="s">
        <v>699</v>
      </c>
    </row>
    <row r="1189" spans="1:4" x14ac:dyDescent="0.2">
      <c r="A1189" s="27"/>
      <c r="B1189" s="27"/>
      <c r="C1189" s="27"/>
      <c r="D1189" s="27" t="s">
        <v>700</v>
      </c>
    </row>
    <row r="1190" spans="1:4" x14ac:dyDescent="0.2">
      <c r="A1190" s="27"/>
      <c r="B1190" s="27"/>
      <c r="C1190" s="27"/>
      <c r="D1190" s="27" t="s">
        <v>256</v>
      </c>
    </row>
    <row r="1191" spans="1:4" x14ac:dyDescent="0.2">
      <c r="A1191" s="27" t="s">
        <v>2362</v>
      </c>
      <c r="B1191" s="27" t="s">
        <v>368</v>
      </c>
      <c r="C1191" s="27" t="s">
        <v>807</v>
      </c>
      <c r="D1191" s="27" t="s">
        <v>699</v>
      </c>
    </row>
    <row r="1192" spans="1:4" x14ac:dyDescent="0.2">
      <c r="A1192" s="27"/>
      <c r="B1192" s="27"/>
      <c r="C1192" s="27"/>
      <c r="D1192" s="27" t="s">
        <v>700</v>
      </c>
    </row>
    <row r="1193" spans="1:4" x14ac:dyDescent="0.2">
      <c r="A1193" s="27"/>
      <c r="B1193" s="27"/>
      <c r="C1193" s="27"/>
      <c r="D1193" s="27" t="s">
        <v>256</v>
      </c>
    </row>
    <row r="1194" spans="1:4" x14ac:dyDescent="0.2">
      <c r="A1194" s="27" t="s">
        <v>2516</v>
      </c>
      <c r="B1194" s="27" t="s">
        <v>168</v>
      </c>
      <c r="C1194" s="27" t="s">
        <v>807</v>
      </c>
      <c r="D1194" s="27" t="s">
        <v>699</v>
      </c>
    </row>
    <row r="1195" spans="1:4" x14ac:dyDescent="0.2">
      <c r="A1195" s="27"/>
      <c r="B1195" s="27"/>
      <c r="C1195" s="27"/>
      <c r="D1195" s="27" t="s">
        <v>3183</v>
      </c>
    </row>
    <row r="1196" spans="1:4" x14ac:dyDescent="0.2">
      <c r="A1196" s="27"/>
      <c r="B1196" s="27"/>
      <c r="C1196" s="27"/>
      <c r="D1196" s="27" t="s">
        <v>256</v>
      </c>
    </row>
    <row r="1197" spans="1:4" x14ac:dyDescent="0.2">
      <c r="A1197" s="27"/>
      <c r="B1197" s="27"/>
      <c r="C1197" s="27"/>
      <c r="D1197" s="27" t="s">
        <v>630</v>
      </c>
    </row>
    <row r="1198" spans="1:4" x14ac:dyDescent="0.2">
      <c r="A1198" s="27" t="s">
        <v>2338</v>
      </c>
      <c r="B1198" s="27" t="s">
        <v>2339</v>
      </c>
      <c r="C1198" s="27" t="s">
        <v>807</v>
      </c>
      <c r="D1198" s="27" t="s">
        <v>699</v>
      </c>
    </row>
    <row r="1199" spans="1:4" x14ac:dyDescent="0.2">
      <c r="A1199" s="27"/>
      <c r="B1199" s="27"/>
      <c r="C1199" s="27"/>
      <c r="D1199" s="27" t="s">
        <v>256</v>
      </c>
    </row>
    <row r="1200" spans="1:4" x14ac:dyDescent="0.2">
      <c r="A1200" s="27" t="s">
        <v>2518</v>
      </c>
      <c r="B1200" s="27" t="s">
        <v>370</v>
      </c>
      <c r="C1200" s="27" t="s">
        <v>807</v>
      </c>
      <c r="D1200" s="27" t="s">
        <v>699</v>
      </c>
    </row>
    <row r="1201" spans="1:4" x14ac:dyDescent="0.2">
      <c r="A1201" s="27"/>
      <c r="B1201" s="27"/>
      <c r="C1201" s="27"/>
      <c r="D1201" s="27" t="s">
        <v>256</v>
      </c>
    </row>
    <row r="1202" spans="1:4" x14ac:dyDescent="0.2">
      <c r="A1202" s="27" t="s">
        <v>2519</v>
      </c>
      <c r="B1202" s="27" t="s">
        <v>174</v>
      </c>
      <c r="C1202" s="27" t="s">
        <v>807</v>
      </c>
      <c r="D1202" s="27" t="s">
        <v>699</v>
      </c>
    </row>
    <row r="1203" spans="1:4" x14ac:dyDescent="0.2">
      <c r="A1203" s="27"/>
      <c r="B1203" s="27"/>
      <c r="C1203" s="27"/>
      <c r="D1203" s="27" t="s">
        <v>256</v>
      </c>
    </row>
    <row r="1204" spans="1:4" x14ac:dyDescent="0.2">
      <c r="A1204" s="27" t="s">
        <v>2520</v>
      </c>
      <c r="B1204" s="27" t="s">
        <v>2530</v>
      </c>
      <c r="C1204" s="27" t="s">
        <v>807</v>
      </c>
      <c r="D1204" s="27" t="s">
        <v>699</v>
      </c>
    </row>
    <row r="1205" spans="1:4" x14ac:dyDescent="0.2">
      <c r="A1205" s="27"/>
      <c r="B1205" s="27"/>
      <c r="C1205" s="27"/>
      <c r="D1205" s="27" t="s">
        <v>700</v>
      </c>
    </row>
    <row r="1206" spans="1:4" x14ac:dyDescent="0.2">
      <c r="A1206" s="27"/>
      <c r="B1206" s="27"/>
      <c r="C1206" s="27"/>
      <c r="D1206" s="27" t="s">
        <v>256</v>
      </c>
    </row>
    <row r="1207" spans="1:4" x14ac:dyDescent="0.2">
      <c r="A1207" s="27" t="s">
        <v>2521</v>
      </c>
      <c r="B1207" s="27" t="s">
        <v>815</v>
      </c>
      <c r="C1207" s="27" t="s">
        <v>807</v>
      </c>
      <c r="D1207" s="27" t="s">
        <v>699</v>
      </c>
    </row>
    <row r="1208" spans="1:4" x14ac:dyDescent="0.2">
      <c r="A1208" s="27"/>
      <c r="B1208" s="27"/>
      <c r="C1208" s="27"/>
      <c r="D1208" s="27" t="s">
        <v>700</v>
      </c>
    </row>
    <row r="1209" spans="1:4" x14ac:dyDescent="0.2">
      <c r="A1209" s="27"/>
      <c r="B1209" s="27"/>
      <c r="C1209" s="27"/>
      <c r="D1209" s="27" t="s">
        <v>701</v>
      </c>
    </row>
    <row r="1210" spans="1:4" x14ac:dyDescent="0.2">
      <c r="A1210" s="27" t="s">
        <v>1632</v>
      </c>
      <c r="B1210" s="27" t="s">
        <v>844</v>
      </c>
      <c r="C1210" s="27" t="s">
        <v>807</v>
      </c>
      <c r="D1210" s="27" t="s">
        <v>699</v>
      </c>
    </row>
    <row r="1211" spans="1:4" x14ac:dyDescent="0.2">
      <c r="A1211" s="27"/>
      <c r="B1211" s="27"/>
      <c r="C1211" s="27"/>
      <c r="D1211" s="27" t="s">
        <v>256</v>
      </c>
    </row>
    <row r="1212" spans="1:4" x14ac:dyDescent="0.2">
      <c r="A1212" s="27" t="s">
        <v>2085</v>
      </c>
      <c r="B1212" s="27" t="s">
        <v>571</v>
      </c>
      <c r="C1212" s="27" t="s">
        <v>807</v>
      </c>
      <c r="D1212" s="27" t="s">
        <v>703</v>
      </c>
    </row>
    <row r="1213" spans="1:4" x14ac:dyDescent="0.2">
      <c r="A1213" s="27"/>
      <c r="B1213" s="27"/>
      <c r="C1213" s="27"/>
      <c r="D1213" s="27" t="s">
        <v>699</v>
      </c>
    </row>
    <row r="1214" spans="1:4" x14ac:dyDescent="0.2">
      <c r="A1214" s="27"/>
      <c r="B1214" s="27"/>
      <c r="C1214" s="27"/>
      <c r="D1214" s="27" t="s">
        <v>256</v>
      </c>
    </row>
    <row r="1215" spans="1:4" x14ac:dyDescent="0.2">
      <c r="A1215" s="27"/>
      <c r="B1215" s="27"/>
      <c r="C1215" s="27"/>
      <c r="D1215" s="27" t="s">
        <v>630</v>
      </c>
    </row>
    <row r="1216" spans="1:4" x14ac:dyDescent="0.2">
      <c r="A1216" s="27" t="s">
        <v>2363</v>
      </c>
      <c r="B1216" s="27" t="s">
        <v>833</v>
      </c>
      <c r="C1216" s="27" t="s">
        <v>807</v>
      </c>
      <c r="D1216" s="27" t="s">
        <v>700</v>
      </c>
    </row>
    <row r="1217" spans="1:4" x14ac:dyDescent="0.2">
      <c r="A1217" s="27"/>
      <c r="B1217" s="27"/>
      <c r="C1217" s="27"/>
      <c r="D1217" s="27" t="s">
        <v>630</v>
      </c>
    </row>
    <row r="1218" spans="1:4" x14ac:dyDescent="0.2">
      <c r="A1218" s="27" t="s">
        <v>2021</v>
      </c>
      <c r="B1218" s="27" t="s">
        <v>572</v>
      </c>
      <c r="C1218" s="27" t="s">
        <v>807</v>
      </c>
      <c r="D1218" s="27" t="s">
        <v>703</v>
      </c>
    </row>
    <row r="1219" spans="1:4" x14ac:dyDescent="0.2">
      <c r="A1219" s="27"/>
      <c r="B1219" s="27"/>
      <c r="C1219" s="27"/>
      <c r="D1219" s="27" t="s">
        <v>699</v>
      </c>
    </row>
    <row r="1220" spans="1:4" x14ac:dyDescent="0.2">
      <c r="A1220" s="27"/>
      <c r="B1220" s="27"/>
      <c r="C1220" s="27"/>
      <c r="D1220" s="27" t="s">
        <v>256</v>
      </c>
    </row>
    <row r="1221" spans="1:4" x14ac:dyDescent="0.2">
      <c r="A1221" s="27" t="s">
        <v>2022</v>
      </c>
      <c r="B1221" s="27" t="s">
        <v>574</v>
      </c>
      <c r="C1221" s="27" t="s">
        <v>807</v>
      </c>
      <c r="D1221" s="27" t="s">
        <v>703</v>
      </c>
    </row>
    <row r="1222" spans="1:4" x14ac:dyDescent="0.2">
      <c r="A1222" s="27"/>
      <c r="B1222" s="27"/>
      <c r="C1222" s="27"/>
      <c r="D1222" s="27" t="s">
        <v>699</v>
      </c>
    </row>
    <row r="1223" spans="1:4" x14ac:dyDescent="0.2">
      <c r="A1223" s="27"/>
      <c r="B1223" s="27"/>
      <c r="C1223" s="27"/>
      <c r="D1223" s="27" t="s">
        <v>256</v>
      </c>
    </row>
    <row r="1224" spans="1:4" x14ac:dyDescent="0.2">
      <c r="A1224" s="27" t="s">
        <v>1674</v>
      </c>
      <c r="B1224" s="27" t="s">
        <v>910</v>
      </c>
      <c r="C1224" s="27" t="s">
        <v>807</v>
      </c>
      <c r="D1224" s="27" t="s">
        <v>699</v>
      </c>
    </row>
    <row r="1225" spans="1:4" x14ac:dyDescent="0.2">
      <c r="A1225" s="27"/>
      <c r="B1225" s="27"/>
      <c r="C1225" s="27"/>
      <c r="D1225" s="27" t="s">
        <v>256</v>
      </c>
    </row>
    <row r="1226" spans="1:4" x14ac:dyDescent="0.2">
      <c r="A1226" s="27" t="s">
        <v>2023</v>
      </c>
      <c r="B1226" s="27" t="s">
        <v>584</v>
      </c>
      <c r="C1226" s="27" t="s">
        <v>807</v>
      </c>
      <c r="D1226" s="27" t="s">
        <v>703</v>
      </c>
    </row>
    <row r="1227" spans="1:4" x14ac:dyDescent="0.2">
      <c r="A1227" s="27"/>
      <c r="B1227" s="27"/>
      <c r="C1227" s="27"/>
      <c r="D1227" s="27" t="s">
        <v>699</v>
      </c>
    </row>
    <row r="1228" spans="1:4" x14ac:dyDescent="0.2">
      <c r="A1228" s="27"/>
      <c r="B1228" s="27"/>
      <c r="C1228" s="27"/>
      <c r="D1228" s="27" t="s">
        <v>256</v>
      </c>
    </row>
    <row r="1229" spans="1:4" x14ac:dyDescent="0.2">
      <c r="A1229" s="27" t="s">
        <v>1690</v>
      </c>
      <c r="B1229" s="27" t="s">
        <v>911</v>
      </c>
      <c r="C1229" s="27" t="s">
        <v>807</v>
      </c>
      <c r="D1229" s="27" t="s">
        <v>699</v>
      </c>
    </row>
    <row r="1230" spans="1:4" x14ac:dyDescent="0.2">
      <c r="A1230" s="27"/>
      <c r="B1230" s="27"/>
      <c r="C1230" s="27"/>
      <c r="D1230" s="27" t="s">
        <v>256</v>
      </c>
    </row>
    <row r="1231" spans="1:4" x14ac:dyDescent="0.2">
      <c r="A1231" s="27" t="s">
        <v>2024</v>
      </c>
      <c r="B1231" s="27" t="s">
        <v>587</v>
      </c>
      <c r="C1231" s="27" t="s">
        <v>807</v>
      </c>
      <c r="D1231" s="27" t="s">
        <v>703</v>
      </c>
    </row>
    <row r="1232" spans="1:4" x14ac:dyDescent="0.2">
      <c r="A1232" s="27"/>
      <c r="B1232" s="27"/>
      <c r="C1232" s="27"/>
      <c r="D1232" s="27" t="s">
        <v>699</v>
      </c>
    </row>
    <row r="1233" spans="1:4" x14ac:dyDescent="0.2">
      <c r="A1233" s="27" t="s">
        <v>1703</v>
      </c>
      <c r="B1233" s="27" t="s">
        <v>169</v>
      </c>
      <c r="C1233" s="27" t="s">
        <v>807</v>
      </c>
      <c r="D1233" s="27" t="s">
        <v>699</v>
      </c>
    </row>
    <row r="1234" spans="1:4" x14ac:dyDescent="0.2">
      <c r="A1234" s="27"/>
      <c r="B1234" s="27"/>
      <c r="C1234" s="27"/>
      <c r="D1234" s="27" t="s">
        <v>700</v>
      </c>
    </row>
    <row r="1235" spans="1:4" x14ac:dyDescent="0.2">
      <c r="A1235" s="27" t="s">
        <v>2025</v>
      </c>
      <c r="B1235" s="27" t="s">
        <v>588</v>
      </c>
      <c r="C1235" s="27" t="s">
        <v>807</v>
      </c>
      <c r="D1235" s="27" t="s">
        <v>703</v>
      </c>
    </row>
    <row r="1236" spans="1:4" x14ac:dyDescent="0.2">
      <c r="A1236" s="27"/>
      <c r="B1236" s="27"/>
      <c r="C1236" s="27"/>
      <c r="D1236" s="27" t="s">
        <v>699</v>
      </c>
    </row>
    <row r="1237" spans="1:4" x14ac:dyDescent="0.2">
      <c r="A1237" s="27" t="s">
        <v>2026</v>
      </c>
      <c r="B1237" s="27" t="s">
        <v>832</v>
      </c>
      <c r="C1237" s="27" t="s">
        <v>807</v>
      </c>
      <c r="D1237" s="27" t="s">
        <v>703</v>
      </c>
    </row>
    <row r="1238" spans="1:4" x14ac:dyDescent="0.2">
      <c r="A1238" s="27"/>
      <c r="B1238" s="27"/>
      <c r="C1238" s="27"/>
      <c r="D1238" s="27" t="s">
        <v>699</v>
      </c>
    </row>
    <row r="1239" spans="1:4" x14ac:dyDescent="0.2">
      <c r="A1239" s="27"/>
      <c r="B1239" s="27"/>
      <c r="C1239" s="27"/>
      <c r="D1239" s="27" t="s">
        <v>256</v>
      </c>
    </row>
    <row r="1240" spans="1:4" x14ac:dyDescent="0.2">
      <c r="A1240" s="27" t="s">
        <v>2091</v>
      </c>
      <c r="B1240" s="27" t="s">
        <v>835</v>
      </c>
      <c r="C1240" s="27" t="s">
        <v>807</v>
      </c>
      <c r="D1240" s="27" t="s">
        <v>703</v>
      </c>
    </row>
    <row r="1241" spans="1:4" x14ac:dyDescent="0.2">
      <c r="A1241" s="27"/>
      <c r="B1241" s="27"/>
      <c r="C1241" s="27"/>
      <c r="D1241" s="27" t="s">
        <v>699</v>
      </c>
    </row>
    <row r="1242" spans="1:4" x14ac:dyDescent="0.2">
      <c r="A1242" s="27"/>
      <c r="B1242" s="27"/>
      <c r="C1242" s="27"/>
      <c r="D1242" s="27" t="s">
        <v>700</v>
      </c>
    </row>
    <row r="1243" spans="1:4" x14ac:dyDescent="0.2">
      <c r="A1243" s="27"/>
      <c r="B1243" s="27"/>
      <c r="C1243" s="27"/>
      <c r="D1243" s="27" t="s">
        <v>256</v>
      </c>
    </row>
    <row r="1244" spans="1:4" x14ac:dyDescent="0.2">
      <c r="A1244" s="27" t="s">
        <v>2112</v>
      </c>
      <c r="B1244" s="27" t="s">
        <v>836</v>
      </c>
      <c r="C1244" s="27" t="s">
        <v>807</v>
      </c>
      <c r="D1244" s="27" t="s">
        <v>703</v>
      </c>
    </row>
    <row r="1245" spans="1:4" x14ac:dyDescent="0.2">
      <c r="A1245" s="27"/>
      <c r="B1245" s="27"/>
      <c r="C1245" s="27"/>
      <c r="D1245" s="27" t="s">
        <v>699</v>
      </c>
    </row>
    <row r="1246" spans="1:4" x14ac:dyDescent="0.2">
      <c r="A1246" s="27"/>
      <c r="B1246" s="27"/>
      <c r="C1246" s="27"/>
      <c r="D1246" s="27" t="s">
        <v>700</v>
      </c>
    </row>
    <row r="1247" spans="1:4" x14ac:dyDescent="0.2">
      <c r="A1247" s="27"/>
      <c r="B1247" s="27"/>
      <c r="C1247" s="27"/>
      <c r="D1247" s="27" t="s">
        <v>256</v>
      </c>
    </row>
    <row r="1248" spans="1:4" x14ac:dyDescent="0.2">
      <c r="A1248" s="27" t="s">
        <v>2082</v>
      </c>
      <c r="B1248" s="27" t="s">
        <v>837</v>
      </c>
      <c r="C1248" s="27" t="s">
        <v>807</v>
      </c>
      <c r="D1248" s="27" t="s">
        <v>703</v>
      </c>
    </row>
    <row r="1249" spans="1:4" x14ac:dyDescent="0.2">
      <c r="A1249" s="27"/>
      <c r="B1249" s="27"/>
      <c r="C1249" s="27"/>
      <c r="D1249" s="27" t="s">
        <v>699</v>
      </c>
    </row>
    <row r="1250" spans="1:4" x14ac:dyDescent="0.2">
      <c r="A1250" s="27"/>
      <c r="B1250" s="27"/>
      <c r="C1250" s="27"/>
      <c r="D1250" s="27" t="s">
        <v>700</v>
      </c>
    </row>
    <row r="1251" spans="1:4" x14ac:dyDescent="0.2">
      <c r="A1251" s="27"/>
      <c r="B1251" s="27"/>
      <c r="C1251" s="27"/>
      <c r="D1251" s="27" t="s">
        <v>256</v>
      </c>
    </row>
    <row r="1252" spans="1:4" x14ac:dyDescent="0.2">
      <c r="A1252" s="27" t="s">
        <v>2094</v>
      </c>
      <c r="B1252" s="27" t="s">
        <v>838</v>
      </c>
      <c r="C1252" s="27" t="s">
        <v>807</v>
      </c>
      <c r="D1252" s="27" t="s">
        <v>703</v>
      </c>
    </row>
    <row r="1253" spans="1:4" x14ac:dyDescent="0.2">
      <c r="A1253" s="27"/>
      <c r="B1253" s="27"/>
      <c r="C1253" s="27"/>
      <c r="D1253" s="27" t="s">
        <v>699</v>
      </c>
    </row>
    <row r="1254" spans="1:4" x14ac:dyDescent="0.2">
      <c r="A1254" s="27"/>
      <c r="B1254" s="27"/>
      <c r="C1254" s="27"/>
      <c r="D1254" s="27" t="s">
        <v>700</v>
      </c>
    </row>
    <row r="1255" spans="1:4" x14ac:dyDescent="0.2">
      <c r="A1255" s="27"/>
      <c r="B1255" s="27"/>
      <c r="C1255" s="27"/>
      <c r="D1255" s="27" t="s">
        <v>256</v>
      </c>
    </row>
    <row r="1256" spans="1:4" x14ac:dyDescent="0.2">
      <c r="A1256" s="27" t="s">
        <v>2087</v>
      </c>
      <c r="B1256" s="27" t="s">
        <v>834</v>
      </c>
      <c r="C1256" s="27" t="s">
        <v>807</v>
      </c>
      <c r="D1256" s="27" t="s">
        <v>703</v>
      </c>
    </row>
    <row r="1257" spans="1:4" x14ac:dyDescent="0.2">
      <c r="A1257" s="27"/>
      <c r="B1257" s="27"/>
      <c r="C1257" s="27"/>
      <c r="D1257" s="27" t="s">
        <v>699</v>
      </c>
    </row>
    <row r="1258" spans="1:4" x14ac:dyDescent="0.2">
      <c r="A1258" s="27"/>
      <c r="B1258" s="27"/>
      <c r="C1258" s="27"/>
      <c r="D1258" s="27" t="s">
        <v>700</v>
      </c>
    </row>
    <row r="1259" spans="1:4" x14ac:dyDescent="0.2">
      <c r="A1259" s="27"/>
      <c r="B1259" s="27"/>
      <c r="C1259" s="27"/>
      <c r="D1259" s="27" t="s">
        <v>256</v>
      </c>
    </row>
    <row r="1260" spans="1:4" x14ac:dyDescent="0.2">
      <c r="A1260" s="27" t="s">
        <v>2097</v>
      </c>
      <c r="B1260" s="27" t="s">
        <v>245</v>
      </c>
      <c r="C1260" s="27" t="s">
        <v>807</v>
      </c>
      <c r="D1260" s="27" t="s">
        <v>703</v>
      </c>
    </row>
    <row r="1261" spans="1:4" x14ac:dyDescent="0.2">
      <c r="A1261" s="27"/>
      <c r="B1261" s="27"/>
      <c r="C1261" s="27"/>
      <c r="D1261" s="27" t="s">
        <v>699</v>
      </c>
    </row>
    <row r="1262" spans="1:4" x14ac:dyDescent="0.2">
      <c r="A1262" s="27"/>
      <c r="B1262" s="27"/>
      <c r="C1262" s="27"/>
      <c r="D1262" s="27" t="s">
        <v>256</v>
      </c>
    </row>
    <row r="1263" spans="1:4" x14ac:dyDescent="0.2">
      <c r="A1263" s="27" t="s">
        <v>1666</v>
      </c>
      <c r="B1263" s="27" t="s">
        <v>1457</v>
      </c>
      <c r="C1263" s="27" t="s">
        <v>807</v>
      </c>
      <c r="D1263" s="27" t="s">
        <v>256</v>
      </c>
    </row>
    <row r="1264" spans="1:4" x14ac:dyDescent="0.2">
      <c r="A1264" s="27" t="s">
        <v>1700</v>
      </c>
      <c r="B1264" s="27" t="s">
        <v>32</v>
      </c>
      <c r="C1264" s="27" t="s">
        <v>807</v>
      </c>
      <c r="D1264" s="27" t="s">
        <v>699</v>
      </c>
    </row>
    <row r="1265" spans="1:4" x14ac:dyDescent="0.2">
      <c r="A1265" s="27"/>
      <c r="B1265" s="27"/>
      <c r="C1265" s="27"/>
      <c r="D1265" s="27" t="s">
        <v>256</v>
      </c>
    </row>
    <row r="1266" spans="1:4" x14ac:dyDescent="0.2">
      <c r="A1266" s="27" t="s">
        <v>1651</v>
      </c>
      <c r="B1266" s="27" t="s">
        <v>1440</v>
      </c>
      <c r="C1266" s="27" t="s">
        <v>807</v>
      </c>
      <c r="D1266" s="27" t="s">
        <v>699</v>
      </c>
    </row>
    <row r="1267" spans="1:4" x14ac:dyDescent="0.2">
      <c r="A1267" s="27"/>
      <c r="B1267" s="27"/>
      <c r="C1267" s="27"/>
      <c r="D1267" s="27" t="s">
        <v>1005</v>
      </c>
    </row>
    <row r="1268" spans="1:4" x14ac:dyDescent="0.2">
      <c r="A1268" s="27"/>
      <c r="B1268" s="27"/>
      <c r="C1268" s="27"/>
      <c r="D1268" s="27" t="s">
        <v>256</v>
      </c>
    </row>
    <row r="1269" spans="1:4" x14ac:dyDescent="0.2">
      <c r="A1269" s="27" t="s">
        <v>1629</v>
      </c>
      <c r="B1269" s="27" t="s">
        <v>909</v>
      </c>
      <c r="C1269" s="27" t="s">
        <v>807</v>
      </c>
      <c r="D1269" s="27" t="s">
        <v>699</v>
      </c>
    </row>
    <row r="1270" spans="1:4" x14ac:dyDescent="0.2">
      <c r="A1270" s="27"/>
      <c r="B1270" s="27"/>
      <c r="C1270" s="27"/>
      <c r="D1270" s="27" t="s">
        <v>256</v>
      </c>
    </row>
    <row r="1271" spans="1:4" x14ac:dyDescent="0.2">
      <c r="A1271" s="27" t="s">
        <v>1639</v>
      </c>
      <c r="B1271" s="27" t="s">
        <v>17</v>
      </c>
      <c r="C1271" s="27" t="s">
        <v>807</v>
      </c>
      <c r="D1271" s="27" t="s">
        <v>699</v>
      </c>
    </row>
    <row r="1272" spans="1:4" x14ac:dyDescent="0.2">
      <c r="A1272" s="27"/>
      <c r="B1272" s="27"/>
      <c r="C1272" s="27"/>
      <c r="D1272" s="27" t="s">
        <v>256</v>
      </c>
    </row>
    <row r="1273" spans="1:4" x14ac:dyDescent="0.2">
      <c r="A1273" s="27" t="s">
        <v>1635</v>
      </c>
      <c r="B1273" s="27" t="s">
        <v>363</v>
      </c>
      <c r="C1273" s="27" t="s">
        <v>807</v>
      </c>
      <c r="D1273" s="27" t="s">
        <v>699</v>
      </c>
    </row>
    <row r="1274" spans="1:4" x14ac:dyDescent="0.2">
      <c r="A1274" s="27"/>
      <c r="B1274" s="27"/>
      <c r="C1274" s="27"/>
      <c r="D1274" s="27" t="s">
        <v>256</v>
      </c>
    </row>
    <row r="1275" spans="1:4" x14ac:dyDescent="0.2">
      <c r="A1275" s="27" t="s">
        <v>2825</v>
      </c>
      <c r="B1275" s="27" t="s">
        <v>2826</v>
      </c>
      <c r="C1275" s="27" t="s">
        <v>807</v>
      </c>
      <c r="D1275" s="27" t="s">
        <v>699</v>
      </c>
    </row>
    <row r="1276" spans="1:4" x14ac:dyDescent="0.2">
      <c r="A1276" s="27"/>
      <c r="B1276" s="27"/>
      <c r="C1276" s="27"/>
      <c r="D1276" s="27" t="s">
        <v>256</v>
      </c>
    </row>
    <row r="1277" spans="1:4" x14ac:dyDescent="0.2">
      <c r="A1277" s="27" t="s">
        <v>1636</v>
      </c>
      <c r="B1277" s="27" t="s">
        <v>365</v>
      </c>
      <c r="C1277" s="27" t="s">
        <v>807</v>
      </c>
      <c r="D1277" s="27" t="s">
        <v>699</v>
      </c>
    </row>
    <row r="1278" spans="1:4" x14ac:dyDescent="0.2">
      <c r="A1278" s="27"/>
      <c r="B1278" s="27"/>
      <c r="C1278" s="27"/>
      <c r="D1278" s="27" t="s">
        <v>256</v>
      </c>
    </row>
    <row r="1279" spans="1:4" x14ac:dyDescent="0.2">
      <c r="A1279" s="27" t="s">
        <v>1622</v>
      </c>
      <c r="B1279" s="27" t="s">
        <v>364</v>
      </c>
      <c r="C1279" s="27" t="s">
        <v>807</v>
      </c>
      <c r="D1279" s="27" t="s">
        <v>699</v>
      </c>
    </row>
    <row r="1280" spans="1:4" x14ac:dyDescent="0.2">
      <c r="A1280" s="27"/>
      <c r="B1280" s="27"/>
      <c r="C1280" s="27"/>
      <c r="D1280" s="27" t="s">
        <v>256</v>
      </c>
    </row>
    <row r="1281" spans="1:4" x14ac:dyDescent="0.2">
      <c r="A1281" s="27" t="s">
        <v>1741</v>
      </c>
      <c r="B1281" s="27" t="s">
        <v>1742</v>
      </c>
      <c r="C1281" s="27" t="s">
        <v>807</v>
      </c>
      <c r="D1281" s="27" t="s">
        <v>699</v>
      </c>
    </row>
    <row r="1282" spans="1:4" x14ac:dyDescent="0.2">
      <c r="A1282" s="27"/>
      <c r="B1282" s="27"/>
      <c r="C1282" s="27"/>
      <c r="D1282" s="27" t="s">
        <v>256</v>
      </c>
    </row>
    <row r="1283" spans="1:4" x14ac:dyDescent="0.2">
      <c r="A1283" s="27" t="s">
        <v>1692</v>
      </c>
      <c r="B1283" s="27" t="s">
        <v>1477</v>
      </c>
      <c r="C1283" s="27" t="s">
        <v>807</v>
      </c>
      <c r="D1283" s="27" t="s">
        <v>1005</v>
      </c>
    </row>
    <row r="1284" spans="1:4" x14ac:dyDescent="0.2">
      <c r="A1284" s="27"/>
      <c r="B1284" s="27"/>
      <c r="C1284" s="27"/>
      <c r="D1284" s="27" t="s">
        <v>256</v>
      </c>
    </row>
    <row r="1285" spans="1:4" x14ac:dyDescent="0.2">
      <c r="A1285" s="27" t="s">
        <v>1618</v>
      </c>
      <c r="B1285" s="27" t="s">
        <v>351</v>
      </c>
      <c r="C1285" s="27" t="s">
        <v>807</v>
      </c>
      <c r="D1285" s="27" t="s">
        <v>699</v>
      </c>
    </row>
    <row r="1286" spans="1:4" x14ac:dyDescent="0.2">
      <c r="A1286" s="27"/>
      <c r="B1286" s="27"/>
      <c r="C1286" s="27"/>
      <c r="D1286" s="27" t="s">
        <v>700</v>
      </c>
    </row>
    <row r="1287" spans="1:4" x14ac:dyDescent="0.2">
      <c r="A1287" s="27"/>
      <c r="B1287" s="27"/>
      <c r="C1287" s="27"/>
      <c r="D1287" s="27" t="s">
        <v>256</v>
      </c>
    </row>
    <row r="1288" spans="1:4" x14ac:dyDescent="0.2">
      <c r="A1288" s="27" t="s">
        <v>1623</v>
      </c>
      <c r="B1288" s="27" t="s">
        <v>30</v>
      </c>
      <c r="C1288" s="27" t="s">
        <v>807</v>
      </c>
      <c r="D1288" s="27" t="s">
        <v>699</v>
      </c>
    </row>
    <row r="1289" spans="1:4" x14ac:dyDescent="0.2">
      <c r="A1289" s="27"/>
      <c r="B1289" s="27"/>
      <c r="C1289" s="27"/>
      <c r="D1289" s="27" t="s">
        <v>256</v>
      </c>
    </row>
    <row r="1290" spans="1:4" x14ac:dyDescent="0.2">
      <c r="A1290" s="27" t="s">
        <v>1676</v>
      </c>
      <c r="B1290" s="27" t="s">
        <v>581</v>
      </c>
      <c r="C1290" s="27" t="s">
        <v>807</v>
      </c>
      <c r="D1290" s="27" t="s">
        <v>699</v>
      </c>
    </row>
    <row r="1291" spans="1:4" x14ac:dyDescent="0.2">
      <c r="A1291" s="27"/>
      <c r="B1291" s="27"/>
      <c r="C1291" s="27"/>
      <c r="D1291" s="27" t="s">
        <v>256</v>
      </c>
    </row>
    <row r="1292" spans="1:4" x14ac:dyDescent="0.2">
      <c r="A1292" s="27" t="s">
        <v>1723</v>
      </c>
      <c r="B1292" s="27" t="s">
        <v>18</v>
      </c>
      <c r="C1292" s="27" t="s">
        <v>807</v>
      </c>
      <c r="D1292" s="27" t="s">
        <v>699</v>
      </c>
    </row>
    <row r="1293" spans="1:4" x14ac:dyDescent="0.2">
      <c r="A1293" s="27"/>
      <c r="B1293" s="27"/>
      <c r="C1293" s="27"/>
      <c r="D1293" s="27" t="s">
        <v>700</v>
      </c>
    </row>
    <row r="1294" spans="1:4" x14ac:dyDescent="0.2">
      <c r="A1294" s="27"/>
      <c r="B1294" s="27"/>
      <c r="C1294" s="27"/>
      <c r="D1294" s="27" t="s">
        <v>256</v>
      </c>
    </row>
    <row r="1295" spans="1:4" x14ac:dyDescent="0.2">
      <c r="A1295" s="27" t="s">
        <v>1714</v>
      </c>
      <c r="B1295" s="27" t="s">
        <v>373</v>
      </c>
      <c r="C1295" s="27" t="s">
        <v>807</v>
      </c>
      <c r="D1295" s="27" t="s">
        <v>699</v>
      </c>
    </row>
    <row r="1296" spans="1:4" x14ac:dyDescent="0.2">
      <c r="A1296" s="27"/>
      <c r="B1296" s="27"/>
      <c r="C1296" s="27"/>
      <c r="D1296" s="27" t="s">
        <v>700</v>
      </c>
    </row>
    <row r="1297" spans="1:4" x14ac:dyDescent="0.2">
      <c r="A1297" s="27"/>
      <c r="B1297" s="27"/>
      <c r="C1297" s="27"/>
      <c r="D1297" s="27" t="s">
        <v>256</v>
      </c>
    </row>
    <row r="1298" spans="1:4" x14ac:dyDescent="0.2">
      <c r="A1298" s="27" t="s">
        <v>1680</v>
      </c>
      <c r="B1298" s="27" t="s">
        <v>11</v>
      </c>
      <c r="C1298" s="27" t="s">
        <v>807</v>
      </c>
      <c r="D1298" s="27" t="s">
        <v>699</v>
      </c>
    </row>
    <row r="1299" spans="1:4" x14ac:dyDescent="0.2">
      <c r="A1299" s="27"/>
      <c r="B1299" s="27"/>
      <c r="C1299" s="27"/>
      <c r="D1299" s="27" t="s">
        <v>700</v>
      </c>
    </row>
    <row r="1300" spans="1:4" x14ac:dyDescent="0.2">
      <c r="A1300" s="27"/>
      <c r="B1300" s="27"/>
      <c r="C1300" s="27"/>
      <c r="D1300" s="27" t="s">
        <v>256</v>
      </c>
    </row>
    <row r="1301" spans="1:4" x14ac:dyDescent="0.2">
      <c r="A1301" s="27" t="s">
        <v>1631</v>
      </c>
      <c r="B1301" s="27" t="s">
        <v>352</v>
      </c>
      <c r="C1301" s="27" t="s">
        <v>807</v>
      </c>
      <c r="D1301" s="27" t="s">
        <v>703</v>
      </c>
    </row>
    <row r="1302" spans="1:4" x14ac:dyDescent="0.2">
      <c r="A1302" s="27"/>
      <c r="B1302" s="27"/>
      <c r="C1302" s="27"/>
      <c r="D1302" s="27" t="s">
        <v>699</v>
      </c>
    </row>
    <row r="1303" spans="1:4" x14ac:dyDescent="0.2">
      <c r="A1303" s="27"/>
      <c r="B1303" s="27"/>
      <c r="C1303" s="27"/>
      <c r="D1303" s="27" t="s">
        <v>700</v>
      </c>
    </row>
    <row r="1304" spans="1:4" x14ac:dyDescent="0.2">
      <c r="A1304" s="27"/>
      <c r="B1304" s="27"/>
      <c r="C1304" s="27"/>
      <c r="D1304" s="27" t="s">
        <v>256</v>
      </c>
    </row>
    <row r="1305" spans="1:4" x14ac:dyDescent="0.2">
      <c r="A1305" s="27" t="s">
        <v>1691</v>
      </c>
      <c r="B1305" s="27" t="s">
        <v>353</v>
      </c>
      <c r="C1305" s="27" t="s">
        <v>807</v>
      </c>
      <c r="D1305" s="27" t="s">
        <v>703</v>
      </c>
    </row>
    <row r="1306" spans="1:4" x14ac:dyDescent="0.2">
      <c r="A1306" s="27"/>
      <c r="B1306" s="27"/>
      <c r="C1306" s="27"/>
      <c r="D1306" s="27" t="s">
        <v>699</v>
      </c>
    </row>
    <row r="1307" spans="1:4" x14ac:dyDescent="0.2">
      <c r="A1307" s="27"/>
      <c r="B1307" s="27"/>
      <c r="C1307" s="27"/>
      <c r="D1307" s="27" t="s">
        <v>700</v>
      </c>
    </row>
    <row r="1308" spans="1:4" x14ac:dyDescent="0.2">
      <c r="A1308" s="27"/>
      <c r="B1308" s="27"/>
      <c r="C1308" s="27"/>
      <c r="D1308" s="27" t="s">
        <v>256</v>
      </c>
    </row>
    <row r="1309" spans="1:4" x14ac:dyDescent="0.2">
      <c r="A1309" s="27" t="s">
        <v>2818</v>
      </c>
      <c r="B1309" s="27" t="s">
        <v>2819</v>
      </c>
      <c r="C1309" s="27" t="s">
        <v>807</v>
      </c>
      <c r="D1309" s="27" t="s">
        <v>256</v>
      </c>
    </row>
    <row r="1310" spans="1:4" x14ac:dyDescent="0.2">
      <c r="A1310" s="27" t="s">
        <v>1668</v>
      </c>
      <c r="B1310" s="27" t="s">
        <v>354</v>
      </c>
      <c r="C1310" s="27" t="s">
        <v>807</v>
      </c>
      <c r="D1310" s="27" t="s">
        <v>703</v>
      </c>
    </row>
    <row r="1311" spans="1:4" x14ac:dyDescent="0.2">
      <c r="A1311" s="27"/>
      <c r="B1311" s="27"/>
      <c r="C1311" s="27"/>
      <c r="D1311" s="27" t="s">
        <v>699</v>
      </c>
    </row>
    <row r="1312" spans="1:4" x14ac:dyDescent="0.2">
      <c r="A1312" s="27"/>
      <c r="B1312" s="27"/>
      <c r="C1312" s="27"/>
      <c r="D1312" s="27" t="s">
        <v>700</v>
      </c>
    </row>
    <row r="1313" spans="1:4" x14ac:dyDescent="0.2">
      <c r="A1313" s="27"/>
      <c r="B1313" s="27"/>
      <c r="C1313" s="27"/>
      <c r="D1313" s="27" t="s">
        <v>256</v>
      </c>
    </row>
    <row r="1314" spans="1:4" x14ac:dyDescent="0.2">
      <c r="A1314" s="27" t="s">
        <v>1724</v>
      </c>
      <c r="B1314" s="27" t="s">
        <v>12</v>
      </c>
      <c r="C1314" s="27" t="s">
        <v>807</v>
      </c>
      <c r="D1314" s="27" t="s">
        <v>699</v>
      </c>
    </row>
    <row r="1315" spans="1:4" x14ac:dyDescent="0.2">
      <c r="A1315" s="27"/>
      <c r="B1315" s="27"/>
      <c r="C1315" s="27"/>
      <c r="D1315" s="27" t="s">
        <v>700</v>
      </c>
    </row>
    <row r="1316" spans="1:4" x14ac:dyDescent="0.2">
      <c r="A1316" s="27"/>
      <c r="B1316" s="27"/>
      <c r="C1316" s="27"/>
      <c r="D1316" s="27" t="s">
        <v>256</v>
      </c>
    </row>
    <row r="1317" spans="1:4" x14ac:dyDescent="0.2">
      <c r="A1317" s="27" t="s">
        <v>1706</v>
      </c>
      <c r="B1317" s="27" t="s">
        <v>374</v>
      </c>
      <c r="C1317" s="27" t="s">
        <v>807</v>
      </c>
      <c r="D1317" s="27" t="s">
        <v>699</v>
      </c>
    </row>
    <row r="1318" spans="1:4" x14ac:dyDescent="0.2">
      <c r="A1318" s="27"/>
      <c r="B1318" s="27"/>
      <c r="C1318" s="27"/>
      <c r="D1318" s="27" t="s">
        <v>700</v>
      </c>
    </row>
    <row r="1319" spans="1:4" x14ac:dyDescent="0.2">
      <c r="A1319" s="27"/>
      <c r="B1319" s="27"/>
      <c r="C1319" s="27"/>
      <c r="D1319" s="27" t="s">
        <v>256</v>
      </c>
    </row>
    <row r="1320" spans="1:4" x14ac:dyDescent="0.2">
      <c r="A1320" s="27" t="s">
        <v>1731</v>
      </c>
      <c r="B1320" s="27" t="s">
        <v>13</v>
      </c>
      <c r="C1320" s="27" t="s">
        <v>807</v>
      </c>
      <c r="D1320" s="27" t="s">
        <v>699</v>
      </c>
    </row>
    <row r="1321" spans="1:4" x14ac:dyDescent="0.2">
      <c r="A1321" s="27"/>
      <c r="B1321" s="27"/>
      <c r="C1321" s="27"/>
      <c r="D1321" s="27" t="s">
        <v>700</v>
      </c>
    </row>
    <row r="1322" spans="1:4" x14ac:dyDescent="0.2">
      <c r="A1322" s="27"/>
      <c r="B1322" s="27"/>
      <c r="C1322" s="27"/>
      <c r="D1322" s="27" t="s">
        <v>256</v>
      </c>
    </row>
    <row r="1323" spans="1:4" x14ac:dyDescent="0.2">
      <c r="A1323" s="27" t="s">
        <v>1709</v>
      </c>
      <c r="B1323" s="27" t="s">
        <v>568</v>
      </c>
      <c r="C1323" s="27" t="s">
        <v>807</v>
      </c>
      <c r="D1323" s="27" t="s">
        <v>703</v>
      </c>
    </row>
    <row r="1324" spans="1:4" x14ac:dyDescent="0.2">
      <c r="A1324" s="27"/>
      <c r="B1324" s="27"/>
      <c r="C1324" s="27"/>
      <c r="D1324" s="27" t="s">
        <v>699</v>
      </c>
    </row>
    <row r="1325" spans="1:4" x14ac:dyDescent="0.2">
      <c r="A1325" s="27"/>
      <c r="B1325" s="27"/>
      <c r="C1325" s="27"/>
      <c r="D1325" s="27" t="s">
        <v>700</v>
      </c>
    </row>
    <row r="1326" spans="1:4" x14ac:dyDescent="0.2">
      <c r="A1326" s="27"/>
      <c r="B1326" s="27"/>
      <c r="C1326" s="27"/>
      <c r="D1326" s="27" t="s">
        <v>256</v>
      </c>
    </row>
    <row r="1327" spans="1:4" x14ac:dyDescent="0.2">
      <c r="A1327" s="27" t="s">
        <v>2027</v>
      </c>
      <c r="B1327" s="27" t="s">
        <v>347</v>
      </c>
      <c r="C1327" s="27" t="s">
        <v>807</v>
      </c>
      <c r="D1327" s="27" t="s">
        <v>703</v>
      </c>
    </row>
    <row r="1328" spans="1:4" x14ac:dyDescent="0.2">
      <c r="A1328" s="27"/>
      <c r="B1328" s="27"/>
      <c r="C1328" s="27"/>
      <c r="D1328" s="27" t="s">
        <v>699</v>
      </c>
    </row>
    <row r="1329" spans="1:4" x14ac:dyDescent="0.2">
      <c r="A1329" s="27"/>
      <c r="B1329" s="27"/>
      <c r="C1329" s="27"/>
      <c r="D1329" s="27" t="s">
        <v>700</v>
      </c>
    </row>
    <row r="1330" spans="1:4" x14ac:dyDescent="0.2">
      <c r="A1330" s="27"/>
      <c r="B1330" s="27"/>
      <c r="C1330" s="27"/>
      <c r="D1330" s="27" t="s">
        <v>256</v>
      </c>
    </row>
    <row r="1331" spans="1:4" x14ac:dyDescent="0.2">
      <c r="A1331" s="27" t="s">
        <v>2028</v>
      </c>
      <c r="B1331" s="27" t="s">
        <v>853</v>
      </c>
      <c r="C1331" s="27" t="s">
        <v>807</v>
      </c>
      <c r="D1331" s="27" t="s">
        <v>703</v>
      </c>
    </row>
    <row r="1332" spans="1:4" x14ac:dyDescent="0.2">
      <c r="A1332" s="27"/>
      <c r="B1332" s="27"/>
      <c r="C1332" s="27"/>
      <c r="D1332" s="27" t="s">
        <v>699</v>
      </c>
    </row>
    <row r="1333" spans="1:4" x14ac:dyDescent="0.2">
      <c r="A1333" s="27"/>
      <c r="B1333" s="27"/>
      <c r="C1333" s="27"/>
      <c r="D1333" s="27" t="s">
        <v>700</v>
      </c>
    </row>
    <row r="1334" spans="1:4" x14ac:dyDescent="0.2">
      <c r="A1334" s="27"/>
      <c r="B1334" s="27"/>
      <c r="C1334" s="27"/>
      <c r="D1334" s="27" t="s">
        <v>256</v>
      </c>
    </row>
    <row r="1335" spans="1:4" x14ac:dyDescent="0.2">
      <c r="A1335" s="27" t="s">
        <v>2029</v>
      </c>
      <c r="B1335" s="27" t="s">
        <v>854</v>
      </c>
      <c r="C1335" s="27" t="s">
        <v>807</v>
      </c>
      <c r="D1335" s="27" t="s">
        <v>703</v>
      </c>
    </row>
    <row r="1336" spans="1:4" x14ac:dyDescent="0.2">
      <c r="A1336" s="27"/>
      <c r="B1336" s="27"/>
      <c r="C1336" s="27"/>
      <c r="D1336" s="27" t="s">
        <v>699</v>
      </c>
    </row>
    <row r="1337" spans="1:4" x14ac:dyDescent="0.2">
      <c r="A1337" s="27"/>
      <c r="B1337" s="27"/>
      <c r="C1337" s="27"/>
      <c r="D1337" s="27" t="s">
        <v>700</v>
      </c>
    </row>
    <row r="1338" spans="1:4" x14ac:dyDescent="0.2">
      <c r="A1338" s="27"/>
      <c r="B1338" s="27"/>
      <c r="C1338" s="27"/>
      <c r="D1338" s="27" t="s">
        <v>256</v>
      </c>
    </row>
    <row r="1339" spans="1:4" x14ac:dyDescent="0.2">
      <c r="A1339" s="27" t="s">
        <v>2030</v>
      </c>
      <c r="B1339" s="27" t="s">
        <v>855</v>
      </c>
      <c r="C1339" s="27" t="s">
        <v>807</v>
      </c>
      <c r="D1339" s="27" t="s">
        <v>703</v>
      </c>
    </row>
    <row r="1340" spans="1:4" x14ac:dyDescent="0.2">
      <c r="A1340" s="27"/>
      <c r="B1340" s="27"/>
      <c r="C1340" s="27"/>
      <c r="D1340" s="27" t="s">
        <v>699</v>
      </c>
    </row>
    <row r="1341" spans="1:4" x14ac:dyDescent="0.2">
      <c r="A1341" s="27"/>
      <c r="B1341" s="27"/>
      <c r="C1341" s="27"/>
      <c r="D1341" s="27" t="s">
        <v>700</v>
      </c>
    </row>
    <row r="1342" spans="1:4" x14ac:dyDescent="0.2">
      <c r="A1342" s="27"/>
      <c r="B1342" s="27"/>
      <c r="C1342" s="27"/>
      <c r="D1342" s="27" t="s">
        <v>256</v>
      </c>
    </row>
    <row r="1343" spans="1:4" x14ac:dyDescent="0.2">
      <c r="A1343" s="27" t="s">
        <v>2031</v>
      </c>
      <c r="B1343" s="27" t="s">
        <v>856</v>
      </c>
      <c r="C1343" s="27" t="s">
        <v>807</v>
      </c>
      <c r="D1343" s="27" t="s">
        <v>703</v>
      </c>
    </row>
    <row r="1344" spans="1:4" x14ac:dyDescent="0.2">
      <c r="A1344" s="27"/>
      <c r="B1344" s="27"/>
      <c r="C1344" s="27"/>
      <c r="D1344" s="27" t="s">
        <v>699</v>
      </c>
    </row>
    <row r="1345" spans="1:4" x14ac:dyDescent="0.2">
      <c r="A1345" s="27"/>
      <c r="B1345" s="27"/>
      <c r="C1345" s="27"/>
      <c r="D1345" s="27" t="s">
        <v>700</v>
      </c>
    </row>
    <row r="1346" spans="1:4" x14ac:dyDescent="0.2">
      <c r="A1346" s="27"/>
      <c r="B1346" s="27"/>
      <c r="C1346" s="27"/>
      <c r="D1346" s="27" t="s">
        <v>256</v>
      </c>
    </row>
    <row r="1347" spans="1:4" x14ac:dyDescent="0.2">
      <c r="A1347" s="27" t="s">
        <v>1621</v>
      </c>
      <c r="B1347" s="27" t="s">
        <v>2733</v>
      </c>
      <c r="C1347" s="27" t="s">
        <v>807</v>
      </c>
      <c r="D1347" s="27" t="s">
        <v>699</v>
      </c>
    </row>
    <row r="1348" spans="1:4" x14ac:dyDescent="0.2">
      <c r="A1348" s="27"/>
      <c r="B1348" s="27"/>
      <c r="C1348" s="27"/>
      <c r="D1348" s="27" t="s">
        <v>256</v>
      </c>
    </row>
    <row r="1349" spans="1:4" x14ac:dyDescent="0.2">
      <c r="A1349" s="27" t="s">
        <v>1634</v>
      </c>
      <c r="B1349" s="27" t="s">
        <v>2734</v>
      </c>
      <c r="C1349" s="27" t="s">
        <v>807</v>
      </c>
      <c r="D1349" s="27" t="s">
        <v>699</v>
      </c>
    </row>
    <row r="1350" spans="1:4" x14ac:dyDescent="0.2">
      <c r="A1350" s="27"/>
      <c r="B1350" s="27"/>
      <c r="C1350" s="27"/>
      <c r="D1350" s="27" t="s">
        <v>700</v>
      </c>
    </row>
    <row r="1351" spans="1:4" x14ac:dyDescent="0.2">
      <c r="A1351" s="27"/>
      <c r="B1351" s="27"/>
      <c r="C1351" s="27"/>
      <c r="D1351" s="27" t="s">
        <v>256</v>
      </c>
    </row>
    <row r="1352" spans="1:4" x14ac:dyDescent="0.2">
      <c r="A1352" s="27" t="s">
        <v>2234</v>
      </c>
      <c r="B1352" s="27" t="s">
        <v>2235</v>
      </c>
      <c r="C1352" s="27" t="s">
        <v>807</v>
      </c>
      <c r="D1352" s="27" t="s">
        <v>699</v>
      </c>
    </row>
    <row r="1353" spans="1:4" x14ac:dyDescent="0.2">
      <c r="A1353" s="27"/>
      <c r="B1353" s="27"/>
      <c r="C1353" s="27"/>
      <c r="D1353" s="27" t="s">
        <v>254</v>
      </c>
    </row>
    <row r="1354" spans="1:4" x14ac:dyDescent="0.2">
      <c r="A1354" s="27"/>
      <c r="B1354" s="27"/>
      <c r="C1354" s="27"/>
      <c r="D1354" s="27" t="s">
        <v>256</v>
      </c>
    </row>
    <row r="1355" spans="1:4" x14ac:dyDescent="0.2">
      <c r="A1355" s="27" t="s">
        <v>2032</v>
      </c>
      <c r="B1355" s="27" t="s">
        <v>577</v>
      </c>
      <c r="C1355" s="27" t="s">
        <v>807</v>
      </c>
      <c r="D1355" s="27" t="s">
        <v>255</v>
      </c>
    </row>
    <row r="1356" spans="1:4" x14ac:dyDescent="0.2">
      <c r="A1356" s="27"/>
      <c r="B1356" s="27"/>
      <c r="C1356" s="27"/>
      <c r="D1356" s="27" t="s">
        <v>703</v>
      </c>
    </row>
    <row r="1357" spans="1:4" x14ac:dyDescent="0.2">
      <c r="A1357" s="27"/>
      <c r="B1357" s="27"/>
      <c r="C1357" s="27"/>
      <c r="D1357" s="27" t="s">
        <v>699</v>
      </c>
    </row>
    <row r="1358" spans="1:4" x14ac:dyDescent="0.2">
      <c r="A1358" s="27"/>
      <c r="B1358" s="27"/>
      <c r="C1358" s="27"/>
      <c r="D1358" s="27" t="s">
        <v>254</v>
      </c>
    </row>
    <row r="1359" spans="1:4" x14ac:dyDescent="0.2">
      <c r="A1359" s="27"/>
      <c r="B1359" s="27"/>
      <c r="C1359" s="27"/>
      <c r="D1359" s="27" t="s">
        <v>3183</v>
      </c>
    </row>
    <row r="1360" spans="1:4" x14ac:dyDescent="0.2">
      <c r="A1360" s="27"/>
      <c r="B1360" s="27"/>
      <c r="C1360" s="27"/>
      <c r="D1360" s="27" t="s">
        <v>700</v>
      </c>
    </row>
    <row r="1361" spans="1:4" x14ac:dyDescent="0.2">
      <c r="A1361" s="27"/>
      <c r="B1361" s="27"/>
      <c r="C1361" s="27"/>
      <c r="D1361" s="27" t="s">
        <v>701</v>
      </c>
    </row>
    <row r="1362" spans="1:4" x14ac:dyDescent="0.2">
      <c r="A1362" s="27"/>
      <c r="B1362" s="27"/>
      <c r="C1362" s="27"/>
      <c r="D1362" s="27" t="s">
        <v>251</v>
      </c>
    </row>
    <row r="1363" spans="1:4" x14ac:dyDescent="0.2">
      <c r="A1363" s="27"/>
      <c r="B1363" s="27"/>
      <c r="C1363" s="27"/>
      <c r="D1363" s="27" t="s">
        <v>630</v>
      </c>
    </row>
    <row r="1364" spans="1:4" x14ac:dyDescent="0.2">
      <c r="A1364" s="27"/>
      <c r="B1364" s="27"/>
      <c r="C1364" s="27"/>
      <c r="D1364" s="27" t="s">
        <v>1464</v>
      </c>
    </row>
    <row r="1365" spans="1:4" x14ac:dyDescent="0.2">
      <c r="A1365" s="27" t="s">
        <v>2692</v>
      </c>
      <c r="B1365" s="27" t="s">
        <v>576</v>
      </c>
      <c r="C1365" s="27" t="s">
        <v>807</v>
      </c>
      <c r="D1365" s="27" t="s">
        <v>703</v>
      </c>
    </row>
    <row r="1366" spans="1:4" x14ac:dyDescent="0.2">
      <c r="A1366" s="27"/>
      <c r="B1366" s="27"/>
      <c r="C1366" s="27"/>
      <c r="D1366" s="27" t="s">
        <v>699</v>
      </c>
    </row>
    <row r="1367" spans="1:4" x14ac:dyDescent="0.2">
      <c r="A1367" s="27"/>
      <c r="B1367" s="27"/>
      <c r="C1367" s="27"/>
      <c r="D1367" s="27" t="s">
        <v>3183</v>
      </c>
    </row>
    <row r="1368" spans="1:4" x14ac:dyDescent="0.2">
      <c r="A1368" s="27"/>
      <c r="B1368" s="27"/>
      <c r="C1368" s="27"/>
      <c r="D1368" s="27" t="s">
        <v>700</v>
      </c>
    </row>
    <row r="1369" spans="1:4" x14ac:dyDescent="0.2">
      <c r="A1369" s="27"/>
      <c r="B1369" s="27"/>
      <c r="C1369" s="27"/>
      <c r="D1369" s="27" t="s">
        <v>701</v>
      </c>
    </row>
    <row r="1370" spans="1:4" x14ac:dyDescent="0.2">
      <c r="A1370" s="27"/>
      <c r="B1370" s="27"/>
      <c r="C1370" s="27"/>
      <c r="D1370" s="27" t="s">
        <v>256</v>
      </c>
    </row>
    <row r="1371" spans="1:4" x14ac:dyDescent="0.2">
      <c r="A1371" s="27"/>
      <c r="B1371" s="27"/>
      <c r="C1371" s="27"/>
      <c r="D1371" s="27" t="s">
        <v>1464</v>
      </c>
    </row>
    <row r="1372" spans="1:4" x14ac:dyDescent="0.2">
      <c r="A1372" s="27" t="s">
        <v>2364</v>
      </c>
      <c r="B1372" s="27" t="s">
        <v>578</v>
      </c>
      <c r="C1372" s="27" t="s">
        <v>807</v>
      </c>
      <c r="D1372" s="27" t="s">
        <v>703</v>
      </c>
    </row>
    <row r="1373" spans="1:4" x14ac:dyDescent="0.2">
      <c r="A1373" s="27"/>
      <c r="B1373" s="27"/>
      <c r="C1373" s="27"/>
      <c r="D1373" s="27" t="s">
        <v>699</v>
      </c>
    </row>
    <row r="1374" spans="1:4" x14ac:dyDescent="0.2">
      <c r="A1374" s="27"/>
      <c r="B1374" s="27"/>
      <c r="C1374" s="27"/>
      <c r="D1374" s="27" t="s">
        <v>700</v>
      </c>
    </row>
    <row r="1375" spans="1:4" x14ac:dyDescent="0.2">
      <c r="A1375" s="27"/>
      <c r="B1375" s="27"/>
      <c r="C1375" s="27"/>
      <c r="D1375" s="27" t="s">
        <v>906</v>
      </c>
    </row>
    <row r="1376" spans="1:4" x14ac:dyDescent="0.2">
      <c r="A1376" s="27"/>
      <c r="B1376" s="27"/>
      <c r="C1376" s="27"/>
      <c r="D1376" s="27" t="s">
        <v>630</v>
      </c>
    </row>
    <row r="1377" spans="1:4" x14ac:dyDescent="0.2">
      <c r="A1377" s="27" t="s">
        <v>1658</v>
      </c>
      <c r="B1377" s="27" t="s">
        <v>580</v>
      </c>
      <c r="C1377" s="27" t="s">
        <v>807</v>
      </c>
      <c r="D1377" s="27" t="s">
        <v>699</v>
      </c>
    </row>
    <row r="1378" spans="1:4" x14ac:dyDescent="0.2">
      <c r="A1378" s="27"/>
      <c r="B1378" s="27"/>
      <c r="C1378" s="27"/>
      <c r="D1378" s="27" t="s">
        <v>256</v>
      </c>
    </row>
    <row r="1379" spans="1:4" x14ac:dyDescent="0.2">
      <c r="A1379" s="27"/>
      <c r="B1379" s="27"/>
      <c r="C1379" s="27"/>
      <c r="D1379" s="27" t="s">
        <v>906</v>
      </c>
    </row>
    <row r="1380" spans="1:4" x14ac:dyDescent="0.2">
      <c r="A1380" s="27" t="s">
        <v>2033</v>
      </c>
      <c r="B1380" s="27" t="s">
        <v>582</v>
      </c>
      <c r="C1380" s="27" t="s">
        <v>807</v>
      </c>
      <c r="D1380" s="27" t="s">
        <v>703</v>
      </c>
    </row>
    <row r="1381" spans="1:4" x14ac:dyDescent="0.2">
      <c r="A1381" s="27"/>
      <c r="B1381" s="27"/>
      <c r="C1381" s="27"/>
      <c r="D1381" s="27" t="s">
        <v>699</v>
      </c>
    </row>
    <row r="1382" spans="1:4" x14ac:dyDescent="0.2">
      <c r="A1382" s="27"/>
      <c r="B1382" s="27"/>
      <c r="C1382" s="27"/>
      <c r="D1382" s="27" t="s">
        <v>700</v>
      </c>
    </row>
    <row r="1383" spans="1:4" x14ac:dyDescent="0.2">
      <c r="A1383" s="27"/>
      <c r="B1383" s="27"/>
      <c r="C1383" s="27"/>
      <c r="D1383" s="27" t="s">
        <v>256</v>
      </c>
    </row>
    <row r="1384" spans="1:4" x14ac:dyDescent="0.2">
      <c r="A1384" s="27"/>
      <c r="B1384" s="27"/>
      <c r="C1384" s="27"/>
      <c r="D1384" s="27" t="s">
        <v>630</v>
      </c>
    </row>
    <row r="1385" spans="1:4" x14ac:dyDescent="0.2">
      <c r="A1385" s="27" t="s">
        <v>1704</v>
      </c>
      <c r="B1385" s="27" t="s">
        <v>583</v>
      </c>
      <c r="C1385" s="27" t="s">
        <v>807</v>
      </c>
      <c r="D1385" s="27" t="s">
        <v>699</v>
      </c>
    </row>
    <row r="1386" spans="1:4" x14ac:dyDescent="0.2">
      <c r="A1386" s="27"/>
      <c r="B1386" s="27"/>
      <c r="C1386" s="27"/>
      <c r="D1386" s="27" t="s">
        <v>256</v>
      </c>
    </row>
    <row r="1387" spans="1:4" x14ac:dyDescent="0.2">
      <c r="A1387" s="27"/>
      <c r="B1387" s="27"/>
      <c r="C1387" s="27"/>
      <c r="D1387" s="27" t="s">
        <v>906</v>
      </c>
    </row>
    <row r="1388" spans="1:4" x14ac:dyDescent="0.2">
      <c r="A1388" s="27" t="s">
        <v>2365</v>
      </c>
      <c r="B1388" s="27" t="s">
        <v>585</v>
      </c>
      <c r="C1388" s="27" t="s">
        <v>807</v>
      </c>
      <c r="D1388" s="27" t="s">
        <v>703</v>
      </c>
    </row>
    <row r="1389" spans="1:4" x14ac:dyDescent="0.2">
      <c r="A1389" s="27"/>
      <c r="B1389" s="27"/>
      <c r="C1389" s="27"/>
      <c r="D1389" s="27" t="s">
        <v>699</v>
      </c>
    </row>
    <row r="1390" spans="1:4" x14ac:dyDescent="0.2">
      <c r="A1390" s="27"/>
      <c r="B1390" s="27"/>
      <c r="C1390" s="27"/>
      <c r="D1390" s="27" t="s">
        <v>630</v>
      </c>
    </row>
    <row r="1391" spans="1:4" x14ac:dyDescent="0.2">
      <c r="A1391" s="27" t="s">
        <v>2034</v>
      </c>
      <c r="B1391" s="27" t="s">
        <v>575</v>
      </c>
      <c r="C1391" s="27" t="s">
        <v>807</v>
      </c>
      <c r="D1391" s="27" t="s">
        <v>703</v>
      </c>
    </row>
    <row r="1392" spans="1:4" x14ac:dyDescent="0.2">
      <c r="A1392" s="27"/>
      <c r="B1392" s="27"/>
      <c r="C1392" s="27"/>
      <c r="D1392" s="27" t="s">
        <v>699</v>
      </c>
    </row>
    <row r="1393" spans="1:4" x14ac:dyDescent="0.2">
      <c r="A1393" s="27"/>
      <c r="B1393" s="27"/>
      <c r="C1393" s="27"/>
      <c r="D1393" s="27" t="s">
        <v>700</v>
      </c>
    </row>
    <row r="1394" spans="1:4" x14ac:dyDescent="0.2">
      <c r="A1394" s="27"/>
      <c r="B1394" s="27"/>
      <c r="C1394" s="27"/>
      <c r="D1394" s="27" t="s">
        <v>256</v>
      </c>
    </row>
    <row r="1395" spans="1:4" x14ac:dyDescent="0.2">
      <c r="A1395" s="27"/>
      <c r="B1395" s="27"/>
      <c r="C1395" s="27"/>
      <c r="D1395" s="27" t="s">
        <v>630</v>
      </c>
    </row>
    <row r="1396" spans="1:4" x14ac:dyDescent="0.2">
      <c r="A1396" s="27" t="s">
        <v>1671</v>
      </c>
      <c r="B1396" s="27" t="s">
        <v>579</v>
      </c>
      <c r="C1396" s="27" t="s">
        <v>807</v>
      </c>
      <c r="D1396" s="27" t="s">
        <v>699</v>
      </c>
    </row>
    <row r="1397" spans="1:4" x14ac:dyDescent="0.2">
      <c r="A1397" s="27"/>
      <c r="B1397" s="27"/>
      <c r="C1397" s="27"/>
      <c r="D1397" s="27" t="s">
        <v>256</v>
      </c>
    </row>
    <row r="1398" spans="1:4" x14ac:dyDescent="0.2">
      <c r="A1398" s="27"/>
      <c r="B1398" s="27"/>
      <c r="C1398" s="27"/>
      <c r="D1398" s="27" t="s">
        <v>906</v>
      </c>
    </row>
    <row r="1399" spans="1:4" x14ac:dyDescent="0.2">
      <c r="A1399" s="27" t="s">
        <v>1695</v>
      </c>
      <c r="B1399" s="27" t="s">
        <v>586</v>
      </c>
      <c r="C1399" s="27" t="s">
        <v>807</v>
      </c>
      <c r="D1399" s="27" t="s">
        <v>699</v>
      </c>
    </row>
    <row r="1400" spans="1:4" x14ac:dyDescent="0.2">
      <c r="A1400" s="27"/>
      <c r="B1400" s="27"/>
      <c r="C1400" s="27"/>
      <c r="D1400" s="27" t="s">
        <v>256</v>
      </c>
    </row>
    <row r="1401" spans="1:4" x14ac:dyDescent="0.2">
      <c r="A1401" s="27" t="s">
        <v>1881</v>
      </c>
      <c r="B1401" s="27" t="s">
        <v>1882</v>
      </c>
      <c r="C1401" s="27" t="s">
        <v>807</v>
      </c>
      <c r="D1401" s="27" t="s">
        <v>699</v>
      </c>
    </row>
    <row r="1402" spans="1:4" x14ac:dyDescent="0.2">
      <c r="A1402" s="27"/>
      <c r="B1402" s="27"/>
      <c r="C1402" s="27"/>
      <c r="D1402" s="27" t="s">
        <v>256</v>
      </c>
    </row>
    <row r="1403" spans="1:4" x14ac:dyDescent="0.2">
      <c r="A1403" s="27" t="s">
        <v>1630</v>
      </c>
      <c r="B1403" s="27" t="s">
        <v>847</v>
      </c>
      <c r="C1403" s="27" t="s">
        <v>807</v>
      </c>
      <c r="D1403" s="27" t="s">
        <v>699</v>
      </c>
    </row>
    <row r="1404" spans="1:4" x14ac:dyDescent="0.2">
      <c r="A1404" s="27"/>
      <c r="B1404" s="27"/>
      <c r="C1404" s="27"/>
      <c r="D1404" s="27" t="s">
        <v>256</v>
      </c>
    </row>
    <row r="1405" spans="1:4" x14ac:dyDescent="0.2">
      <c r="A1405" s="27" t="s">
        <v>1728</v>
      </c>
      <c r="B1405" s="27" t="s">
        <v>1449</v>
      </c>
      <c r="C1405" s="27" t="s">
        <v>807</v>
      </c>
      <c r="D1405" s="27" t="s">
        <v>703</v>
      </c>
    </row>
    <row r="1406" spans="1:4" x14ac:dyDescent="0.2">
      <c r="A1406" s="27"/>
      <c r="B1406" s="27"/>
      <c r="C1406" s="27"/>
      <c r="D1406" s="27" t="s">
        <v>699</v>
      </c>
    </row>
    <row r="1407" spans="1:4" x14ac:dyDescent="0.2">
      <c r="A1407" s="27"/>
      <c r="B1407" s="27"/>
      <c r="C1407" s="27"/>
      <c r="D1407" s="27" t="s">
        <v>256</v>
      </c>
    </row>
    <row r="1408" spans="1:4" x14ac:dyDescent="0.2">
      <c r="A1408" s="27" t="s">
        <v>1664</v>
      </c>
      <c r="B1408" s="27" t="s">
        <v>1450</v>
      </c>
      <c r="C1408" s="27" t="s">
        <v>807</v>
      </c>
      <c r="D1408" s="27" t="s">
        <v>703</v>
      </c>
    </row>
    <row r="1409" spans="1:4" x14ac:dyDescent="0.2">
      <c r="A1409" s="27"/>
      <c r="B1409" s="27"/>
      <c r="C1409" s="27"/>
      <c r="D1409" s="27" t="s">
        <v>699</v>
      </c>
    </row>
    <row r="1410" spans="1:4" x14ac:dyDescent="0.2">
      <c r="A1410" s="27"/>
      <c r="B1410" s="27"/>
      <c r="C1410" s="27"/>
      <c r="D1410" s="27" t="s">
        <v>256</v>
      </c>
    </row>
    <row r="1411" spans="1:4" x14ac:dyDescent="0.2">
      <c r="A1411" s="27" t="s">
        <v>3154</v>
      </c>
      <c r="B1411" s="27" t="s">
        <v>171</v>
      </c>
      <c r="C1411" s="27" t="s">
        <v>807</v>
      </c>
      <c r="D1411" s="27" t="s">
        <v>699</v>
      </c>
    </row>
    <row r="1412" spans="1:4" x14ac:dyDescent="0.2">
      <c r="A1412" s="27"/>
      <c r="B1412" s="27"/>
      <c r="C1412" s="27"/>
      <c r="D1412" s="27" t="s">
        <v>256</v>
      </c>
    </row>
    <row r="1413" spans="1:4" x14ac:dyDescent="0.2">
      <c r="A1413" s="27" t="s">
        <v>1672</v>
      </c>
      <c r="B1413" s="27" t="s">
        <v>172</v>
      </c>
      <c r="C1413" s="27" t="s">
        <v>807</v>
      </c>
      <c r="D1413" s="27" t="s">
        <v>699</v>
      </c>
    </row>
    <row r="1414" spans="1:4" x14ac:dyDescent="0.2">
      <c r="A1414" s="27"/>
      <c r="B1414" s="27"/>
      <c r="C1414" s="27"/>
      <c r="D1414" s="27" t="s">
        <v>701</v>
      </c>
    </row>
    <row r="1415" spans="1:4" x14ac:dyDescent="0.2">
      <c r="A1415" s="27"/>
      <c r="B1415" s="27"/>
      <c r="C1415" s="27"/>
      <c r="D1415" s="27" t="s">
        <v>256</v>
      </c>
    </row>
    <row r="1416" spans="1:4" x14ac:dyDescent="0.2">
      <c r="A1416" s="27" t="s">
        <v>1697</v>
      </c>
      <c r="B1416" s="27" t="s">
        <v>851</v>
      </c>
      <c r="C1416" s="27" t="s">
        <v>807</v>
      </c>
      <c r="D1416" s="27" t="s">
        <v>699</v>
      </c>
    </row>
    <row r="1417" spans="1:4" x14ac:dyDescent="0.2">
      <c r="A1417" s="27"/>
      <c r="B1417" s="27"/>
      <c r="C1417" s="27"/>
      <c r="D1417" s="27" t="s">
        <v>256</v>
      </c>
    </row>
    <row r="1418" spans="1:4" x14ac:dyDescent="0.2">
      <c r="A1418" s="27" t="s">
        <v>1718</v>
      </c>
      <c r="B1418" s="27" t="s">
        <v>852</v>
      </c>
      <c r="C1418" s="27" t="s">
        <v>807</v>
      </c>
      <c r="D1418" s="27" t="s">
        <v>699</v>
      </c>
    </row>
    <row r="1419" spans="1:4" x14ac:dyDescent="0.2">
      <c r="A1419" s="27"/>
      <c r="B1419" s="27"/>
      <c r="C1419" s="27"/>
      <c r="D1419" s="27" t="s">
        <v>256</v>
      </c>
    </row>
    <row r="1420" spans="1:4" x14ac:dyDescent="0.2">
      <c r="A1420" s="27" t="s">
        <v>1673</v>
      </c>
      <c r="B1420" s="27" t="s">
        <v>1451</v>
      </c>
      <c r="C1420" s="27" t="s">
        <v>807</v>
      </c>
      <c r="D1420" s="27" t="s">
        <v>703</v>
      </c>
    </row>
    <row r="1421" spans="1:4" x14ac:dyDescent="0.2">
      <c r="A1421" s="27"/>
      <c r="B1421" s="27"/>
      <c r="C1421" s="27"/>
      <c r="D1421" s="27" t="s">
        <v>699</v>
      </c>
    </row>
    <row r="1422" spans="1:4" x14ac:dyDescent="0.2">
      <c r="A1422" s="27"/>
      <c r="B1422" s="27"/>
      <c r="C1422" s="27"/>
      <c r="D1422" s="27" t="s">
        <v>256</v>
      </c>
    </row>
    <row r="1423" spans="1:4" x14ac:dyDescent="0.2">
      <c r="A1423" s="27" t="s">
        <v>1721</v>
      </c>
      <c r="B1423" s="27" t="s">
        <v>1476</v>
      </c>
      <c r="C1423" s="27" t="s">
        <v>807</v>
      </c>
      <c r="D1423" s="27" t="s">
        <v>699</v>
      </c>
    </row>
    <row r="1424" spans="1:4" x14ac:dyDescent="0.2">
      <c r="A1424" s="27"/>
      <c r="B1424" s="27"/>
      <c r="C1424" s="27"/>
      <c r="D1424" s="27" t="s">
        <v>256</v>
      </c>
    </row>
    <row r="1425" spans="1:4" x14ac:dyDescent="0.2">
      <c r="A1425" s="27" t="s">
        <v>1682</v>
      </c>
      <c r="B1425" s="27" t="s">
        <v>488</v>
      </c>
      <c r="C1425" s="27" t="s">
        <v>807</v>
      </c>
      <c r="D1425" s="27" t="s">
        <v>699</v>
      </c>
    </row>
    <row r="1426" spans="1:4" x14ac:dyDescent="0.2">
      <c r="A1426" s="27"/>
      <c r="B1426" s="27"/>
      <c r="C1426" s="27"/>
      <c r="D1426" s="27" t="s">
        <v>256</v>
      </c>
    </row>
    <row r="1427" spans="1:4" x14ac:dyDescent="0.2">
      <c r="A1427" s="27" t="s">
        <v>1745</v>
      </c>
      <c r="B1427" s="27" t="s">
        <v>1746</v>
      </c>
      <c r="C1427" s="27" t="s">
        <v>807</v>
      </c>
      <c r="D1427" s="27" t="s">
        <v>256</v>
      </c>
    </row>
    <row r="1428" spans="1:4" x14ac:dyDescent="0.2">
      <c r="A1428" s="27" t="s">
        <v>1708</v>
      </c>
      <c r="B1428" s="27" t="s">
        <v>1475</v>
      </c>
      <c r="C1428" s="27" t="s">
        <v>807</v>
      </c>
      <c r="D1428" s="27" t="s">
        <v>699</v>
      </c>
    </row>
    <row r="1429" spans="1:4" x14ac:dyDescent="0.2">
      <c r="A1429" s="27"/>
      <c r="B1429" s="27"/>
      <c r="C1429" s="27"/>
      <c r="D1429" s="27" t="s">
        <v>1005</v>
      </c>
    </row>
    <row r="1430" spans="1:4" x14ac:dyDescent="0.2">
      <c r="A1430" s="27"/>
      <c r="B1430" s="27"/>
      <c r="C1430" s="27"/>
      <c r="D1430" s="27" t="s">
        <v>256</v>
      </c>
    </row>
    <row r="1431" spans="1:4" x14ac:dyDescent="0.2">
      <c r="A1431" s="27" t="s">
        <v>1657</v>
      </c>
      <c r="B1431" s="27" t="s">
        <v>19</v>
      </c>
      <c r="C1431" s="27" t="s">
        <v>807</v>
      </c>
      <c r="D1431" s="27" t="s">
        <v>699</v>
      </c>
    </row>
    <row r="1432" spans="1:4" x14ac:dyDescent="0.2">
      <c r="A1432" s="27"/>
      <c r="B1432" s="27"/>
      <c r="C1432" s="27"/>
      <c r="D1432" s="27" t="s">
        <v>256</v>
      </c>
    </row>
    <row r="1433" spans="1:4" x14ac:dyDescent="0.2">
      <c r="A1433" s="27" t="s">
        <v>1684</v>
      </c>
      <c r="B1433" s="27" t="s">
        <v>1594</v>
      </c>
      <c r="C1433" s="27" t="s">
        <v>807</v>
      </c>
      <c r="D1433" s="27" t="s">
        <v>1005</v>
      </c>
    </row>
    <row r="1434" spans="1:4" x14ac:dyDescent="0.2">
      <c r="A1434" s="27"/>
      <c r="B1434" s="27"/>
      <c r="C1434" s="27"/>
      <c r="D1434" s="27" t="s">
        <v>256</v>
      </c>
    </row>
    <row r="1435" spans="1:4" x14ac:dyDescent="0.2">
      <c r="A1435" s="27" t="s">
        <v>1660</v>
      </c>
      <c r="B1435" s="27" t="s">
        <v>33</v>
      </c>
      <c r="C1435" s="27" t="s">
        <v>807</v>
      </c>
      <c r="D1435" s="27" t="s">
        <v>256</v>
      </c>
    </row>
    <row r="1436" spans="1:4" x14ac:dyDescent="0.2">
      <c r="A1436" s="27" t="s">
        <v>1694</v>
      </c>
      <c r="B1436" s="27" t="s">
        <v>849</v>
      </c>
      <c r="C1436" s="27" t="s">
        <v>807</v>
      </c>
      <c r="D1436" s="27" t="s">
        <v>699</v>
      </c>
    </row>
    <row r="1437" spans="1:4" x14ac:dyDescent="0.2">
      <c r="A1437" s="27"/>
      <c r="B1437" s="27"/>
      <c r="C1437" s="27"/>
      <c r="D1437" s="27" t="s">
        <v>256</v>
      </c>
    </row>
    <row r="1438" spans="1:4" x14ac:dyDescent="0.2">
      <c r="A1438" s="27" t="s">
        <v>1698</v>
      </c>
      <c r="B1438" s="27" t="s">
        <v>489</v>
      </c>
      <c r="C1438" s="27" t="s">
        <v>807</v>
      </c>
      <c r="D1438" s="27" t="s">
        <v>699</v>
      </c>
    </row>
    <row r="1439" spans="1:4" x14ac:dyDescent="0.2">
      <c r="A1439" s="27"/>
      <c r="B1439" s="27"/>
      <c r="C1439" s="27"/>
      <c r="D1439" s="27" t="s">
        <v>256</v>
      </c>
    </row>
    <row r="1440" spans="1:4" x14ac:dyDescent="0.2">
      <c r="A1440" s="27" t="s">
        <v>1685</v>
      </c>
      <c r="B1440" s="27" t="s">
        <v>492</v>
      </c>
      <c r="C1440" s="27" t="s">
        <v>807</v>
      </c>
      <c r="D1440" s="27" t="s">
        <v>699</v>
      </c>
    </row>
    <row r="1441" spans="1:4" x14ac:dyDescent="0.2">
      <c r="A1441" s="27"/>
      <c r="B1441" s="27"/>
      <c r="C1441" s="27"/>
      <c r="D1441" s="27" t="s">
        <v>256</v>
      </c>
    </row>
    <row r="1442" spans="1:4" x14ac:dyDescent="0.2">
      <c r="A1442" s="27" t="s">
        <v>1670</v>
      </c>
      <c r="B1442" s="27" t="s">
        <v>1399</v>
      </c>
      <c r="C1442" s="27" t="s">
        <v>807</v>
      </c>
      <c r="D1442" s="27" t="s">
        <v>699</v>
      </c>
    </row>
    <row r="1443" spans="1:4" x14ac:dyDescent="0.2">
      <c r="A1443" s="27"/>
      <c r="B1443" s="27"/>
      <c r="C1443" s="27"/>
      <c r="D1443" s="27" t="s">
        <v>256</v>
      </c>
    </row>
    <row r="1444" spans="1:4" x14ac:dyDescent="0.2">
      <c r="A1444" s="27" t="s">
        <v>1640</v>
      </c>
      <c r="B1444" s="27" t="s">
        <v>1452</v>
      </c>
      <c r="C1444" s="27" t="s">
        <v>807</v>
      </c>
      <c r="D1444" s="27" t="s">
        <v>703</v>
      </c>
    </row>
    <row r="1445" spans="1:4" x14ac:dyDescent="0.2">
      <c r="A1445" s="27"/>
      <c r="B1445" s="27"/>
      <c r="C1445" s="27"/>
      <c r="D1445" s="27" t="s">
        <v>699</v>
      </c>
    </row>
    <row r="1446" spans="1:4" x14ac:dyDescent="0.2">
      <c r="A1446" s="27"/>
      <c r="B1446" s="27"/>
      <c r="C1446" s="27"/>
      <c r="D1446" s="27" t="s">
        <v>256</v>
      </c>
    </row>
    <row r="1447" spans="1:4" x14ac:dyDescent="0.2">
      <c r="A1447" s="27" t="s">
        <v>1743</v>
      </c>
      <c r="B1447" s="27" t="s">
        <v>1744</v>
      </c>
      <c r="C1447" s="27" t="s">
        <v>807</v>
      </c>
      <c r="D1447" s="27" t="s">
        <v>256</v>
      </c>
    </row>
    <row r="1448" spans="1:4" x14ac:dyDescent="0.2">
      <c r="A1448" s="27" t="s">
        <v>1626</v>
      </c>
      <c r="B1448" s="27" t="s">
        <v>29</v>
      </c>
      <c r="C1448" s="27" t="s">
        <v>807</v>
      </c>
      <c r="D1448" s="27" t="s">
        <v>699</v>
      </c>
    </row>
    <row r="1449" spans="1:4" x14ac:dyDescent="0.2">
      <c r="A1449" s="27"/>
      <c r="B1449" s="27"/>
      <c r="C1449" s="27"/>
      <c r="D1449" s="27" t="s">
        <v>256</v>
      </c>
    </row>
    <row r="1450" spans="1:4" x14ac:dyDescent="0.2">
      <c r="A1450" s="27" t="s">
        <v>3133</v>
      </c>
      <c r="B1450" s="27" t="s">
        <v>3134</v>
      </c>
      <c r="C1450" s="27" t="s">
        <v>807</v>
      </c>
      <c r="D1450" s="27" t="s">
        <v>256</v>
      </c>
    </row>
    <row r="1451" spans="1:4" x14ac:dyDescent="0.2">
      <c r="A1451" s="27" t="s">
        <v>1686</v>
      </c>
      <c r="B1451" s="27" t="s">
        <v>493</v>
      </c>
      <c r="C1451" s="27" t="s">
        <v>807</v>
      </c>
      <c r="D1451" s="27" t="s">
        <v>699</v>
      </c>
    </row>
    <row r="1452" spans="1:4" x14ac:dyDescent="0.2">
      <c r="A1452" s="27"/>
      <c r="B1452" s="27"/>
      <c r="C1452" s="27"/>
      <c r="D1452" s="27" t="s">
        <v>256</v>
      </c>
    </row>
    <row r="1453" spans="1:4" x14ac:dyDescent="0.2">
      <c r="A1453" s="27" t="s">
        <v>2076</v>
      </c>
      <c r="B1453" s="27" t="s">
        <v>857</v>
      </c>
      <c r="C1453" s="27" t="s">
        <v>807</v>
      </c>
      <c r="D1453" s="27" t="s">
        <v>703</v>
      </c>
    </row>
    <row r="1454" spans="1:4" x14ac:dyDescent="0.2">
      <c r="A1454" s="27"/>
      <c r="B1454" s="27"/>
      <c r="C1454" s="27"/>
      <c r="D1454" s="27" t="s">
        <v>699</v>
      </c>
    </row>
    <row r="1455" spans="1:4" x14ac:dyDescent="0.2">
      <c r="A1455" s="27"/>
      <c r="B1455" s="27"/>
      <c r="C1455" s="27"/>
      <c r="D1455" s="27" t="s">
        <v>256</v>
      </c>
    </row>
    <row r="1456" spans="1:4" x14ac:dyDescent="0.2">
      <c r="A1456" s="27"/>
      <c r="B1456" s="27"/>
      <c r="C1456" s="27"/>
      <c r="D1456" s="27" t="s">
        <v>906</v>
      </c>
    </row>
    <row r="1457" spans="1:4" x14ac:dyDescent="0.2">
      <c r="A1457" s="27"/>
      <c r="B1457" s="27"/>
      <c r="C1457" s="27"/>
      <c r="D1457" s="27" t="s">
        <v>630</v>
      </c>
    </row>
    <row r="1458" spans="1:4" x14ac:dyDescent="0.2">
      <c r="A1458" s="27"/>
      <c r="B1458" s="27"/>
      <c r="C1458" s="27"/>
      <c r="D1458" s="27" t="s">
        <v>1464</v>
      </c>
    </row>
    <row r="1459" spans="1:4" x14ac:dyDescent="0.2">
      <c r="A1459" s="27" t="s">
        <v>2714</v>
      </c>
      <c r="B1459" s="27" t="s">
        <v>31</v>
      </c>
      <c r="C1459" s="27" t="s">
        <v>807</v>
      </c>
      <c r="D1459" s="27" t="s">
        <v>699</v>
      </c>
    </row>
    <row r="1460" spans="1:4" x14ac:dyDescent="0.2">
      <c r="A1460" s="27"/>
      <c r="B1460" s="27"/>
      <c r="C1460" s="27"/>
      <c r="D1460" s="27" t="s">
        <v>256</v>
      </c>
    </row>
    <row r="1461" spans="1:4" x14ac:dyDescent="0.2">
      <c r="A1461" s="27" t="s">
        <v>1624</v>
      </c>
      <c r="B1461" s="27" t="s">
        <v>861</v>
      </c>
      <c r="C1461" s="27" t="s">
        <v>807</v>
      </c>
      <c r="D1461" s="27" t="s">
        <v>703</v>
      </c>
    </row>
    <row r="1462" spans="1:4" x14ac:dyDescent="0.2">
      <c r="A1462" s="27"/>
      <c r="B1462" s="27"/>
      <c r="C1462" s="27"/>
      <c r="D1462" s="27" t="s">
        <v>699</v>
      </c>
    </row>
    <row r="1463" spans="1:4" x14ac:dyDescent="0.2">
      <c r="A1463" s="27"/>
      <c r="B1463" s="27"/>
      <c r="C1463" s="27"/>
      <c r="D1463" s="27" t="s">
        <v>256</v>
      </c>
    </row>
    <row r="1464" spans="1:4" x14ac:dyDescent="0.2">
      <c r="A1464" s="27" t="s">
        <v>1652</v>
      </c>
      <c r="B1464" s="27" t="s">
        <v>1397</v>
      </c>
      <c r="C1464" s="27" t="s">
        <v>807</v>
      </c>
      <c r="D1464" s="27" t="s">
        <v>699</v>
      </c>
    </row>
    <row r="1465" spans="1:4" x14ac:dyDescent="0.2">
      <c r="A1465" s="27"/>
      <c r="B1465" s="27"/>
      <c r="C1465" s="27"/>
      <c r="D1465" s="27" t="s">
        <v>1005</v>
      </c>
    </row>
    <row r="1466" spans="1:4" x14ac:dyDescent="0.2">
      <c r="A1466" s="27"/>
      <c r="B1466" s="27"/>
      <c r="C1466" s="27"/>
      <c r="D1466" s="27" t="s">
        <v>256</v>
      </c>
    </row>
    <row r="1467" spans="1:4" x14ac:dyDescent="0.2">
      <c r="A1467" s="27" t="s">
        <v>1681</v>
      </c>
      <c r="B1467" s="27" t="s">
        <v>2735</v>
      </c>
      <c r="C1467" s="27" t="s">
        <v>807</v>
      </c>
      <c r="D1467" s="27" t="s">
        <v>699</v>
      </c>
    </row>
    <row r="1468" spans="1:4" x14ac:dyDescent="0.2">
      <c r="A1468" s="27"/>
      <c r="B1468" s="27"/>
      <c r="C1468" s="27"/>
      <c r="D1468" s="27" t="s">
        <v>256</v>
      </c>
    </row>
    <row r="1469" spans="1:4" x14ac:dyDescent="0.2">
      <c r="A1469" s="27" t="s">
        <v>1701</v>
      </c>
      <c r="B1469" s="27" t="s">
        <v>306</v>
      </c>
      <c r="C1469" s="27" t="s">
        <v>807</v>
      </c>
      <c r="D1469" s="27" t="s">
        <v>699</v>
      </c>
    </row>
    <row r="1470" spans="1:4" x14ac:dyDescent="0.2">
      <c r="A1470" s="27"/>
      <c r="B1470" s="27"/>
      <c r="C1470" s="27"/>
      <c r="D1470" s="27" t="s">
        <v>256</v>
      </c>
    </row>
    <row r="1471" spans="1:4" x14ac:dyDescent="0.2">
      <c r="A1471" s="27" t="s">
        <v>2698</v>
      </c>
      <c r="B1471" s="27" t="s">
        <v>858</v>
      </c>
      <c r="C1471" s="27" t="s">
        <v>807</v>
      </c>
      <c r="D1471" s="27" t="s">
        <v>699</v>
      </c>
    </row>
    <row r="1472" spans="1:4" x14ac:dyDescent="0.2">
      <c r="A1472" s="27"/>
      <c r="B1472" s="27"/>
      <c r="C1472" s="27"/>
      <c r="D1472" s="27" t="s">
        <v>256</v>
      </c>
    </row>
    <row r="1473" spans="1:4" x14ac:dyDescent="0.2">
      <c r="A1473" s="27" t="s">
        <v>1661</v>
      </c>
      <c r="B1473" s="27" t="s">
        <v>175</v>
      </c>
      <c r="C1473" s="27" t="s">
        <v>807</v>
      </c>
      <c r="D1473" s="27" t="s">
        <v>699</v>
      </c>
    </row>
    <row r="1474" spans="1:4" x14ac:dyDescent="0.2">
      <c r="A1474" s="27"/>
      <c r="B1474" s="27"/>
      <c r="C1474" s="27"/>
      <c r="D1474" s="27" t="s">
        <v>256</v>
      </c>
    </row>
    <row r="1475" spans="1:4" x14ac:dyDescent="0.2">
      <c r="A1475" s="27" t="s">
        <v>1707</v>
      </c>
      <c r="B1475" s="27" t="s">
        <v>303</v>
      </c>
      <c r="C1475" s="27" t="s">
        <v>807</v>
      </c>
      <c r="D1475" s="27" t="s">
        <v>256</v>
      </c>
    </row>
    <row r="1476" spans="1:4" x14ac:dyDescent="0.2">
      <c r="A1476" s="27" t="s">
        <v>3123</v>
      </c>
      <c r="B1476" s="27" t="s">
        <v>3124</v>
      </c>
      <c r="C1476" s="27" t="s">
        <v>807</v>
      </c>
      <c r="D1476" s="27" t="s">
        <v>256</v>
      </c>
    </row>
    <row r="1477" spans="1:4" x14ac:dyDescent="0.2">
      <c r="A1477" s="27" t="s">
        <v>1649</v>
      </c>
      <c r="B1477" s="27" t="s">
        <v>859</v>
      </c>
      <c r="C1477" s="27" t="s">
        <v>807</v>
      </c>
      <c r="D1477" s="27" t="s">
        <v>699</v>
      </c>
    </row>
    <row r="1478" spans="1:4" x14ac:dyDescent="0.2">
      <c r="A1478" s="27"/>
      <c r="B1478" s="27"/>
      <c r="C1478" s="27"/>
      <c r="D1478" s="27" t="s">
        <v>256</v>
      </c>
    </row>
    <row r="1479" spans="1:4" x14ac:dyDescent="0.2">
      <c r="A1479" s="27" t="s">
        <v>1719</v>
      </c>
      <c r="B1479" s="27" t="s">
        <v>309</v>
      </c>
      <c r="C1479" s="27" t="s">
        <v>807</v>
      </c>
      <c r="D1479" s="27" t="s">
        <v>699</v>
      </c>
    </row>
    <row r="1480" spans="1:4" x14ac:dyDescent="0.2">
      <c r="A1480" s="27"/>
      <c r="B1480" s="27"/>
      <c r="C1480" s="27"/>
      <c r="D1480" s="27" t="s">
        <v>256</v>
      </c>
    </row>
    <row r="1481" spans="1:4" x14ac:dyDescent="0.2">
      <c r="A1481" s="27" t="s">
        <v>1712</v>
      </c>
      <c r="B1481" s="27" t="s">
        <v>305</v>
      </c>
      <c r="C1481" s="27" t="s">
        <v>807</v>
      </c>
      <c r="D1481" s="27" t="s">
        <v>256</v>
      </c>
    </row>
    <row r="1482" spans="1:4" x14ac:dyDescent="0.2">
      <c r="A1482" s="27" t="s">
        <v>2700</v>
      </c>
      <c r="B1482" s="27" t="s">
        <v>480</v>
      </c>
      <c r="C1482" s="27" t="s">
        <v>807</v>
      </c>
      <c r="D1482" s="27" t="s">
        <v>699</v>
      </c>
    </row>
    <row r="1483" spans="1:4" x14ac:dyDescent="0.2">
      <c r="A1483" s="27"/>
      <c r="B1483" s="27"/>
      <c r="C1483" s="27"/>
      <c r="D1483" s="27" t="s">
        <v>256</v>
      </c>
    </row>
    <row r="1484" spans="1:4" x14ac:dyDescent="0.2">
      <c r="A1484" s="27" t="s">
        <v>2340</v>
      </c>
      <c r="B1484" s="27" t="s">
        <v>2341</v>
      </c>
      <c r="C1484" s="27" t="s">
        <v>807</v>
      </c>
      <c r="D1484" s="27" t="s">
        <v>256</v>
      </c>
    </row>
    <row r="1485" spans="1:4" x14ac:dyDescent="0.2">
      <c r="A1485" s="27" t="s">
        <v>1722</v>
      </c>
      <c r="B1485" s="27" t="s">
        <v>840</v>
      </c>
      <c r="C1485" s="27" t="s">
        <v>807</v>
      </c>
      <c r="D1485" s="27" t="s">
        <v>256</v>
      </c>
    </row>
    <row r="1486" spans="1:4" x14ac:dyDescent="0.2">
      <c r="A1486" s="27" t="s">
        <v>1641</v>
      </c>
      <c r="B1486" s="27" t="s">
        <v>1595</v>
      </c>
      <c r="C1486" s="27" t="s">
        <v>807</v>
      </c>
      <c r="D1486" s="27" t="s">
        <v>699</v>
      </c>
    </row>
    <row r="1487" spans="1:4" x14ac:dyDescent="0.2">
      <c r="A1487" s="27"/>
      <c r="B1487" s="27"/>
      <c r="C1487" s="27"/>
      <c r="D1487" s="27" t="s">
        <v>1005</v>
      </c>
    </row>
    <row r="1488" spans="1:4" x14ac:dyDescent="0.2">
      <c r="A1488" s="27"/>
      <c r="B1488" s="27"/>
      <c r="C1488" s="27"/>
      <c r="D1488" s="27" t="s">
        <v>256</v>
      </c>
    </row>
    <row r="1489" spans="1:4" x14ac:dyDescent="0.2">
      <c r="A1489" s="27" t="s">
        <v>2702</v>
      </c>
      <c r="B1489" s="27" t="s">
        <v>371</v>
      </c>
      <c r="C1489" s="27" t="s">
        <v>807</v>
      </c>
      <c r="D1489" s="27" t="s">
        <v>699</v>
      </c>
    </row>
    <row r="1490" spans="1:4" x14ac:dyDescent="0.2">
      <c r="A1490" s="27"/>
      <c r="B1490" s="27"/>
      <c r="C1490" s="27"/>
      <c r="D1490" s="27" t="s">
        <v>256</v>
      </c>
    </row>
    <row r="1491" spans="1:4" x14ac:dyDescent="0.2">
      <c r="A1491" s="27" t="s">
        <v>1643</v>
      </c>
      <c r="B1491" s="27" t="s">
        <v>369</v>
      </c>
      <c r="C1491" s="27" t="s">
        <v>807</v>
      </c>
      <c r="D1491" s="27" t="s">
        <v>699</v>
      </c>
    </row>
    <row r="1492" spans="1:4" x14ac:dyDescent="0.2">
      <c r="A1492" s="27"/>
      <c r="B1492" s="27"/>
      <c r="C1492" s="27"/>
      <c r="D1492" s="27" t="s">
        <v>256</v>
      </c>
    </row>
    <row r="1493" spans="1:4" x14ac:dyDescent="0.2">
      <c r="A1493" s="27" t="s">
        <v>2695</v>
      </c>
      <c r="B1493" s="27" t="s">
        <v>2678</v>
      </c>
      <c r="C1493" s="27" t="s">
        <v>807</v>
      </c>
      <c r="D1493" s="27" t="s">
        <v>703</v>
      </c>
    </row>
    <row r="1494" spans="1:4" x14ac:dyDescent="0.2">
      <c r="A1494" s="27"/>
      <c r="B1494" s="27"/>
      <c r="C1494" s="27"/>
      <c r="D1494" s="27" t="s">
        <v>699</v>
      </c>
    </row>
    <row r="1495" spans="1:4" x14ac:dyDescent="0.2">
      <c r="A1495" s="27"/>
      <c r="B1495" s="27"/>
      <c r="C1495" s="27"/>
      <c r="D1495" s="27" t="s">
        <v>254</v>
      </c>
    </row>
    <row r="1496" spans="1:4" x14ac:dyDescent="0.2">
      <c r="A1496" s="27"/>
      <c r="B1496" s="27"/>
      <c r="C1496" s="27"/>
      <c r="D1496" s="27" t="s">
        <v>256</v>
      </c>
    </row>
    <row r="1497" spans="1:4" x14ac:dyDescent="0.2">
      <c r="A1497" s="27" t="s">
        <v>1804</v>
      </c>
      <c r="B1497" s="27" t="s">
        <v>2681</v>
      </c>
      <c r="C1497" s="27" t="s">
        <v>807</v>
      </c>
      <c r="D1497" s="27" t="s">
        <v>699</v>
      </c>
    </row>
    <row r="1498" spans="1:4" x14ac:dyDescent="0.2">
      <c r="A1498" s="27"/>
      <c r="B1498" s="27"/>
      <c r="C1498" s="27"/>
      <c r="D1498" s="27" t="s">
        <v>256</v>
      </c>
    </row>
    <row r="1499" spans="1:4" x14ac:dyDescent="0.2">
      <c r="A1499" s="27" t="s">
        <v>1805</v>
      </c>
      <c r="B1499" s="27" t="s">
        <v>2680</v>
      </c>
      <c r="C1499" s="27" t="s">
        <v>807</v>
      </c>
      <c r="D1499" s="27" t="s">
        <v>699</v>
      </c>
    </row>
    <row r="1500" spans="1:4" x14ac:dyDescent="0.2">
      <c r="A1500" s="27"/>
      <c r="B1500" s="27"/>
      <c r="C1500" s="27"/>
      <c r="D1500" s="27" t="s">
        <v>256</v>
      </c>
    </row>
    <row r="1501" spans="1:4" x14ac:dyDescent="0.2">
      <c r="A1501" s="27" t="s">
        <v>1702</v>
      </c>
      <c r="B1501" s="27" t="s">
        <v>7</v>
      </c>
      <c r="C1501" s="27" t="s">
        <v>807</v>
      </c>
      <c r="D1501" s="27" t="s">
        <v>699</v>
      </c>
    </row>
    <row r="1502" spans="1:4" x14ac:dyDescent="0.2">
      <c r="A1502" s="27"/>
      <c r="B1502" s="27"/>
      <c r="C1502" s="27"/>
      <c r="D1502" s="27" t="s">
        <v>256</v>
      </c>
    </row>
    <row r="1503" spans="1:4" x14ac:dyDescent="0.2">
      <c r="A1503" s="27" t="s">
        <v>1667</v>
      </c>
      <c r="B1503" s="27" t="s">
        <v>179</v>
      </c>
      <c r="C1503" s="27" t="s">
        <v>807</v>
      </c>
      <c r="D1503" s="27" t="s">
        <v>699</v>
      </c>
    </row>
    <row r="1504" spans="1:4" x14ac:dyDescent="0.2">
      <c r="A1504" s="27"/>
      <c r="B1504" s="27"/>
      <c r="C1504" s="27"/>
      <c r="D1504" s="27" t="s">
        <v>700</v>
      </c>
    </row>
    <row r="1505" spans="1:4" x14ac:dyDescent="0.2">
      <c r="A1505" s="27"/>
      <c r="B1505" s="27"/>
      <c r="C1505" s="27"/>
      <c r="D1505" s="27" t="s">
        <v>256</v>
      </c>
    </row>
    <row r="1506" spans="1:4" x14ac:dyDescent="0.2">
      <c r="A1506" s="27" t="s">
        <v>3184</v>
      </c>
      <c r="B1506" s="27" t="s">
        <v>3185</v>
      </c>
      <c r="C1506" s="27" t="s">
        <v>807</v>
      </c>
      <c r="D1506" s="27" t="s">
        <v>256</v>
      </c>
    </row>
    <row r="1507" spans="1:4" x14ac:dyDescent="0.2">
      <c r="A1507" s="27" t="s">
        <v>1648</v>
      </c>
      <c r="B1507" s="27" t="s">
        <v>860</v>
      </c>
      <c r="C1507" s="27" t="s">
        <v>807</v>
      </c>
      <c r="D1507" s="27" t="s">
        <v>699</v>
      </c>
    </row>
    <row r="1508" spans="1:4" x14ac:dyDescent="0.2">
      <c r="A1508" s="27"/>
      <c r="B1508" s="27"/>
      <c r="C1508" s="27"/>
      <c r="D1508" s="27" t="s">
        <v>700</v>
      </c>
    </row>
    <row r="1509" spans="1:4" x14ac:dyDescent="0.2">
      <c r="A1509" s="27"/>
      <c r="B1509" s="27"/>
      <c r="C1509" s="27"/>
      <c r="D1509" s="27" t="s">
        <v>256</v>
      </c>
    </row>
    <row r="1510" spans="1:4" x14ac:dyDescent="0.2">
      <c r="A1510" s="27" t="s">
        <v>1705</v>
      </c>
      <c r="B1510" s="27" t="s">
        <v>1596</v>
      </c>
      <c r="C1510" s="27" t="s">
        <v>807</v>
      </c>
      <c r="D1510" s="27" t="s">
        <v>699</v>
      </c>
    </row>
    <row r="1511" spans="1:4" x14ac:dyDescent="0.2">
      <c r="A1511" s="27"/>
      <c r="B1511" s="27"/>
      <c r="C1511" s="27"/>
      <c r="D1511" s="27" t="s">
        <v>256</v>
      </c>
    </row>
    <row r="1512" spans="1:4" x14ac:dyDescent="0.2">
      <c r="A1512" s="27" t="s">
        <v>2807</v>
      </c>
      <c r="B1512" s="27" t="s">
        <v>2808</v>
      </c>
      <c r="C1512" s="27" t="s">
        <v>807</v>
      </c>
      <c r="D1512" s="27" t="s">
        <v>699</v>
      </c>
    </row>
    <row r="1513" spans="1:4" x14ac:dyDescent="0.2">
      <c r="A1513" s="27"/>
      <c r="B1513" s="27"/>
      <c r="C1513" s="27"/>
      <c r="D1513" s="27" t="s">
        <v>256</v>
      </c>
    </row>
    <row r="1514" spans="1:4" x14ac:dyDescent="0.2">
      <c r="A1514" s="27" t="s">
        <v>2805</v>
      </c>
      <c r="B1514" s="27" t="s">
        <v>2806</v>
      </c>
      <c r="C1514" s="27" t="s">
        <v>807</v>
      </c>
      <c r="D1514" s="27" t="s">
        <v>699</v>
      </c>
    </row>
    <row r="1515" spans="1:4" x14ac:dyDescent="0.2">
      <c r="A1515" s="27"/>
      <c r="B1515" s="27"/>
      <c r="C1515" s="27"/>
      <c r="D1515" s="27" t="s">
        <v>256</v>
      </c>
    </row>
    <row r="1516" spans="1:4" x14ac:dyDescent="0.2">
      <c r="A1516" s="27" t="s">
        <v>2811</v>
      </c>
      <c r="B1516" s="27" t="s">
        <v>2812</v>
      </c>
      <c r="C1516" s="27" t="s">
        <v>807</v>
      </c>
      <c r="D1516" s="27" t="s">
        <v>699</v>
      </c>
    </row>
    <row r="1517" spans="1:4" x14ac:dyDescent="0.2">
      <c r="A1517" s="27"/>
      <c r="B1517" s="27"/>
      <c r="C1517" s="27"/>
      <c r="D1517" s="27" t="s">
        <v>256</v>
      </c>
    </row>
    <row r="1518" spans="1:4" x14ac:dyDescent="0.2">
      <c r="A1518" s="27" t="s">
        <v>1662</v>
      </c>
      <c r="B1518" s="27" t="s">
        <v>2531</v>
      </c>
      <c r="C1518" s="27" t="s">
        <v>807</v>
      </c>
      <c r="D1518" s="27" t="s">
        <v>699</v>
      </c>
    </row>
    <row r="1519" spans="1:4" x14ac:dyDescent="0.2">
      <c r="A1519" s="27"/>
      <c r="B1519" s="27"/>
      <c r="C1519" s="27"/>
      <c r="D1519" s="27" t="s">
        <v>256</v>
      </c>
    </row>
    <row r="1520" spans="1:4" x14ac:dyDescent="0.2">
      <c r="A1520" s="27"/>
      <c r="B1520" s="27"/>
      <c r="C1520" s="27"/>
      <c r="D1520" s="27" t="s">
        <v>630</v>
      </c>
    </row>
    <row r="1521" spans="1:4" x14ac:dyDescent="0.2">
      <c r="A1521" s="27" t="s">
        <v>2696</v>
      </c>
      <c r="B1521" s="27" t="s">
        <v>2736</v>
      </c>
      <c r="C1521" s="27" t="s">
        <v>807</v>
      </c>
      <c r="D1521" s="27" t="s">
        <v>699</v>
      </c>
    </row>
    <row r="1522" spans="1:4" x14ac:dyDescent="0.2">
      <c r="A1522" s="27"/>
      <c r="B1522" s="27"/>
      <c r="C1522" s="27"/>
      <c r="D1522" s="27" t="s">
        <v>700</v>
      </c>
    </row>
    <row r="1523" spans="1:4" x14ac:dyDescent="0.2">
      <c r="A1523" s="27"/>
      <c r="B1523" s="27"/>
      <c r="C1523" s="27"/>
      <c r="D1523" s="27" t="s">
        <v>256</v>
      </c>
    </row>
    <row r="1524" spans="1:4" x14ac:dyDescent="0.2">
      <c r="A1524" s="27" t="s">
        <v>2809</v>
      </c>
      <c r="B1524" s="27" t="s">
        <v>2810</v>
      </c>
      <c r="C1524" s="27" t="s">
        <v>807</v>
      </c>
      <c r="D1524" s="27" t="s">
        <v>699</v>
      </c>
    </row>
    <row r="1525" spans="1:4" x14ac:dyDescent="0.2">
      <c r="A1525" s="27"/>
      <c r="B1525" s="27"/>
      <c r="C1525" s="27"/>
      <c r="D1525" s="27" t="s">
        <v>256</v>
      </c>
    </row>
    <row r="1526" spans="1:4" x14ac:dyDescent="0.2">
      <c r="A1526" s="27" t="s">
        <v>2565</v>
      </c>
      <c r="B1526" s="27" t="s">
        <v>2566</v>
      </c>
      <c r="C1526" s="27" t="s">
        <v>807</v>
      </c>
      <c r="D1526" s="27" t="s">
        <v>256</v>
      </c>
    </row>
    <row r="1527" spans="1:4" x14ac:dyDescent="0.2">
      <c r="A1527" s="27" t="s">
        <v>1689</v>
      </c>
      <c r="B1527" s="27" t="s">
        <v>20</v>
      </c>
      <c r="C1527" s="27" t="s">
        <v>807</v>
      </c>
      <c r="D1527" s="27" t="s">
        <v>256</v>
      </c>
    </row>
    <row r="1528" spans="1:4" x14ac:dyDescent="0.2">
      <c r="A1528" s="27" t="s">
        <v>1617</v>
      </c>
      <c r="B1528" s="27" t="s">
        <v>749</v>
      </c>
      <c r="C1528" s="27" t="s">
        <v>807</v>
      </c>
      <c r="D1528" s="27" t="s">
        <v>699</v>
      </c>
    </row>
    <row r="1529" spans="1:4" x14ac:dyDescent="0.2">
      <c r="A1529" s="27"/>
      <c r="B1529" s="27"/>
      <c r="C1529" s="27"/>
      <c r="D1529" s="27" t="s">
        <v>700</v>
      </c>
    </row>
    <row r="1530" spans="1:4" x14ac:dyDescent="0.2">
      <c r="A1530" s="27"/>
      <c r="B1530" s="27"/>
      <c r="C1530" s="27"/>
      <c r="D1530" s="27" t="s">
        <v>256</v>
      </c>
    </row>
    <row r="1531" spans="1:4" x14ac:dyDescent="0.2">
      <c r="A1531" s="27" t="s">
        <v>2720</v>
      </c>
      <c r="B1531" s="27" t="s">
        <v>2532</v>
      </c>
      <c r="C1531" s="27" t="s">
        <v>807</v>
      </c>
      <c r="D1531" s="27" t="s">
        <v>699</v>
      </c>
    </row>
    <row r="1532" spans="1:4" x14ac:dyDescent="0.2">
      <c r="A1532" s="27"/>
      <c r="B1532" s="27"/>
      <c r="C1532" s="27"/>
      <c r="D1532" s="27" t="s">
        <v>256</v>
      </c>
    </row>
    <row r="1533" spans="1:4" x14ac:dyDescent="0.2">
      <c r="A1533" s="27" t="s">
        <v>2721</v>
      </c>
      <c r="B1533" s="27" t="s">
        <v>178</v>
      </c>
      <c r="C1533" s="27" t="s">
        <v>807</v>
      </c>
      <c r="D1533" s="27" t="s">
        <v>699</v>
      </c>
    </row>
    <row r="1534" spans="1:4" x14ac:dyDescent="0.2">
      <c r="A1534" s="27"/>
      <c r="B1534" s="27"/>
      <c r="C1534" s="27"/>
      <c r="D1534" s="27" t="s">
        <v>700</v>
      </c>
    </row>
    <row r="1535" spans="1:4" x14ac:dyDescent="0.2">
      <c r="A1535" s="27"/>
      <c r="B1535" s="27"/>
      <c r="C1535" s="27"/>
      <c r="D1535" s="27" t="s">
        <v>256</v>
      </c>
    </row>
    <row r="1536" spans="1:4" x14ac:dyDescent="0.2">
      <c r="A1536" s="27" t="s">
        <v>2697</v>
      </c>
      <c r="B1536" s="27" t="s">
        <v>862</v>
      </c>
      <c r="C1536" s="27" t="s">
        <v>807</v>
      </c>
      <c r="D1536" s="27" t="s">
        <v>703</v>
      </c>
    </row>
    <row r="1537" spans="1:4" x14ac:dyDescent="0.2">
      <c r="A1537" s="27"/>
      <c r="B1537" s="27"/>
      <c r="C1537" s="27"/>
      <c r="D1537" s="27" t="s">
        <v>699</v>
      </c>
    </row>
    <row r="1538" spans="1:4" x14ac:dyDescent="0.2">
      <c r="A1538" s="27"/>
      <c r="B1538" s="27"/>
      <c r="C1538" s="27"/>
      <c r="D1538" s="27" t="s">
        <v>700</v>
      </c>
    </row>
    <row r="1539" spans="1:4" x14ac:dyDescent="0.2">
      <c r="A1539" s="27"/>
      <c r="B1539" s="27"/>
      <c r="C1539" s="27"/>
      <c r="D1539" s="27" t="s">
        <v>256</v>
      </c>
    </row>
    <row r="1540" spans="1:4" x14ac:dyDescent="0.2">
      <c r="A1540" s="27" t="s">
        <v>1711</v>
      </c>
      <c r="B1540" s="27" t="s">
        <v>302</v>
      </c>
      <c r="C1540" s="27" t="s">
        <v>807</v>
      </c>
      <c r="D1540" s="27" t="s">
        <v>699</v>
      </c>
    </row>
    <row r="1541" spans="1:4" x14ac:dyDescent="0.2">
      <c r="A1541" s="27"/>
      <c r="B1541" s="27"/>
      <c r="C1541" s="27"/>
      <c r="D1541" s="27" t="s">
        <v>256</v>
      </c>
    </row>
    <row r="1542" spans="1:4" x14ac:dyDescent="0.2">
      <c r="A1542" s="27" t="s">
        <v>2704</v>
      </c>
      <c r="B1542" s="27" t="s">
        <v>479</v>
      </c>
      <c r="C1542" s="27" t="s">
        <v>807</v>
      </c>
      <c r="D1542" s="27" t="s">
        <v>699</v>
      </c>
    </row>
    <row r="1543" spans="1:4" x14ac:dyDescent="0.2">
      <c r="A1543" s="27"/>
      <c r="B1543" s="27"/>
      <c r="C1543" s="27"/>
      <c r="D1543" s="27" t="s">
        <v>256</v>
      </c>
    </row>
    <row r="1544" spans="1:4" x14ac:dyDescent="0.2">
      <c r="A1544" s="27" t="s">
        <v>1675</v>
      </c>
      <c r="B1544" s="27" t="s">
        <v>315</v>
      </c>
      <c r="C1544" s="27" t="s">
        <v>807</v>
      </c>
      <c r="D1544" s="27" t="s">
        <v>699</v>
      </c>
    </row>
    <row r="1545" spans="1:4" x14ac:dyDescent="0.2">
      <c r="A1545" s="27"/>
      <c r="B1545" s="27"/>
      <c r="C1545" s="27"/>
      <c r="D1545" s="27" t="s">
        <v>256</v>
      </c>
    </row>
    <row r="1546" spans="1:4" x14ac:dyDescent="0.2">
      <c r="A1546" s="27" t="s">
        <v>1619</v>
      </c>
      <c r="B1546" s="27" t="s">
        <v>481</v>
      </c>
      <c r="C1546" s="27" t="s">
        <v>807</v>
      </c>
      <c r="D1546" s="27" t="s">
        <v>699</v>
      </c>
    </row>
    <row r="1547" spans="1:4" x14ac:dyDescent="0.2">
      <c r="A1547" s="27"/>
      <c r="B1547" s="27"/>
      <c r="C1547" s="27"/>
      <c r="D1547" s="27" t="s">
        <v>700</v>
      </c>
    </row>
    <row r="1548" spans="1:4" x14ac:dyDescent="0.2">
      <c r="A1548" s="27"/>
      <c r="B1548" s="27"/>
      <c r="C1548" s="27"/>
      <c r="D1548" s="27" t="s">
        <v>256</v>
      </c>
    </row>
    <row r="1549" spans="1:4" x14ac:dyDescent="0.2">
      <c r="A1549" s="27" t="s">
        <v>2715</v>
      </c>
      <c r="B1549" s="27" t="s">
        <v>372</v>
      </c>
      <c r="C1549" s="27" t="s">
        <v>807</v>
      </c>
      <c r="D1549" s="27" t="s">
        <v>699</v>
      </c>
    </row>
    <row r="1550" spans="1:4" x14ac:dyDescent="0.2">
      <c r="A1550" s="27"/>
      <c r="B1550" s="27"/>
      <c r="C1550" s="27"/>
      <c r="D1550" s="27" t="s">
        <v>256</v>
      </c>
    </row>
    <row r="1551" spans="1:4" x14ac:dyDescent="0.2">
      <c r="A1551" s="27" t="s">
        <v>1653</v>
      </c>
      <c r="B1551" s="27" t="s">
        <v>776</v>
      </c>
      <c r="C1551" s="27" t="s">
        <v>807</v>
      </c>
      <c r="D1551" s="27" t="s">
        <v>699</v>
      </c>
    </row>
    <row r="1552" spans="1:4" x14ac:dyDescent="0.2">
      <c r="A1552" s="27"/>
      <c r="B1552" s="27"/>
      <c r="C1552" s="27"/>
      <c r="D1552" s="27" t="s">
        <v>256</v>
      </c>
    </row>
    <row r="1553" spans="1:4" x14ac:dyDescent="0.2">
      <c r="A1553" s="27" t="s">
        <v>1677</v>
      </c>
      <c r="B1553" s="27" t="s">
        <v>308</v>
      </c>
      <c r="C1553" s="27" t="s">
        <v>807</v>
      </c>
      <c r="D1553" s="27" t="s">
        <v>699</v>
      </c>
    </row>
    <row r="1554" spans="1:4" x14ac:dyDescent="0.2">
      <c r="A1554" s="27"/>
      <c r="B1554" s="27"/>
      <c r="C1554" s="27"/>
      <c r="D1554" s="27" t="s">
        <v>256</v>
      </c>
    </row>
    <row r="1555" spans="1:4" x14ac:dyDescent="0.2">
      <c r="A1555" s="27" t="s">
        <v>1665</v>
      </c>
      <c r="B1555" s="27" t="s">
        <v>3172</v>
      </c>
      <c r="C1555" s="27" t="s">
        <v>807</v>
      </c>
      <c r="D1555" s="27" t="s">
        <v>699</v>
      </c>
    </row>
    <row r="1556" spans="1:4" x14ac:dyDescent="0.2">
      <c r="A1556" s="27"/>
      <c r="B1556" s="27"/>
      <c r="C1556" s="27"/>
      <c r="D1556" s="27" t="s">
        <v>256</v>
      </c>
    </row>
    <row r="1557" spans="1:4" x14ac:dyDescent="0.2">
      <c r="A1557" s="27" t="s">
        <v>1642</v>
      </c>
      <c r="B1557" s="27" t="s">
        <v>482</v>
      </c>
      <c r="C1557" s="27" t="s">
        <v>807</v>
      </c>
      <c r="D1557" s="27" t="s">
        <v>699</v>
      </c>
    </row>
    <row r="1558" spans="1:4" x14ac:dyDescent="0.2">
      <c r="A1558" s="27"/>
      <c r="B1558" s="27"/>
      <c r="C1558" s="27"/>
      <c r="D1558" s="27" t="s">
        <v>256</v>
      </c>
    </row>
    <row r="1559" spans="1:4" x14ac:dyDescent="0.2">
      <c r="A1559" s="27" t="s">
        <v>3112</v>
      </c>
      <c r="B1559" s="27" t="s">
        <v>3119</v>
      </c>
      <c r="C1559" s="27" t="s">
        <v>807</v>
      </c>
      <c r="D1559" s="27" t="s">
        <v>256</v>
      </c>
    </row>
    <row r="1560" spans="1:4" x14ac:dyDescent="0.2">
      <c r="A1560" s="27" t="s">
        <v>2801</v>
      </c>
      <c r="B1560" s="27" t="s">
        <v>2802</v>
      </c>
      <c r="C1560" s="27" t="s">
        <v>807</v>
      </c>
      <c r="D1560" s="27" t="s">
        <v>256</v>
      </c>
    </row>
    <row r="1561" spans="1:4" x14ac:dyDescent="0.2">
      <c r="A1561" s="27" t="s">
        <v>1620</v>
      </c>
      <c r="B1561" s="27" t="s">
        <v>483</v>
      </c>
      <c r="C1561" s="27" t="s">
        <v>807</v>
      </c>
      <c r="D1561" s="27" t="s">
        <v>699</v>
      </c>
    </row>
    <row r="1562" spans="1:4" x14ac:dyDescent="0.2">
      <c r="A1562" s="27"/>
      <c r="B1562" s="27"/>
      <c r="C1562" s="27"/>
      <c r="D1562" s="27" t="s">
        <v>256</v>
      </c>
    </row>
    <row r="1563" spans="1:4" x14ac:dyDescent="0.2">
      <c r="A1563" s="27" t="s">
        <v>1717</v>
      </c>
      <c r="B1563" s="27" t="s">
        <v>4</v>
      </c>
      <c r="C1563" s="27" t="s">
        <v>807</v>
      </c>
      <c r="D1563" s="27" t="s">
        <v>699</v>
      </c>
    </row>
    <row r="1564" spans="1:4" x14ac:dyDescent="0.2">
      <c r="A1564" s="27"/>
      <c r="B1564" s="27"/>
      <c r="C1564" s="27"/>
      <c r="D1564" s="27" t="s">
        <v>256</v>
      </c>
    </row>
    <row r="1565" spans="1:4" x14ac:dyDescent="0.2">
      <c r="A1565" s="27" t="s">
        <v>1725</v>
      </c>
      <c r="B1565" s="27" t="s">
        <v>5</v>
      </c>
      <c r="C1565" s="27" t="s">
        <v>807</v>
      </c>
      <c r="D1565" s="27" t="s">
        <v>699</v>
      </c>
    </row>
    <row r="1566" spans="1:4" x14ac:dyDescent="0.2">
      <c r="A1566" s="27"/>
      <c r="B1566" s="27"/>
      <c r="C1566" s="27"/>
      <c r="D1566" s="27" t="s">
        <v>256</v>
      </c>
    </row>
    <row r="1567" spans="1:4" x14ac:dyDescent="0.2">
      <c r="A1567" s="27" t="s">
        <v>1713</v>
      </c>
      <c r="B1567" s="27" t="s">
        <v>176</v>
      </c>
      <c r="C1567" s="27" t="s">
        <v>807</v>
      </c>
      <c r="D1567" s="27" t="s">
        <v>699</v>
      </c>
    </row>
    <row r="1568" spans="1:4" x14ac:dyDescent="0.2">
      <c r="A1568" s="27"/>
      <c r="B1568" s="27"/>
      <c r="C1568" s="27"/>
      <c r="D1568" s="27" t="s">
        <v>256</v>
      </c>
    </row>
    <row r="1569" spans="1:4" x14ac:dyDescent="0.2">
      <c r="A1569" s="27" t="s">
        <v>2342</v>
      </c>
      <c r="B1569" s="27" t="s">
        <v>2343</v>
      </c>
      <c r="C1569" s="27" t="s">
        <v>807</v>
      </c>
      <c r="D1569" s="27" t="s">
        <v>256</v>
      </c>
    </row>
    <row r="1570" spans="1:4" x14ac:dyDescent="0.2">
      <c r="A1570" s="27" t="s">
        <v>1727</v>
      </c>
      <c r="B1570" s="27" t="s">
        <v>484</v>
      </c>
      <c r="C1570" s="27" t="s">
        <v>807</v>
      </c>
      <c r="D1570" s="27" t="s">
        <v>256</v>
      </c>
    </row>
    <row r="1571" spans="1:4" x14ac:dyDescent="0.2">
      <c r="A1571" s="27"/>
      <c r="B1571" s="27"/>
      <c r="C1571" s="27"/>
      <c r="D1571" s="27" t="s">
        <v>630</v>
      </c>
    </row>
    <row r="1572" spans="1:4" x14ac:dyDescent="0.2">
      <c r="A1572" s="27" t="s">
        <v>1687</v>
      </c>
      <c r="B1572" s="27" t="s">
        <v>6</v>
      </c>
      <c r="C1572" s="27" t="s">
        <v>807</v>
      </c>
      <c r="D1572" s="27" t="s">
        <v>699</v>
      </c>
    </row>
    <row r="1573" spans="1:4" x14ac:dyDescent="0.2">
      <c r="A1573" s="27"/>
      <c r="B1573" s="27"/>
      <c r="C1573" s="27"/>
      <c r="D1573" s="27" t="s">
        <v>700</v>
      </c>
    </row>
    <row r="1574" spans="1:4" x14ac:dyDescent="0.2">
      <c r="A1574" s="27"/>
      <c r="B1574" s="27"/>
      <c r="C1574" s="27"/>
      <c r="D1574" s="27" t="s">
        <v>256</v>
      </c>
    </row>
    <row r="1575" spans="1:4" x14ac:dyDescent="0.2">
      <c r="A1575" s="27" t="s">
        <v>1699</v>
      </c>
      <c r="B1575" s="27" t="s">
        <v>177</v>
      </c>
      <c r="C1575" s="27" t="s">
        <v>807</v>
      </c>
      <c r="D1575" s="27" t="s">
        <v>699</v>
      </c>
    </row>
    <row r="1576" spans="1:4" x14ac:dyDescent="0.2">
      <c r="A1576" s="27"/>
      <c r="B1576" s="27"/>
      <c r="C1576" s="27"/>
      <c r="D1576" s="27" t="s">
        <v>700</v>
      </c>
    </row>
    <row r="1577" spans="1:4" x14ac:dyDescent="0.2">
      <c r="A1577" s="27" t="s">
        <v>1644</v>
      </c>
      <c r="B1577" s="27" t="s">
        <v>758</v>
      </c>
      <c r="C1577" s="27" t="s">
        <v>807</v>
      </c>
      <c r="D1577" s="27" t="s">
        <v>699</v>
      </c>
    </row>
    <row r="1578" spans="1:4" x14ac:dyDescent="0.2">
      <c r="A1578" s="27"/>
      <c r="B1578" s="27"/>
      <c r="C1578" s="27"/>
      <c r="D1578" s="27" t="s">
        <v>256</v>
      </c>
    </row>
    <row r="1579" spans="1:4" x14ac:dyDescent="0.2">
      <c r="A1579" s="27" t="s">
        <v>1730</v>
      </c>
      <c r="B1579" s="27" t="s">
        <v>485</v>
      </c>
      <c r="C1579" s="27" t="s">
        <v>807</v>
      </c>
      <c r="D1579" s="27" t="s">
        <v>256</v>
      </c>
    </row>
    <row r="1580" spans="1:4" x14ac:dyDescent="0.2">
      <c r="A1580" s="27" t="s">
        <v>1633</v>
      </c>
      <c r="B1580" s="27" t="s">
        <v>1597</v>
      </c>
      <c r="C1580" s="27" t="s">
        <v>807</v>
      </c>
      <c r="D1580" s="27" t="s">
        <v>699</v>
      </c>
    </row>
    <row r="1581" spans="1:4" x14ac:dyDescent="0.2">
      <c r="A1581" s="27"/>
      <c r="B1581" s="27"/>
      <c r="C1581" s="27"/>
      <c r="D1581" s="27" t="s">
        <v>256</v>
      </c>
    </row>
    <row r="1582" spans="1:4" x14ac:dyDescent="0.2">
      <c r="A1582" s="27" t="s">
        <v>2683</v>
      </c>
      <c r="B1582" s="27" t="s">
        <v>2690</v>
      </c>
      <c r="C1582" s="27" t="s">
        <v>807</v>
      </c>
      <c r="D1582" s="27" t="s">
        <v>699</v>
      </c>
    </row>
    <row r="1583" spans="1:4" x14ac:dyDescent="0.2">
      <c r="A1583" s="27"/>
      <c r="B1583" s="27"/>
      <c r="C1583" s="27"/>
      <c r="D1583" s="27" t="s">
        <v>256</v>
      </c>
    </row>
    <row r="1584" spans="1:4" x14ac:dyDescent="0.2">
      <c r="A1584" s="27" t="s">
        <v>2682</v>
      </c>
      <c r="B1584" s="27" t="s">
        <v>2687</v>
      </c>
      <c r="C1584" s="27" t="s">
        <v>807</v>
      </c>
      <c r="D1584" s="27" t="s">
        <v>699</v>
      </c>
    </row>
    <row r="1585" spans="1:4" x14ac:dyDescent="0.2">
      <c r="A1585" s="27"/>
      <c r="B1585" s="27"/>
      <c r="C1585" s="27"/>
      <c r="D1585" s="27" t="s">
        <v>256</v>
      </c>
    </row>
    <row r="1586" spans="1:4" x14ac:dyDescent="0.2">
      <c r="A1586" s="27" t="s">
        <v>2685</v>
      </c>
      <c r="B1586" s="27" t="s">
        <v>2688</v>
      </c>
      <c r="C1586" s="27" t="s">
        <v>807</v>
      </c>
      <c r="D1586" s="27" t="s">
        <v>699</v>
      </c>
    </row>
    <row r="1587" spans="1:4" x14ac:dyDescent="0.2">
      <c r="A1587" s="27"/>
      <c r="B1587" s="27"/>
      <c r="C1587" s="27"/>
      <c r="D1587" s="27" t="s">
        <v>256</v>
      </c>
    </row>
    <row r="1588" spans="1:4" x14ac:dyDescent="0.2">
      <c r="A1588" s="27" t="s">
        <v>2694</v>
      </c>
      <c r="B1588" s="27" t="s">
        <v>2677</v>
      </c>
      <c r="C1588" s="27" t="s">
        <v>807</v>
      </c>
      <c r="D1588" s="27" t="s">
        <v>703</v>
      </c>
    </row>
    <row r="1589" spans="1:4" x14ac:dyDescent="0.2">
      <c r="A1589" s="27"/>
      <c r="B1589" s="27"/>
      <c r="C1589" s="27"/>
      <c r="D1589" s="27" t="s">
        <v>699</v>
      </c>
    </row>
    <row r="1590" spans="1:4" x14ac:dyDescent="0.2">
      <c r="A1590" s="27"/>
      <c r="B1590" s="27"/>
      <c r="C1590" s="27"/>
      <c r="D1590" s="27" t="s">
        <v>254</v>
      </c>
    </row>
    <row r="1591" spans="1:4" x14ac:dyDescent="0.2">
      <c r="A1591" s="27"/>
      <c r="B1591" s="27"/>
      <c r="C1591" s="27"/>
      <c r="D1591" s="27" t="s">
        <v>700</v>
      </c>
    </row>
    <row r="1592" spans="1:4" x14ac:dyDescent="0.2">
      <c r="A1592" s="27"/>
      <c r="B1592" s="27"/>
      <c r="C1592" s="27"/>
      <c r="D1592" s="27" t="s">
        <v>256</v>
      </c>
    </row>
    <row r="1593" spans="1:4" x14ac:dyDescent="0.2">
      <c r="A1593" s="27" t="s">
        <v>2684</v>
      </c>
      <c r="B1593" s="27" t="s">
        <v>2691</v>
      </c>
      <c r="C1593" s="27" t="s">
        <v>807</v>
      </c>
      <c r="D1593" s="27" t="s">
        <v>699</v>
      </c>
    </row>
    <row r="1594" spans="1:4" x14ac:dyDescent="0.2">
      <c r="A1594" s="27"/>
      <c r="B1594" s="27"/>
      <c r="C1594" s="27"/>
      <c r="D1594" s="27" t="s">
        <v>256</v>
      </c>
    </row>
    <row r="1595" spans="1:4" x14ac:dyDescent="0.2">
      <c r="A1595" s="27" t="s">
        <v>2111</v>
      </c>
      <c r="B1595" s="27" t="s">
        <v>170</v>
      </c>
      <c r="C1595" s="27" t="s">
        <v>807</v>
      </c>
      <c r="D1595" s="27" t="s">
        <v>699</v>
      </c>
    </row>
    <row r="1596" spans="1:4" x14ac:dyDescent="0.2">
      <c r="A1596" s="27"/>
      <c r="B1596" s="27"/>
      <c r="C1596" s="27"/>
      <c r="D1596" s="27" t="s">
        <v>700</v>
      </c>
    </row>
    <row r="1597" spans="1:4" x14ac:dyDescent="0.2">
      <c r="A1597" s="27" t="s">
        <v>2092</v>
      </c>
      <c r="B1597" s="27" t="s">
        <v>486</v>
      </c>
      <c r="C1597" s="27" t="s">
        <v>807</v>
      </c>
      <c r="D1597" s="27" t="s">
        <v>703</v>
      </c>
    </row>
    <row r="1598" spans="1:4" x14ac:dyDescent="0.2">
      <c r="A1598" s="27"/>
      <c r="B1598" s="27"/>
      <c r="C1598" s="27"/>
      <c r="D1598" s="27" t="s">
        <v>699</v>
      </c>
    </row>
    <row r="1599" spans="1:4" x14ac:dyDescent="0.2">
      <c r="A1599" s="27"/>
      <c r="B1599" s="27"/>
      <c r="C1599" s="27"/>
      <c r="D1599" s="27" t="s">
        <v>700</v>
      </c>
    </row>
    <row r="1600" spans="1:4" x14ac:dyDescent="0.2">
      <c r="A1600" s="27"/>
      <c r="B1600" s="27"/>
      <c r="C1600" s="27"/>
      <c r="D1600" s="27" t="s">
        <v>701</v>
      </c>
    </row>
    <row r="1601" spans="1:4" x14ac:dyDescent="0.2">
      <c r="A1601" s="27" t="s">
        <v>1734</v>
      </c>
      <c r="B1601" s="27" t="s">
        <v>1453</v>
      </c>
      <c r="C1601" s="27" t="s">
        <v>807</v>
      </c>
      <c r="D1601" s="27" t="s">
        <v>703</v>
      </c>
    </row>
    <row r="1602" spans="1:4" x14ac:dyDescent="0.2">
      <c r="A1602" s="27"/>
      <c r="B1602" s="27"/>
      <c r="C1602" s="27"/>
      <c r="D1602" s="27" t="s">
        <v>699</v>
      </c>
    </row>
    <row r="1603" spans="1:4" x14ac:dyDescent="0.2">
      <c r="A1603" s="27"/>
      <c r="B1603" s="27"/>
      <c r="C1603" s="27"/>
      <c r="D1603" s="27" t="s">
        <v>256</v>
      </c>
    </row>
    <row r="1604" spans="1:4" x14ac:dyDescent="0.2">
      <c r="A1604" s="27" t="s">
        <v>1656</v>
      </c>
      <c r="B1604" s="27" t="s">
        <v>173</v>
      </c>
      <c r="C1604" s="27" t="s">
        <v>807</v>
      </c>
      <c r="D1604" s="27" t="s">
        <v>699</v>
      </c>
    </row>
    <row r="1605" spans="1:4" x14ac:dyDescent="0.2">
      <c r="A1605" s="27"/>
      <c r="B1605" s="27"/>
      <c r="C1605" s="27"/>
      <c r="D1605" s="27" t="s">
        <v>700</v>
      </c>
    </row>
    <row r="1606" spans="1:4" x14ac:dyDescent="0.2">
      <c r="A1606" s="27"/>
      <c r="B1606" s="27"/>
      <c r="C1606" s="27"/>
      <c r="D1606" s="27" t="s">
        <v>256</v>
      </c>
    </row>
    <row r="1607" spans="1:4" x14ac:dyDescent="0.2">
      <c r="A1607" s="27" t="s">
        <v>2084</v>
      </c>
      <c r="B1607" s="27" t="s">
        <v>487</v>
      </c>
      <c r="C1607" s="27" t="s">
        <v>807</v>
      </c>
      <c r="D1607" s="27" t="s">
        <v>703</v>
      </c>
    </row>
    <row r="1608" spans="1:4" x14ac:dyDescent="0.2">
      <c r="A1608" s="27"/>
      <c r="B1608" s="27"/>
      <c r="C1608" s="27"/>
      <c r="D1608" s="27" t="s">
        <v>699</v>
      </c>
    </row>
    <row r="1609" spans="1:4" x14ac:dyDescent="0.2">
      <c r="A1609" s="27"/>
      <c r="B1609" s="27"/>
      <c r="C1609" s="27"/>
      <c r="D1609" s="27" t="s">
        <v>700</v>
      </c>
    </row>
    <row r="1610" spans="1:4" x14ac:dyDescent="0.2">
      <c r="A1610" s="27" t="s">
        <v>1726</v>
      </c>
      <c r="B1610" s="27" t="s">
        <v>1400</v>
      </c>
      <c r="C1610" s="27" t="s">
        <v>807</v>
      </c>
      <c r="D1610" s="27" t="s">
        <v>699</v>
      </c>
    </row>
    <row r="1611" spans="1:4" x14ac:dyDescent="0.2">
      <c r="A1611" s="27"/>
      <c r="B1611" s="27"/>
      <c r="C1611" s="27"/>
      <c r="D1611" s="27" t="s">
        <v>256</v>
      </c>
    </row>
    <row r="1612" spans="1:4" x14ac:dyDescent="0.2">
      <c r="A1612" s="27" t="s">
        <v>2035</v>
      </c>
      <c r="B1612" s="27" t="s">
        <v>839</v>
      </c>
      <c r="C1612" s="27" t="s">
        <v>807</v>
      </c>
      <c r="D1612" s="27" t="s">
        <v>703</v>
      </c>
    </row>
    <row r="1613" spans="1:4" x14ac:dyDescent="0.2">
      <c r="A1613" s="27"/>
      <c r="B1613" s="27"/>
      <c r="C1613" s="27"/>
      <c r="D1613" s="27" t="s">
        <v>699</v>
      </c>
    </row>
    <row r="1614" spans="1:4" x14ac:dyDescent="0.2">
      <c r="A1614" s="27"/>
      <c r="B1614" s="27"/>
      <c r="C1614" s="27"/>
      <c r="D1614" s="27" t="s">
        <v>256</v>
      </c>
    </row>
    <row r="1615" spans="1:4" x14ac:dyDescent="0.2">
      <c r="A1615" s="27" t="s">
        <v>1637</v>
      </c>
      <c r="B1615" s="27" t="s">
        <v>748</v>
      </c>
      <c r="C1615" s="27" t="s">
        <v>807</v>
      </c>
      <c r="D1615" s="27" t="s">
        <v>699</v>
      </c>
    </row>
    <row r="1616" spans="1:4" x14ac:dyDescent="0.2">
      <c r="A1616" s="27"/>
      <c r="B1616" s="27"/>
      <c r="C1616" s="27"/>
      <c r="D1616" s="27" t="s">
        <v>701</v>
      </c>
    </row>
    <row r="1617" spans="1:4" x14ac:dyDescent="0.2">
      <c r="A1617" s="27"/>
      <c r="B1617" s="27"/>
      <c r="C1617" s="27"/>
      <c r="D1617" s="27" t="s">
        <v>256</v>
      </c>
    </row>
    <row r="1618" spans="1:4" x14ac:dyDescent="0.2">
      <c r="A1618" s="27" t="s">
        <v>1693</v>
      </c>
      <c r="B1618" s="27" t="s">
        <v>1598</v>
      </c>
      <c r="C1618" s="27" t="s">
        <v>807</v>
      </c>
      <c r="D1618" s="27" t="s">
        <v>699</v>
      </c>
    </row>
    <row r="1619" spans="1:4" x14ac:dyDescent="0.2">
      <c r="A1619" s="27"/>
      <c r="B1619" s="27"/>
      <c r="C1619" s="27"/>
      <c r="D1619" s="27" t="s">
        <v>256</v>
      </c>
    </row>
    <row r="1620" spans="1:4" x14ac:dyDescent="0.2">
      <c r="A1620" s="27" t="s">
        <v>2693</v>
      </c>
      <c r="B1620" s="27" t="s">
        <v>2676</v>
      </c>
      <c r="C1620" s="27" t="s">
        <v>807</v>
      </c>
      <c r="D1620" s="27" t="s">
        <v>703</v>
      </c>
    </row>
    <row r="1621" spans="1:4" x14ac:dyDescent="0.2">
      <c r="A1621" s="27"/>
      <c r="B1621" s="27"/>
      <c r="C1621" s="27"/>
      <c r="D1621" s="27" t="s">
        <v>699</v>
      </c>
    </row>
    <row r="1622" spans="1:4" x14ac:dyDescent="0.2">
      <c r="A1622" s="27"/>
      <c r="B1622" s="27"/>
      <c r="C1622" s="27"/>
      <c r="D1622" s="27" t="s">
        <v>700</v>
      </c>
    </row>
    <row r="1623" spans="1:4" x14ac:dyDescent="0.2">
      <c r="A1623" s="27" t="s">
        <v>2703</v>
      </c>
      <c r="B1623" s="27" t="s">
        <v>41</v>
      </c>
      <c r="C1623" s="27" t="s">
        <v>807</v>
      </c>
      <c r="D1623" s="27" t="s">
        <v>699</v>
      </c>
    </row>
    <row r="1624" spans="1:4" x14ac:dyDescent="0.2">
      <c r="A1624" s="27"/>
      <c r="B1624" s="27"/>
      <c r="C1624" s="27"/>
      <c r="D1624" s="27" t="s">
        <v>700</v>
      </c>
    </row>
    <row r="1625" spans="1:4" x14ac:dyDescent="0.2">
      <c r="A1625" s="27"/>
      <c r="B1625" s="27"/>
      <c r="C1625" s="27"/>
      <c r="D1625" s="27" t="s">
        <v>256</v>
      </c>
    </row>
    <row r="1626" spans="1:4" x14ac:dyDescent="0.2">
      <c r="A1626" s="27" t="s">
        <v>2366</v>
      </c>
      <c r="B1626" s="27" t="s">
        <v>494</v>
      </c>
      <c r="C1626" s="27" t="s">
        <v>807</v>
      </c>
      <c r="D1626" s="27" t="s">
        <v>703</v>
      </c>
    </row>
    <row r="1627" spans="1:4" x14ac:dyDescent="0.2">
      <c r="A1627" s="27"/>
      <c r="B1627" s="27"/>
      <c r="C1627" s="27"/>
      <c r="D1627" s="27" t="s">
        <v>699</v>
      </c>
    </row>
    <row r="1628" spans="1:4" x14ac:dyDescent="0.2">
      <c r="A1628" s="27"/>
      <c r="B1628" s="27"/>
      <c r="C1628" s="27"/>
      <c r="D1628" s="27" t="s">
        <v>906</v>
      </c>
    </row>
    <row r="1629" spans="1:4" x14ac:dyDescent="0.2">
      <c r="A1629" s="27"/>
      <c r="B1629" s="27"/>
      <c r="C1629" s="27"/>
      <c r="D1629" s="27" t="s">
        <v>630</v>
      </c>
    </row>
    <row r="1630" spans="1:4" x14ac:dyDescent="0.2">
      <c r="A1630" s="27" t="s">
        <v>1627</v>
      </c>
      <c r="B1630" s="27" t="s">
        <v>1454</v>
      </c>
      <c r="C1630" s="27" t="s">
        <v>807</v>
      </c>
      <c r="D1630" s="27" t="s">
        <v>703</v>
      </c>
    </row>
    <row r="1631" spans="1:4" x14ac:dyDescent="0.2">
      <c r="A1631" s="27"/>
      <c r="B1631" s="27"/>
      <c r="C1631" s="27"/>
      <c r="D1631" s="27" t="s">
        <v>699</v>
      </c>
    </row>
    <row r="1632" spans="1:4" x14ac:dyDescent="0.2">
      <c r="A1632" s="27"/>
      <c r="B1632" s="27"/>
      <c r="C1632" s="27"/>
      <c r="D1632" s="27" t="s">
        <v>256</v>
      </c>
    </row>
    <row r="1633" spans="1:4" x14ac:dyDescent="0.2">
      <c r="A1633" s="27" t="s">
        <v>1628</v>
      </c>
      <c r="B1633" s="27" t="s">
        <v>589</v>
      </c>
      <c r="C1633" s="27" t="s">
        <v>807</v>
      </c>
      <c r="D1633" s="27" t="s">
        <v>703</v>
      </c>
    </row>
    <row r="1634" spans="1:4" x14ac:dyDescent="0.2">
      <c r="A1634" s="27"/>
      <c r="B1634" s="27"/>
      <c r="C1634" s="27"/>
      <c r="D1634" s="27" t="s">
        <v>699</v>
      </c>
    </row>
    <row r="1635" spans="1:4" x14ac:dyDescent="0.2">
      <c r="A1635" s="27"/>
      <c r="B1635" s="27"/>
      <c r="C1635" s="27"/>
      <c r="D1635" s="27" t="s">
        <v>256</v>
      </c>
    </row>
    <row r="1636" spans="1:4" x14ac:dyDescent="0.2">
      <c r="A1636" s="27" t="s">
        <v>2036</v>
      </c>
      <c r="B1636" s="27" t="s">
        <v>590</v>
      </c>
      <c r="C1636" s="27" t="s">
        <v>807</v>
      </c>
      <c r="D1636" s="27" t="s">
        <v>703</v>
      </c>
    </row>
    <row r="1637" spans="1:4" x14ac:dyDescent="0.2">
      <c r="A1637" s="27"/>
      <c r="B1637" s="27"/>
      <c r="C1637" s="27"/>
      <c r="D1637" s="27" t="s">
        <v>699</v>
      </c>
    </row>
    <row r="1638" spans="1:4" x14ac:dyDescent="0.2">
      <c r="A1638" s="27"/>
      <c r="B1638" s="27"/>
      <c r="C1638" s="27"/>
      <c r="D1638" s="27" t="s">
        <v>256</v>
      </c>
    </row>
    <row r="1639" spans="1:4" x14ac:dyDescent="0.2">
      <c r="A1639" s="27"/>
      <c r="B1639" s="27"/>
      <c r="C1639" s="27"/>
      <c r="D1639" s="27" t="s">
        <v>630</v>
      </c>
    </row>
    <row r="1640" spans="1:4" x14ac:dyDescent="0.2">
      <c r="A1640" s="27" t="s">
        <v>2037</v>
      </c>
      <c r="B1640" s="27" t="s">
        <v>390</v>
      </c>
      <c r="C1640" s="27" t="s">
        <v>807</v>
      </c>
      <c r="D1640" s="27" t="s">
        <v>699</v>
      </c>
    </row>
    <row r="1641" spans="1:4" x14ac:dyDescent="0.2">
      <c r="A1641" s="27"/>
      <c r="B1641" s="27"/>
      <c r="C1641" s="27"/>
      <c r="D1641" s="27" t="s">
        <v>630</v>
      </c>
    </row>
    <row r="1642" spans="1:4" x14ac:dyDescent="0.2">
      <c r="A1642" s="27" t="s">
        <v>2038</v>
      </c>
      <c r="B1642" s="27" t="s">
        <v>391</v>
      </c>
      <c r="C1642" s="27" t="s">
        <v>807</v>
      </c>
      <c r="D1642" s="27" t="s">
        <v>699</v>
      </c>
    </row>
    <row r="1643" spans="1:4" x14ac:dyDescent="0.2">
      <c r="A1643" s="27"/>
      <c r="B1643" s="27"/>
      <c r="C1643" s="27"/>
      <c r="D1643" s="27" t="s">
        <v>700</v>
      </c>
    </row>
    <row r="1644" spans="1:4" x14ac:dyDescent="0.2">
      <c r="A1644" s="27"/>
      <c r="B1644" s="27"/>
      <c r="C1644" s="27"/>
      <c r="D1644" s="27" t="s">
        <v>251</v>
      </c>
    </row>
    <row r="1645" spans="1:4" x14ac:dyDescent="0.2">
      <c r="A1645" s="27"/>
      <c r="B1645" s="27"/>
      <c r="C1645" s="27"/>
      <c r="D1645" s="27" t="s">
        <v>630</v>
      </c>
    </row>
    <row r="1646" spans="1:4" x14ac:dyDescent="0.2">
      <c r="A1646" s="27" t="s">
        <v>2039</v>
      </c>
      <c r="B1646" s="27" t="s">
        <v>392</v>
      </c>
      <c r="C1646" s="27" t="s">
        <v>807</v>
      </c>
      <c r="D1646" s="27" t="s">
        <v>699</v>
      </c>
    </row>
    <row r="1647" spans="1:4" x14ac:dyDescent="0.2">
      <c r="A1647" s="27"/>
      <c r="B1647" s="27"/>
      <c r="C1647" s="27"/>
      <c r="D1647" s="27" t="s">
        <v>251</v>
      </c>
    </row>
    <row r="1648" spans="1:4" x14ac:dyDescent="0.2">
      <c r="A1648" s="27"/>
      <c r="B1648" s="27"/>
      <c r="C1648" s="27"/>
      <c r="D1648" s="27" t="s">
        <v>630</v>
      </c>
    </row>
    <row r="1649" spans="1:4" x14ac:dyDescent="0.2">
      <c r="A1649" s="27" t="s">
        <v>2040</v>
      </c>
      <c r="B1649" s="27" t="s">
        <v>393</v>
      </c>
      <c r="C1649" s="27" t="s">
        <v>807</v>
      </c>
      <c r="D1649" s="27" t="s">
        <v>699</v>
      </c>
    </row>
    <row r="1650" spans="1:4" x14ac:dyDescent="0.2">
      <c r="A1650" s="27"/>
      <c r="B1650" s="27"/>
      <c r="C1650" s="27"/>
      <c r="D1650" s="27" t="s">
        <v>630</v>
      </c>
    </row>
    <row r="1651" spans="1:4" x14ac:dyDescent="0.2">
      <c r="A1651" s="27" t="s">
        <v>2041</v>
      </c>
      <c r="B1651" s="27" t="s">
        <v>394</v>
      </c>
      <c r="C1651" s="27" t="s">
        <v>807</v>
      </c>
      <c r="D1651" s="27" t="s">
        <v>699</v>
      </c>
    </row>
    <row r="1652" spans="1:4" x14ac:dyDescent="0.2">
      <c r="A1652" s="27"/>
      <c r="B1652" s="27"/>
      <c r="C1652" s="27"/>
      <c r="D1652" s="27" t="s">
        <v>630</v>
      </c>
    </row>
    <row r="1653" spans="1:4" x14ac:dyDescent="0.2">
      <c r="A1653" s="27" t="s">
        <v>2042</v>
      </c>
      <c r="B1653" s="27" t="s">
        <v>395</v>
      </c>
      <c r="C1653" s="27" t="s">
        <v>807</v>
      </c>
      <c r="D1653" s="27" t="s">
        <v>699</v>
      </c>
    </row>
    <row r="1654" spans="1:4" x14ac:dyDescent="0.2">
      <c r="A1654" s="27"/>
      <c r="B1654" s="27"/>
      <c r="C1654" s="27"/>
      <c r="D1654" s="27" t="s">
        <v>906</v>
      </c>
    </row>
    <row r="1655" spans="1:4" x14ac:dyDescent="0.2">
      <c r="A1655" s="27"/>
      <c r="B1655" s="27"/>
      <c r="C1655" s="27"/>
      <c r="D1655" s="27" t="s">
        <v>630</v>
      </c>
    </row>
    <row r="1656" spans="1:4" x14ac:dyDescent="0.2">
      <c r="A1656" s="27" t="s">
        <v>2043</v>
      </c>
      <c r="B1656" s="27" t="s">
        <v>396</v>
      </c>
      <c r="C1656" s="27" t="s">
        <v>807</v>
      </c>
      <c r="D1656" s="27" t="s">
        <v>699</v>
      </c>
    </row>
    <row r="1657" spans="1:4" x14ac:dyDescent="0.2">
      <c r="A1657" s="27"/>
      <c r="B1657" s="27"/>
      <c r="C1657" s="27"/>
      <c r="D1657" s="27" t="s">
        <v>630</v>
      </c>
    </row>
    <row r="1658" spans="1:4" x14ac:dyDescent="0.2">
      <c r="A1658" s="27" t="s">
        <v>2044</v>
      </c>
      <c r="B1658" s="27" t="s">
        <v>397</v>
      </c>
      <c r="C1658" s="27" t="s">
        <v>807</v>
      </c>
      <c r="D1658" s="27" t="s">
        <v>699</v>
      </c>
    </row>
    <row r="1659" spans="1:4" x14ac:dyDescent="0.2">
      <c r="A1659" s="27"/>
      <c r="B1659" s="27"/>
      <c r="C1659" s="27"/>
      <c r="D1659" s="27" t="s">
        <v>251</v>
      </c>
    </row>
    <row r="1660" spans="1:4" x14ac:dyDescent="0.2">
      <c r="A1660" s="27"/>
      <c r="B1660" s="27"/>
      <c r="C1660" s="27"/>
      <c r="D1660" s="27" t="s">
        <v>630</v>
      </c>
    </row>
    <row r="1661" spans="1:4" x14ac:dyDescent="0.2">
      <c r="A1661" s="27" t="s">
        <v>2045</v>
      </c>
      <c r="B1661" s="27" t="s">
        <v>398</v>
      </c>
      <c r="C1661" s="27" t="s">
        <v>807</v>
      </c>
      <c r="D1661" s="27" t="s">
        <v>699</v>
      </c>
    </row>
    <row r="1662" spans="1:4" x14ac:dyDescent="0.2">
      <c r="A1662" s="27"/>
      <c r="B1662" s="27"/>
      <c r="C1662" s="27"/>
      <c r="D1662" s="27" t="s">
        <v>630</v>
      </c>
    </row>
    <row r="1663" spans="1:4" x14ac:dyDescent="0.2">
      <c r="A1663" s="27" t="s">
        <v>2046</v>
      </c>
      <c r="B1663" s="27" t="s">
        <v>399</v>
      </c>
      <c r="C1663" s="27" t="s">
        <v>807</v>
      </c>
      <c r="D1663" s="27" t="s">
        <v>699</v>
      </c>
    </row>
    <row r="1664" spans="1:4" x14ac:dyDescent="0.2">
      <c r="A1664" s="27"/>
      <c r="B1664" s="27"/>
      <c r="C1664" s="27"/>
      <c r="D1664" s="27" t="s">
        <v>906</v>
      </c>
    </row>
    <row r="1665" spans="1:4" x14ac:dyDescent="0.2">
      <c r="A1665" s="27"/>
      <c r="B1665" s="27"/>
      <c r="C1665" s="27"/>
      <c r="D1665" s="27" t="s">
        <v>630</v>
      </c>
    </row>
    <row r="1666" spans="1:4" x14ac:dyDescent="0.2">
      <c r="A1666" s="27" t="s">
        <v>2047</v>
      </c>
      <c r="B1666" s="27" t="s">
        <v>400</v>
      </c>
      <c r="C1666" s="27" t="s">
        <v>807</v>
      </c>
      <c r="D1666" s="27" t="s">
        <v>699</v>
      </c>
    </row>
    <row r="1667" spans="1:4" x14ac:dyDescent="0.2">
      <c r="A1667" s="27"/>
      <c r="B1667" s="27"/>
      <c r="C1667" s="27"/>
      <c r="D1667" s="27" t="s">
        <v>630</v>
      </c>
    </row>
    <row r="1668" spans="1:4" x14ac:dyDescent="0.2">
      <c r="A1668" s="27" t="s">
        <v>2048</v>
      </c>
      <c r="B1668" s="27" t="s">
        <v>401</v>
      </c>
      <c r="C1668" s="27" t="s">
        <v>807</v>
      </c>
      <c r="D1668" s="27" t="s">
        <v>699</v>
      </c>
    </row>
    <row r="1669" spans="1:4" x14ac:dyDescent="0.2">
      <c r="A1669" s="27"/>
      <c r="B1669" s="27"/>
      <c r="C1669" s="27"/>
      <c r="D1669" s="27" t="s">
        <v>700</v>
      </c>
    </row>
    <row r="1670" spans="1:4" x14ac:dyDescent="0.2">
      <c r="A1670" s="27"/>
      <c r="B1670" s="27"/>
      <c r="C1670" s="27"/>
      <c r="D1670" s="27" t="s">
        <v>251</v>
      </c>
    </row>
    <row r="1671" spans="1:4" x14ac:dyDescent="0.2">
      <c r="A1671" s="27"/>
      <c r="B1671" s="27"/>
      <c r="C1671" s="27"/>
      <c r="D1671" s="27" t="s">
        <v>630</v>
      </c>
    </row>
    <row r="1672" spans="1:4" x14ac:dyDescent="0.2">
      <c r="A1672" s="27" t="s">
        <v>2049</v>
      </c>
      <c r="B1672" s="27" t="s">
        <v>402</v>
      </c>
      <c r="C1672" s="27" t="s">
        <v>807</v>
      </c>
      <c r="D1672" s="27" t="s">
        <v>699</v>
      </c>
    </row>
    <row r="1673" spans="1:4" x14ac:dyDescent="0.2">
      <c r="A1673" s="27"/>
      <c r="B1673" s="27"/>
      <c r="C1673" s="27"/>
      <c r="D1673" s="27" t="s">
        <v>700</v>
      </c>
    </row>
    <row r="1674" spans="1:4" x14ac:dyDescent="0.2">
      <c r="A1674" s="27"/>
      <c r="B1674" s="27"/>
      <c r="C1674" s="27"/>
      <c r="D1674" s="27" t="s">
        <v>630</v>
      </c>
    </row>
    <row r="1675" spans="1:4" x14ac:dyDescent="0.2">
      <c r="A1675" s="27" t="s">
        <v>2050</v>
      </c>
      <c r="B1675" s="27" t="s">
        <v>403</v>
      </c>
      <c r="C1675" s="27" t="s">
        <v>807</v>
      </c>
      <c r="D1675" s="27" t="s">
        <v>699</v>
      </c>
    </row>
    <row r="1676" spans="1:4" x14ac:dyDescent="0.2">
      <c r="A1676" s="27" t="s">
        <v>2051</v>
      </c>
      <c r="B1676" s="27" t="s">
        <v>404</v>
      </c>
      <c r="C1676" s="27" t="s">
        <v>807</v>
      </c>
      <c r="D1676" s="27" t="s">
        <v>699</v>
      </c>
    </row>
    <row r="1677" spans="1:4" x14ac:dyDescent="0.2">
      <c r="A1677" s="27"/>
      <c r="B1677" s="27"/>
      <c r="C1677" s="27"/>
      <c r="D1677" s="27" t="s">
        <v>630</v>
      </c>
    </row>
    <row r="1678" spans="1:4" x14ac:dyDescent="0.2">
      <c r="A1678" s="27" t="s">
        <v>2052</v>
      </c>
      <c r="B1678" s="27" t="s">
        <v>405</v>
      </c>
      <c r="C1678" s="27" t="s">
        <v>807</v>
      </c>
      <c r="D1678" s="27" t="s">
        <v>699</v>
      </c>
    </row>
    <row r="1679" spans="1:4" x14ac:dyDescent="0.2">
      <c r="A1679" s="27"/>
      <c r="B1679" s="27"/>
      <c r="C1679" s="27"/>
      <c r="D1679" s="27" t="s">
        <v>630</v>
      </c>
    </row>
    <row r="1680" spans="1:4" x14ac:dyDescent="0.2">
      <c r="A1680" s="27" t="s">
        <v>2053</v>
      </c>
      <c r="B1680" s="27" t="s">
        <v>406</v>
      </c>
      <c r="C1680" s="27" t="s">
        <v>807</v>
      </c>
      <c r="D1680" s="27" t="s">
        <v>699</v>
      </c>
    </row>
    <row r="1681" spans="1:4" x14ac:dyDescent="0.2">
      <c r="A1681" s="27"/>
      <c r="B1681" s="27"/>
      <c r="C1681" s="27"/>
      <c r="D1681" s="27" t="s">
        <v>700</v>
      </c>
    </row>
    <row r="1682" spans="1:4" x14ac:dyDescent="0.2">
      <c r="A1682" s="27"/>
      <c r="B1682" s="27"/>
      <c r="C1682" s="27"/>
      <c r="D1682" s="27" t="s">
        <v>251</v>
      </c>
    </row>
    <row r="1683" spans="1:4" x14ac:dyDescent="0.2">
      <c r="A1683" s="27"/>
      <c r="B1683" s="27"/>
      <c r="C1683" s="27"/>
      <c r="D1683" s="27" t="s">
        <v>630</v>
      </c>
    </row>
    <row r="1684" spans="1:4" x14ac:dyDescent="0.2">
      <c r="A1684" s="27" t="s">
        <v>2054</v>
      </c>
      <c r="B1684" s="27" t="s">
        <v>407</v>
      </c>
      <c r="C1684" s="27" t="s">
        <v>807</v>
      </c>
      <c r="D1684" s="27" t="s">
        <v>699</v>
      </c>
    </row>
    <row r="1685" spans="1:4" x14ac:dyDescent="0.2">
      <c r="A1685" s="27"/>
      <c r="B1685" s="27"/>
      <c r="C1685" s="27"/>
      <c r="D1685" s="27" t="s">
        <v>700</v>
      </c>
    </row>
    <row r="1686" spans="1:4" x14ac:dyDescent="0.2">
      <c r="A1686" s="27"/>
      <c r="B1686" s="27"/>
      <c r="C1686" s="27"/>
      <c r="D1686" s="27" t="s">
        <v>630</v>
      </c>
    </row>
    <row r="1687" spans="1:4" x14ac:dyDescent="0.2">
      <c r="A1687" s="27" t="s">
        <v>2055</v>
      </c>
      <c r="B1687" s="27" t="s">
        <v>591</v>
      </c>
      <c r="C1687" s="27" t="s">
        <v>807</v>
      </c>
      <c r="D1687" s="27" t="s">
        <v>703</v>
      </c>
    </row>
    <row r="1688" spans="1:4" x14ac:dyDescent="0.2">
      <c r="A1688" s="27"/>
      <c r="B1688" s="27"/>
      <c r="C1688" s="27"/>
      <c r="D1688" s="27" t="s">
        <v>699</v>
      </c>
    </row>
    <row r="1689" spans="1:4" x14ac:dyDescent="0.2">
      <c r="A1689" s="27"/>
      <c r="B1689" s="27"/>
      <c r="C1689" s="27"/>
      <c r="D1689" s="27" t="s">
        <v>700</v>
      </c>
    </row>
    <row r="1690" spans="1:4" x14ac:dyDescent="0.2">
      <c r="A1690" s="27"/>
      <c r="B1690" s="27"/>
      <c r="C1690" s="27"/>
      <c r="D1690" s="27" t="s">
        <v>256</v>
      </c>
    </row>
    <row r="1691" spans="1:4" x14ac:dyDescent="0.2">
      <c r="A1691" s="27"/>
      <c r="B1691" s="27"/>
      <c r="C1691" s="27"/>
      <c r="D1691" s="27" t="s">
        <v>630</v>
      </c>
    </row>
    <row r="1692" spans="1:4" x14ac:dyDescent="0.2">
      <c r="A1692" s="27" t="s">
        <v>2056</v>
      </c>
      <c r="B1692" s="27" t="s">
        <v>408</v>
      </c>
      <c r="C1692" s="27" t="s">
        <v>807</v>
      </c>
      <c r="D1692" s="27" t="s">
        <v>699</v>
      </c>
    </row>
    <row r="1693" spans="1:4" x14ac:dyDescent="0.2">
      <c r="A1693" s="27"/>
      <c r="B1693" s="27"/>
      <c r="C1693" s="27"/>
      <c r="D1693" s="27" t="s">
        <v>700</v>
      </c>
    </row>
    <row r="1694" spans="1:4" x14ac:dyDescent="0.2">
      <c r="A1694" s="27"/>
      <c r="B1694" s="27"/>
      <c r="C1694" s="27"/>
      <c r="D1694" s="27" t="s">
        <v>630</v>
      </c>
    </row>
    <row r="1695" spans="1:4" x14ac:dyDescent="0.2">
      <c r="A1695" s="27" t="s">
        <v>2057</v>
      </c>
      <c r="B1695" s="27" t="s">
        <v>829</v>
      </c>
      <c r="C1695" s="27" t="s">
        <v>807</v>
      </c>
      <c r="D1695" s="27" t="s">
        <v>703</v>
      </c>
    </row>
    <row r="1696" spans="1:4" x14ac:dyDescent="0.2">
      <c r="A1696" s="27"/>
      <c r="B1696" s="27"/>
      <c r="C1696" s="27"/>
      <c r="D1696" s="27" t="s">
        <v>699</v>
      </c>
    </row>
    <row r="1697" spans="1:4" x14ac:dyDescent="0.2">
      <c r="A1697" s="27"/>
      <c r="B1697" s="27"/>
      <c r="C1697" s="27"/>
      <c r="D1697" s="27" t="s">
        <v>256</v>
      </c>
    </row>
    <row r="1698" spans="1:4" x14ac:dyDescent="0.2">
      <c r="A1698" s="27"/>
      <c r="B1698" s="27"/>
      <c r="C1698" s="27"/>
      <c r="D1698" s="27" t="s">
        <v>630</v>
      </c>
    </row>
    <row r="1699" spans="1:4" x14ac:dyDescent="0.2">
      <c r="A1699" s="27" t="s">
        <v>2058</v>
      </c>
      <c r="B1699" s="27" t="s">
        <v>830</v>
      </c>
      <c r="C1699" s="27" t="s">
        <v>807</v>
      </c>
      <c r="D1699" s="27" t="s">
        <v>703</v>
      </c>
    </row>
    <row r="1700" spans="1:4" x14ac:dyDescent="0.2">
      <c r="A1700" s="27"/>
      <c r="B1700" s="27"/>
      <c r="C1700" s="27"/>
      <c r="D1700" s="27" t="s">
        <v>699</v>
      </c>
    </row>
    <row r="1701" spans="1:4" x14ac:dyDescent="0.2">
      <c r="A1701" s="27"/>
      <c r="B1701" s="27"/>
      <c r="C1701" s="27"/>
      <c r="D1701" s="27" t="s">
        <v>256</v>
      </c>
    </row>
    <row r="1702" spans="1:4" x14ac:dyDescent="0.2">
      <c r="A1702" s="27"/>
      <c r="B1702" s="27"/>
      <c r="C1702" s="27"/>
      <c r="D1702" s="27" t="s">
        <v>906</v>
      </c>
    </row>
    <row r="1703" spans="1:4" x14ac:dyDescent="0.2">
      <c r="A1703" s="27"/>
      <c r="B1703" s="27"/>
      <c r="C1703" s="27"/>
      <c r="D1703" s="27" t="s">
        <v>630</v>
      </c>
    </row>
    <row r="1704" spans="1:4" x14ac:dyDescent="0.2">
      <c r="A1704" s="27" t="s">
        <v>2059</v>
      </c>
      <c r="B1704" s="27" t="s">
        <v>828</v>
      </c>
      <c r="C1704" s="27" t="s">
        <v>807</v>
      </c>
      <c r="D1704" s="27" t="s">
        <v>703</v>
      </c>
    </row>
    <row r="1705" spans="1:4" x14ac:dyDescent="0.2">
      <c r="A1705" s="27"/>
      <c r="B1705" s="27"/>
      <c r="C1705" s="27"/>
      <c r="D1705" s="27" t="s">
        <v>699</v>
      </c>
    </row>
    <row r="1706" spans="1:4" x14ac:dyDescent="0.2">
      <c r="A1706" s="27"/>
      <c r="B1706" s="27"/>
      <c r="C1706" s="27"/>
      <c r="D1706" s="27" t="s">
        <v>700</v>
      </c>
    </row>
    <row r="1707" spans="1:4" x14ac:dyDescent="0.2">
      <c r="A1707" s="27"/>
      <c r="B1707" s="27"/>
      <c r="C1707" s="27"/>
      <c r="D1707" s="27" t="s">
        <v>256</v>
      </c>
    </row>
    <row r="1708" spans="1:4" x14ac:dyDescent="0.2">
      <c r="A1708" s="27"/>
      <c r="B1708" s="27"/>
      <c r="C1708" s="27"/>
      <c r="D1708" s="27" t="s">
        <v>906</v>
      </c>
    </row>
    <row r="1709" spans="1:4" x14ac:dyDescent="0.2">
      <c r="A1709" s="27"/>
      <c r="B1709" s="27"/>
      <c r="C1709" s="27"/>
      <c r="D1709" s="27" t="s">
        <v>630</v>
      </c>
    </row>
    <row r="1710" spans="1:4" x14ac:dyDescent="0.2">
      <c r="A1710" s="27" t="s">
        <v>2060</v>
      </c>
      <c r="B1710" s="27" t="s">
        <v>831</v>
      </c>
      <c r="C1710" s="27" t="s">
        <v>807</v>
      </c>
      <c r="D1710" s="27" t="s">
        <v>703</v>
      </c>
    </row>
    <row r="1711" spans="1:4" x14ac:dyDescent="0.2">
      <c r="A1711" s="27"/>
      <c r="B1711" s="27"/>
      <c r="C1711" s="27"/>
      <c r="D1711" s="27" t="s">
        <v>699</v>
      </c>
    </row>
    <row r="1712" spans="1:4" x14ac:dyDescent="0.2">
      <c r="A1712" s="27"/>
      <c r="B1712" s="27"/>
      <c r="C1712" s="27"/>
      <c r="D1712" s="27" t="s">
        <v>256</v>
      </c>
    </row>
    <row r="1713" spans="1:4" x14ac:dyDescent="0.2">
      <c r="A1713" s="27"/>
      <c r="B1713" s="27"/>
      <c r="C1713" s="27"/>
      <c r="D1713" s="27" t="s">
        <v>906</v>
      </c>
    </row>
    <row r="1714" spans="1:4" x14ac:dyDescent="0.2">
      <c r="A1714" s="27"/>
      <c r="B1714" s="27"/>
      <c r="C1714" s="27"/>
      <c r="D1714" s="27" t="s">
        <v>630</v>
      </c>
    </row>
    <row r="1715" spans="1:4" x14ac:dyDescent="0.2">
      <c r="A1715" s="27" t="s">
        <v>2061</v>
      </c>
      <c r="B1715" s="27" t="s">
        <v>15</v>
      </c>
      <c r="C1715" s="27" t="s">
        <v>807</v>
      </c>
      <c r="D1715" s="27" t="s">
        <v>703</v>
      </c>
    </row>
    <row r="1716" spans="1:4" x14ac:dyDescent="0.2">
      <c r="A1716" s="27"/>
      <c r="B1716" s="27"/>
      <c r="C1716" s="27"/>
      <c r="D1716" s="27" t="s">
        <v>699</v>
      </c>
    </row>
    <row r="1717" spans="1:4" x14ac:dyDescent="0.2">
      <c r="A1717" s="27" t="s">
        <v>2089</v>
      </c>
      <c r="B1717" s="27" t="s">
        <v>495</v>
      </c>
      <c r="C1717" s="27" t="s">
        <v>807</v>
      </c>
      <c r="D1717" s="27" t="s">
        <v>703</v>
      </c>
    </row>
    <row r="1718" spans="1:4" x14ac:dyDescent="0.2">
      <c r="A1718" s="27"/>
      <c r="B1718" s="27"/>
      <c r="C1718" s="27"/>
      <c r="D1718" s="27" t="s">
        <v>699</v>
      </c>
    </row>
    <row r="1719" spans="1:4" x14ac:dyDescent="0.2">
      <c r="A1719" s="27"/>
      <c r="B1719" s="27"/>
      <c r="C1719" s="27"/>
      <c r="D1719" s="27" t="s">
        <v>256</v>
      </c>
    </row>
    <row r="1720" spans="1:4" x14ac:dyDescent="0.2">
      <c r="A1720" s="27"/>
      <c r="B1720" s="27"/>
      <c r="C1720" s="27"/>
      <c r="D1720" s="27" t="s">
        <v>906</v>
      </c>
    </row>
    <row r="1721" spans="1:4" x14ac:dyDescent="0.2">
      <c r="A1721" s="27"/>
      <c r="B1721" s="27"/>
      <c r="C1721" s="27"/>
      <c r="D1721" s="27" t="s">
        <v>630</v>
      </c>
    </row>
    <row r="1722" spans="1:4" x14ac:dyDescent="0.2">
      <c r="A1722" s="27" t="s">
        <v>1678</v>
      </c>
      <c r="B1722" s="27" t="s">
        <v>846</v>
      </c>
      <c r="C1722" s="27" t="s">
        <v>807</v>
      </c>
      <c r="D1722" s="27" t="s">
        <v>699</v>
      </c>
    </row>
    <row r="1723" spans="1:4" x14ac:dyDescent="0.2">
      <c r="A1723" s="27"/>
      <c r="B1723" s="27"/>
      <c r="C1723" s="27"/>
      <c r="D1723" s="27" t="s">
        <v>256</v>
      </c>
    </row>
    <row r="1724" spans="1:4" x14ac:dyDescent="0.2">
      <c r="A1724" s="27" t="s">
        <v>1716</v>
      </c>
      <c r="B1724" s="27" t="s">
        <v>1216</v>
      </c>
      <c r="C1724" s="27" t="s">
        <v>807</v>
      </c>
      <c r="D1724" s="27" t="s">
        <v>256</v>
      </c>
    </row>
    <row r="1725" spans="1:4" x14ac:dyDescent="0.2">
      <c r="A1725" s="27" t="s">
        <v>2827</v>
      </c>
      <c r="B1725" s="27" t="s">
        <v>2828</v>
      </c>
      <c r="C1725" s="27" t="s">
        <v>807</v>
      </c>
      <c r="D1725" s="27" t="s">
        <v>256</v>
      </c>
    </row>
    <row r="1726" spans="1:4" x14ac:dyDescent="0.2">
      <c r="A1726" s="27" t="s">
        <v>1645</v>
      </c>
      <c r="B1726" s="27" t="s">
        <v>845</v>
      </c>
      <c r="C1726" s="27" t="s">
        <v>807</v>
      </c>
      <c r="D1726" s="27" t="s">
        <v>699</v>
      </c>
    </row>
    <row r="1727" spans="1:4" x14ac:dyDescent="0.2">
      <c r="A1727" s="27"/>
      <c r="B1727" s="27"/>
      <c r="C1727" s="27"/>
      <c r="D1727" s="27" t="s">
        <v>256</v>
      </c>
    </row>
    <row r="1728" spans="1:4" x14ac:dyDescent="0.2">
      <c r="A1728" s="27" t="s">
        <v>1735</v>
      </c>
      <c r="B1728" s="27" t="s">
        <v>8</v>
      </c>
      <c r="C1728" s="27" t="s">
        <v>807</v>
      </c>
      <c r="D1728" s="27" t="s">
        <v>700</v>
      </c>
    </row>
    <row r="1729" spans="1:4" x14ac:dyDescent="0.2">
      <c r="A1729" s="27"/>
      <c r="B1729" s="27"/>
      <c r="C1729" s="27"/>
      <c r="D1729" s="27" t="s">
        <v>256</v>
      </c>
    </row>
    <row r="1730" spans="1:4" x14ac:dyDescent="0.2">
      <c r="A1730" s="27" t="s">
        <v>1732</v>
      </c>
      <c r="B1730" s="27" t="s">
        <v>9</v>
      </c>
      <c r="C1730" s="27" t="s">
        <v>807</v>
      </c>
      <c r="D1730" s="27" t="s">
        <v>700</v>
      </c>
    </row>
    <row r="1731" spans="1:4" x14ac:dyDescent="0.2">
      <c r="A1731" s="27"/>
      <c r="B1731" s="27"/>
      <c r="C1731" s="27"/>
      <c r="D1731" s="27" t="s">
        <v>256</v>
      </c>
    </row>
    <row r="1732" spans="1:4" x14ac:dyDescent="0.2">
      <c r="A1732" s="27" t="s">
        <v>1733</v>
      </c>
      <c r="B1732" s="27" t="s">
        <v>10</v>
      </c>
      <c r="C1732" s="27" t="s">
        <v>807</v>
      </c>
      <c r="D1732" s="27" t="s">
        <v>700</v>
      </c>
    </row>
    <row r="1733" spans="1:4" x14ac:dyDescent="0.2">
      <c r="A1733" s="27"/>
      <c r="B1733" s="27"/>
      <c r="C1733" s="27"/>
      <c r="D1733" s="27" t="s">
        <v>256</v>
      </c>
    </row>
    <row r="1734" spans="1:4" x14ac:dyDescent="0.2">
      <c r="A1734" s="27" t="s">
        <v>2469</v>
      </c>
      <c r="B1734" s="27" t="s">
        <v>720</v>
      </c>
      <c r="C1734" s="27" t="s">
        <v>808</v>
      </c>
      <c r="D1734" s="27" t="s">
        <v>251</v>
      </c>
    </row>
    <row r="1735" spans="1:4" x14ac:dyDescent="0.2">
      <c r="A1735" s="27" t="s">
        <v>2450</v>
      </c>
      <c r="B1735" s="27" t="s">
        <v>827</v>
      </c>
      <c r="C1735" s="27" t="s">
        <v>808</v>
      </c>
      <c r="D1735" s="27" t="s">
        <v>699</v>
      </c>
    </row>
    <row r="1736" spans="1:4" x14ac:dyDescent="0.2">
      <c r="A1736" s="27"/>
      <c r="B1736" s="27"/>
      <c r="C1736" s="27"/>
      <c r="D1736" s="27" t="s">
        <v>251</v>
      </c>
    </row>
    <row r="1737" spans="1:4" x14ac:dyDescent="0.2">
      <c r="A1737" s="27" t="s">
        <v>3225</v>
      </c>
      <c r="B1737" s="27" t="s">
        <v>3206</v>
      </c>
      <c r="C1737" s="27" t="s">
        <v>808</v>
      </c>
      <c r="D1737" s="27" t="s">
        <v>2634</v>
      </c>
    </row>
    <row r="1738" spans="1:4" x14ac:dyDescent="0.2">
      <c r="A1738" s="27" t="s">
        <v>3227</v>
      </c>
      <c r="B1738" s="27" t="s">
        <v>3208</v>
      </c>
      <c r="C1738" s="27" t="s">
        <v>808</v>
      </c>
      <c r="D1738" s="27" t="s">
        <v>2634</v>
      </c>
    </row>
    <row r="1739" spans="1:4" x14ac:dyDescent="0.2">
      <c r="A1739" s="27" t="s">
        <v>3228</v>
      </c>
      <c r="B1739" s="27" t="s">
        <v>3209</v>
      </c>
      <c r="C1739" s="27" t="s">
        <v>808</v>
      </c>
      <c r="D1739" s="27" t="s">
        <v>2634</v>
      </c>
    </row>
    <row r="1740" spans="1:4" x14ac:dyDescent="0.2">
      <c r="A1740" s="27" t="s">
        <v>3229</v>
      </c>
      <c r="B1740" s="27" t="s">
        <v>3210</v>
      </c>
      <c r="C1740" s="27" t="s">
        <v>808</v>
      </c>
      <c r="D1740" s="27" t="s">
        <v>2634</v>
      </c>
    </row>
    <row r="1741" spans="1:4" x14ac:dyDescent="0.2">
      <c r="A1741" s="27" t="s">
        <v>3226</v>
      </c>
      <c r="B1741" s="27" t="s">
        <v>3207</v>
      </c>
      <c r="C1741" s="27" t="s">
        <v>808</v>
      </c>
      <c r="D1741" s="27" t="s">
        <v>2634</v>
      </c>
    </row>
    <row r="1742" spans="1:4" x14ac:dyDescent="0.2">
      <c r="A1742" s="27" t="s">
        <v>2488</v>
      </c>
      <c r="B1742" s="27" t="s">
        <v>826</v>
      </c>
      <c r="C1742" s="27" t="s">
        <v>808</v>
      </c>
      <c r="D1742" s="27" t="s">
        <v>699</v>
      </c>
    </row>
    <row r="1743" spans="1:4" x14ac:dyDescent="0.2">
      <c r="A1743" s="27"/>
      <c r="B1743" s="27"/>
      <c r="C1743" s="27"/>
      <c r="D1743" s="27" t="s">
        <v>256</v>
      </c>
    </row>
    <row r="1744" spans="1:4" x14ac:dyDescent="0.2">
      <c r="A1744" s="27"/>
      <c r="B1744" s="27"/>
      <c r="C1744" s="27"/>
      <c r="D1744" s="27" t="s">
        <v>251</v>
      </c>
    </row>
    <row r="1745" spans="1:4" x14ac:dyDescent="0.2">
      <c r="A1745" s="27" t="s">
        <v>3231</v>
      </c>
      <c r="B1745" s="27" t="s">
        <v>3212</v>
      </c>
      <c r="C1745" s="27" t="s">
        <v>808</v>
      </c>
      <c r="D1745" s="27" t="s">
        <v>251</v>
      </c>
    </row>
    <row r="1746" spans="1:4" x14ac:dyDescent="0.2">
      <c r="A1746" s="27" t="s">
        <v>2395</v>
      </c>
      <c r="B1746" s="27" t="s">
        <v>496</v>
      </c>
      <c r="C1746" s="27" t="s">
        <v>808</v>
      </c>
      <c r="D1746" s="27" t="s">
        <v>699</v>
      </c>
    </row>
    <row r="1747" spans="1:4" x14ac:dyDescent="0.2">
      <c r="A1747" s="27"/>
      <c r="B1747" s="27"/>
      <c r="C1747" s="27"/>
      <c r="D1747" s="27" t="s">
        <v>256</v>
      </c>
    </row>
    <row r="1748" spans="1:4" x14ac:dyDescent="0.2">
      <c r="A1748" s="27"/>
      <c r="B1748" s="27"/>
      <c r="C1748" s="27"/>
      <c r="D1748" s="27" t="s">
        <v>251</v>
      </c>
    </row>
    <row r="1749" spans="1:4" x14ac:dyDescent="0.2">
      <c r="A1749" s="27" t="s">
        <v>2489</v>
      </c>
      <c r="B1749" s="27" t="s">
        <v>1344</v>
      </c>
      <c r="C1749" s="27" t="s">
        <v>808</v>
      </c>
      <c r="D1749" s="27" t="s">
        <v>251</v>
      </c>
    </row>
    <row r="1750" spans="1:4" x14ac:dyDescent="0.2">
      <c r="A1750" s="27" t="s">
        <v>2480</v>
      </c>
      <c r="B1750" s="27" t="s">
        <v>1345</v>
      </c>
      <c r="C1750" s="27" t="s">
        <v>808</v>
      </c>
      <c r="D1750" s="27" t="s">
        <v>251</v>
      </c>
    </row>
    <row r="1751" spans="1:4" x14ac:dyDescent="0.2">
      <c r="A1751" s="27" t="s">
        <v>2396</v>
      </c>
      <c r="B1751" s="27" t="s">
        <v>497</v>
      </c>
      <c r="C1751" s="27" t="s">
        <v>808</v>
      </c>
      <c r="D1751" s="27" t="s">
        <v>703</v>
      </c>
    </row>
    <row r="1752" spans="1:4" x14ac:dyDescent="0.2">
      <c r="A1752" s="27"/>
      <c r="B1752" s="27"/>
      <c r="C1752" s="27"/>
      <c r="D1752" s="27" t="s">
        <v>699</v>
      </c>
    </row>
    <row r="1753" spans="1:4" x14ac:dyDescent="0.2">
      <c r="A1753" s="27"/>
      <c r="B1753" s="27"/>
      <c r="C1753" s="27"/>
      <c r="D1753" s="27" t="s">
        <v>256</v>
      </c>
    </row>
    <row r="1754" spans="1:4" x14ac:dyDescent="0.2">
      <c r="A1754" s="27"/>
      <c r="B1754" s="27"/>
      <c r="C1754" s="27"/>
      <c r="D1754" s="27" t="s">
        <v>251</v>
      </c>
    </row>
    <row r="1755" spans="1:4" x14ac:dyDescent="0.2">
      <c r="A1755" s="27" t="s">
        <v>2385</v>
      </c>
      <c r="B1755" s="27" t="s">
        <v>499</v>
      </c>
      <c r="C1755" s="27" t="s">
        <v>808</v>
      </c>
      <c r="D1755" s="27" t="s">
        <v>700</v>
      </c>
    </row>
    <row r="1756" spans="1:4" x14ac:dyDescent="0.2">
      <c r="A1756" s="27"/>
      <c r="B1756" s="27"/>
      <c r="C1756" s="27"/>
      <c r="D1756" s="27" t="s">
        <v>251</v>
      </c>
    </row>
    <row r="1757" spans="1:4" x14ac:dyDescent="0.2">
      <c r="A1757" s="27" t="s">
        <v>2384</v>
      </c>
      <c r="B1757" s="27" t="s">
        <v>498</v>
      </c>
      <c r="C1757" s="27" t="s">
        <v>808</v>
      </c>
      <c r="D1757" s="27" t="s">
        <v>700</v>
      </c>
    </row>
    <row r="1758" spans="1:4" x14ac:dyDescent="0.2">
      <c r="A1758" s="27"/>
      <c r="B1758" s="27"/>
      <c r="C1758" s="27"/>
      <c r="D1758" s="27" t="s">
        <v>251</v>
      </c>
    </row>
    <row r="1759" spans="1:4" x14ac:dyDescent="0.2">
      <c r="A1759" s="27" t="s">
        <v>2437</v>
      </c>
      <c r="B1759" s="27" t="s">
        <v>722</v>
      </c>
      <c r="C1759" s="27" t="s">
        <v>808</v>
      </c>
      <c r="D1759" s="27" t="s">
        <v>699</v>
      </c>
    </row>
    <row r="1760" spans="1:4" x14ac:dyDescent="0.2">
      <c r="A1760" s="27"/>
      <c r="B1760" s="27"/>
      <c r="C1760" s="27"/>
      <c r="D1760" s="27" t="s">
        <v>251</v>
      </c>
    </row>
    <row r="1761" spans="1:4" x14ac:dyDescent="0.2">
      <c r="A1761" s="27" t="s">
        <v>2449</v>
      </c>
      <c r="B1761" s="27" t="s">
        <v>884</v>
      </c>
      <c r="C1761" s="27" t="s">
        <v>808</v>
      </c>
      <c r="D1761" s="27" t="s">
        <v>251</v>
      </c>
    </row>
    <row r="1762" spans="1:4" x14ac:dyDescent="0.2">
      <c r="A1762" s="27" t="s">
        <v>2403</v>
      </c>
      <c r="B1762" s="27" t="s">
        <v>721</v>
      </c>
      <c r="C1762" s="27" t="s">
        <v>808</v>
      </c>
      <c r="D1762" s="27" t="s">
        <v>699</v>
      </c>
    </row>
    <row r="1763" spans="1:4" x14ac:dyDescent="0.2">
      <c r="A1763" s="27"/>
      <c r="B1763" s="27"/>
      <c r="C1763" s="27"/>
      <c r="D1763" s="27" t="s">
        <v>700</v>
      </c>
    </row>
    <row r="1764" spans="1:4" x14ac:dyDescent="0.2">
      <c r="A1764" s="27"/>
      <c r="B1764" s="27"/>
      <c r="C1764" s="27"/>
      <c r="D1764" s="27" t="s">
        <v>251</v>
      </c>
    </row>
    <row r="1765" spans="1:4" x14ac:dyDescent="0.2">
      <c r="A1765" s="27"/>
      <c r="B1765" s="27"/>
      <c r="C1765" s="27"/>
      <c r="D1765" s="27" t="s">
        <v>1464</v>
      </c>
    </row>
    <row r="1766" spans="1:4" x14ac:dyDescent="0.2">
      <c r="A1766" s="27" t="s">
        <v>2394</v>
      </c>
      <c r="B1766" s="27" t="s">
        <v>500</v>
      </c>
      <c r="C1766" s="27" t="s">
        <v>808</v>
      </c>
      <c r="D1766" s="27" t="s">
        <v>699</v>
      </c>
    </row>
    <row r="1767" spans="1:4" x14ac:dyDescent="0.2">
      <c r="A1767" s="27"/>
      <c r="B1767" s="27"/>
      <c r="C1767" s="27"/>
      <c r="D1767" s="27" t="s">
        <v>3183</v>
      </c>
    </row>
    <row r="1768" spans="1:4" x14ac:dyDescent="0.2">
      <c r="A1768" s="27"/>
      <c r="B1768" s="27"/>
      <c r="C1768" s="27"/>
      <c r="D1768" s="27" t="s">
        <v>700</v>
      </c>
    </row>
    <row r="1769" spans="1:4" x14ac:dyDescent="0.2">
      <c r="A1769" s="27"/>
      <c r="B1769" s="27"/>
      <c r="C1769" s="27"/>
      <c r="D1769" s="27" t="s">
        <v>701</v>
      </c>
    </row>
    <row r="1770" spans="1:4" x14ac:dyDescent="0.2">
      <c r="A1770" s="27"/>
      <c r="B1770" s="27"/>
      <c r="C1770" s="27"/>
      <c r="D1770" s="27" t="s">
        <v>251</v>
      </c>
    </row>
    <row r="1771" spans="1:4" x14ac:dyDescent="0.2">
      <c r="A1771" s="27"/>
      <c r="B1771" s="27"/>
      <c r="C1771" s="27"/>
      <c r="D1771" s="27" t="s">
        <v>1464</v>
      </c>
    </row>
    <row r="1772" spans="1:4" x14ac:dyDescent="0.2">
      <c r="A1772" s="27" t="s">
        <v>2443</v>
      </c>
      <c r="B1772" s="27" t="s">
        <v>551</v>
      </c>
      <c r="C1772" s="27" t="s">
        <v>808</v>
      </c>
      <c r="D1772" s="27" t="s">
        <v>699</v>
      </c>
    </row>
    <row r="1773" spans="1:4" x14ac:dyDescent="0.2">
      <c r="A1773" s="27"/>
      <c r="B1773" s="27"/>
      <c r="C1773" s="27"/>
      <c r="D1773" s="27" t="s">
        <v>251</v>
      </c>
    </row>
    <row r="1774" spans="1:4" x14ac:dyDescent="0.2">
      <c r="A1774" s="27" t="s">
        <v>2456</v>
      </c>
      <c r="B1774" s="27" t="s">
        <v>1602</v>
      </c>
      <c r="C1774" s="27" t="s">
        <v>808</v>
      </c>
      <c r="D1774" s="27" t="s">
        <v>251</v>
      </c>
    </row>
    <row r="1775" spans="1:4" x14ac:dyDescent="0.2">
      <c r="A1775" s="27" t="s">
        <v>2484</v>
      </c>
      <c r="B1775" s="27" t="s">
        <v>1603</v>
      </c>
      <c r="C1775" s="27" t="s">
        <v>808</v>
      </c>
      <c r="D1775" s="27" t="s">
        <v>251</v>
      </c>
    </row>
    <row r="1776" spans="1:4" x14ac:dyDescent="0.2">
      <c r="A1776" s="27" t="s">
        <v>2412</v>
      </c>
      <c r="B1776" s="27" t="s">
        <v>552</v>
      </c>
      <c r="C1776" s="27" t="s">
        <v>808</v>
      </c>
      <c r="D1776" s="27" t="s">
        <v>699</v>
      </c>
    </row>
    <row r="1777" spans="1:4" x14ac:dyDescent="0.2">
      <c r="A1777" s="27"/>
      <c r="B1777" s="27"/>
      <c r="C1777" s="27"/>
      <c r="D1777" s="27" t="s">
        <v>256</v>
      </c>
    </row>
    <row r="1778" spans="1:4" x14ac:dyDescent="0.2">
      <c r="A1778" s="27"/>
      <c r="B1778" s="27"/>
      <c r="C1778" s="27"/>
      <c r="D1778" s="27" t="s">
        <v>251</v>
      </c>
    </row>
    <row r="1779" spans="1:4" x14ac:dyDescent="0.2">
      <c r="A1779" s="27" t="s">
        <v>2405</v>
      </c>
      <c r="B1779" s="27" t="s">
        <v>553</v>
      </c>
      <c r="C1779" s="27" t="s">
        <v>808</v>
      </c>
      <c r="D1779" s="27" t="s">
        <v>251</v>
      </c>
    </row>
    <row r="1780" spans="1:4" x14ac:dyDescent="0.2">
      <c r="A1780" s="27" t="s">
        <v>2408</v>
      </c>
      <c r="B1780" s="27" t="s">
        <v>294</v>
      </c>
      <c r="C1780" s="27" t="s">
        <v>808</v>
      </c>
      <c r="D1780" s="27" t="s">
        <v>699</v>
      </c>
    </row>
    <row r="1781" spans="1:4" x14ac:dyDescent="0.2">
      <c r="A1781" s="27"/>
      <c r="B1781" s="27"/>
      <c r="C1781" s="27"/>
      <c r="D1781" s="27" t="s">
        <v>251</v>
      </c>
    </row>
    <row r="1782" spans="1:4" x14ac:dyDescent="0.2">
      <c r="A1782" s="27" t="s">
        <v>2445</v>
      </c>
      <c r="B1782" s="27" t="s">
        <v>205</v>
      </c>
      <c r="C1782" s="27" t="s">
        <v>808</v>
      </c>
      <c r="D1782" s="27" t="s">
        <v>699</v>
      </c>
    </row>
    <row r="1783" spans="1:4" x14ac:dyDescent="0.2">
      <c r="A1783" s="27"/>
      <c r="B1783" s="27"/>
      <c r="C1783" s="27"/>
      <c r="D1783" s="27" t="s">
        <v>251</v>
      </c>
    </row>
    <row r="1784" spans="1:4" x14ac:dyDescent="0.2">
      <c r="A1784" s="27" t="s">
        <v>2388</v>
      </c>
      <c r="B1784" s="27" t="s">
        <v>531</v>
      </c>
      <c r="C1784" s="27" t="s">
        <v>808</v>
      </c>
      <c r="D1784" s="27" t="s">
        <v>699</v>
      </c>
    </row>
    <row r="1785" spans="1:4" x14ac:dyDescent="0.2">
      <c r="A1785" s="27"/>
      <c r="B1785" s="27"/>
      <c r="C1785" s="27"/>
      <c r="D1785" s="27" t="s">
        <v>3183</v>
      </c>
    </row>
    <row r="1786" spans="1:4" x14ac:dyDescent="0.2">
      <c r="A1786" s="27"/>
      <c r="B1786" s="27"/>
      <c r="C1786" s="27"/>
      <c r="D1786" s="27" t="s">
        <v>701</v>
      </c>
    </row>
    <row r="1787" spans="1:4" x14ac:dyDescent="0.2">
      <c r="A1787" s="27"/>
      <c r="B1787" s="27"/>
      <c r="C1787" s="27"/>
      <c r="D1787" s="27" t="s">
        <v>251</v>
      </c>
    </row>
    <row r="1788" spans="1:4" x14ac:dyDescent="0.2">
      <c r="A1788" s="27"/>
      <c r="B1788" s="27"/>
      <c r="C1788" s="27"/>
      <c r="D1788" s="27" t="s">
        <v>1464</v>
      </c>
    </row>
    <row r="1789" spans="1:4" x14ac:dyDescent="0.2">
      <c r="A1789" s="27" t="s">
        <v>2397</v>
      </c>
      <c r="B1789" s="27" t="s">
        <v>627</v>
      </c>
      <c r="C1789" s="27" t="s">
        <v>808</v>
      </c>
      <c r="D1789" s="27" t="s">
        <v>699</v>
      </c>
    </row>
    <row r="1790" spans="1:4" x14ac:dyDescent="0.2">
      <c r="A1790" s="27"/>
      <c r="B1790" s="27"/>
      <c r="C1790" s="27"/>
      <c r="D1790" s="27" t="s">
        <v>3183</v>
      </c>
    </row>
    <row r="1791" spans="1:4" x14ac:dyDescent="0.2">
      <c r="A1791" s="27"/>
      <c r="B1791" s="27"/>
      <c r="C1791" s="27"/>
      <c r="D1791" s="27" t="s">
        <v>701</v>
      </c>
    </row>
    <row r="1792" spans="1:4" x14ac:dyDescent="0.2">
      <c r="A1792" s="27"/>
      <c r="B1792" s="27"/>
      <c r="C1792" s="27"/>
      <c r="D1792" s="27" t="s">
        <v>1464</v>
      </c>
    </row>
    <row r="1793" spans="1:4" x14ac:dyDescent="0.2">
      <c r="A1793" s="27" t="s">
        <v>2390</v>
      </c>
      <c r="B1793" s="27" t="s">
        <v>158</v>
      </c>
      <c r="C1793" s="27" t="s">
        <v>808</v>
      </c>
      <c r="D1793" s="27" t="s">
        <v>699</v>
      </c>
    </row>
    <row r="1794" spans="1:4" x14ac:dyDescent="0.2">
      <c r="A1794" s="27"/>
      <c r="B1794" s="27"/>
      <c r="C1794" s="27"/>
      <c r="D1794" s="27" t="s">
        <v>3183</v>
      </c>
    </row>
    <row r="1795" spans="1:4" x14ac:dyDescent="0.2">
      <c r="A1795" s="27"/>
      <c r="B1795" s="27"/>
      <c r="C1795" s="27"/>
      <c r="D1795" s="27" t="s">
        <v>700</v>
      </c>
    </row>
    <row r="1796" spans="1:4" x14ac:dyDescent="0.2">
      <c r="A1796" s="27"/>
      <c r="B1796" s="27"/>
      <c r="C1796" s="27"/>
      <c r="D1796" s="27" t="s">
        <v>701</v>
      </c>
    </row>
    <row r="1797" spans="1:4" x14ac:dyDescent="0.2">
      <c r="A1797" s="27"/>
      <c r="B1797" s="27"/>
      <c r="C1797" s="27"/>
      <c r="D1797" s="27" t="s">
        <v>251</v>
      </c>
    </row>
    <row r="1798" spans="1:4" x14ac:dyDescent="0.2">
      <c r="A1798" s="27"/>
      <c r="B1798" s="27"/>
      <c r="C1798" s="27"/>
      <c r="D1798" s="27" t="s">
        <v>1464</v>
      </c>
    </row>
    <row r="1799" spans="1:4" x14ac:dyDescent="0.2">
      <c r="A1799" s="27" t="s">
        <v>2479</v>
      </c>
      <c r="B1799" s="27" t="s">
        <v>628</v>
      </c>
      <c r="C1799" s="27" t="s">
        <v>808</v>
      </c>
      <c r="D1799" s="27" t="s">
        <v>699</v>
      </c>
    </row>
    <row r="1800" spans="1:4" x14ac:dyDescent="0.2">
      <c r="A1800" s="27"/>
      <c r="B1800" s="27"/>
      <c r="C1800" s="27"/>
      <c r="D1800" s="27" t="s">
        <v>701</v>
      </c>
    </row>
    <row r="1801" spans="1:4" x14ac:dyDescent="0.2">
      <c r="A1801" s="27"/>
      <c r="B1801" s="27"/>
      <c r="C1801" s="27"/>
      <c r="D1801" s="27" t="s">
        <v>256</v>
      </c>
    </row>
    <row r="1802" spans="1:4" x14ac:dyDescent="0.2">
      <c r="A1802" s="27" t="s">
        <v>2468</v>
      </c>
      <c r="B1802" s="27" t="s">
        <v>554</v>
      </c>
      <c r="C1802" s="27" t="s">
        <v>808</v>
      </c>
      <c r="D1802" s="27" t="s">
        <v>699</v>
      </c>
    </row>
    <row r="1803" spans="1:4" x14ac:dyDescent="0.2">
      <c r="A1803" s="27"/>
      <c r="B1803" s="27"/>
      <c r="C1803" s="27"/>
      <c r="D1803" s="27" t="s">
        <v>256</v>
      </c>
    </row>
    <row r="1804" spans="1:4" x14ac:dyDescent="0.2">
      <c r="A1804" s="27"/>
      <c r="B1804" s="27"/>
      <c r="C1804" s="27"/>
      <c r="D1804" s="27" t="s">
        <v>251</v>
      </c>
    </row>
    <row r="1805" spans="1:4" x14ac:dyDescent="0.2">
      <c r="A1805" s="27" t="s">
        <v>2426</v>
      </c>
      <c r="B1805" s="27" t="s">
        <v>555</v>
      </c>
      <c r="C1805" s="27" t="s">
        <v>808</v>
      </c>
      <c r="D1805" s="27" t="s">
        <v>699</v>
      </c>
    </row>
    <row r="1806" spans="1:4" x14ac:dyDescent="0.2">
      <c r="A1806" s="27"/>
      <c r="B1806" s="27"/>
      <c r="C1806" s="27"/>
      <c r="D1806" s="27" t="s">
        <v>256</v>
      </c>
    </row>
    <row r="1807" spans="1:4" x14ac:dyDescent="0.2">
      <c r="A1807" s="27"/>
      <c r="B1807" s="27"/>
      <c r="C1807" s="27"/>
      <c r="D1807" s="27" t="s">
        <v>251</v>
      </c>
    </row>
    <row r="1808" spans="1:4" x14ac:dyDescent="0.2">
      <c r="A1808" s="27" t="s">
        <v>2400</v>
      </c>
      <c r="B1808" s="27" t="s">
        <v>556</v>
      </c>
      <c r="C1808" s="27" t="s">
        <v>808</v>
      </c>
      <c r="D1808" s="27" t="s">
        <v>699</v>
      </c>
    </row>
    <row r="1809" spans="1:4" x14ac:dyDescent="0.2">
      <c r="A1809" s="27"/>
      <c r="B1809" s="27"/>
      <c r="C1809" s="27"/>
      <c r="D1809" s="27" t="s">
        <v>256</v>
      </c>
    </row>
    <row r="1810" spans="1:4" x14ac:dyDescent="0.2">
      <c r="A1810" s="27"/>
      <c r="B1810" s="27"/>
      <c r="C1810" s="27"/>
      <c r="D1810" s="27" t="s">
        <v>251</v>
      </c>
    </row>
    <row r="1811" spans="1:4" x14ac:dyDescent="0.2">
      <c r="A1811" s="27" t="s">
        <v>2473</v>
      </c>
      <c r="B1811" s="27" t="s">
        <v>557</v>
      </c>
      <c r="C1811" s="27" t="s">
        <v>808</v>
      </c>
      <c r="D1811" s="27" t="s">
        <v>699</v>
      </c>
    </row>
    <row r="1812" spans="1:4" x14ac:dyDescent="0.2">
      <c r="A1812" s="27"/>
      <c r="B1812" s="27"/>
      <c r="C1812" s="27"/>
      <c r="D1812" s="27" t="s">
        <v>256</v>
      </c>
    </row>
    <row r="1813" spans="1:4" x14ac:dyDescent="0.2">
      <c r="A1813" s="27"/>
      <c r="B1813" s="27"/>
      <c r="C1813" s="27"/>
      <c r="D1813" s="27" t="s">
        <v>251</v>
      </c>
    </row>
    <row r="1814" spans="1:4" x14ac:dyDescent="0.2">
      <c r="A1814" s="27" t="s">
        <v>2418</v>
      </c>
      <c r="B1814" s="27" t="s">
        <v>558</v>
      </c>
      <c r="C1814" s="27" t="s">
        <v>808</v>
      </c>
      <c r="D1814" s="27" t="s">
        <v>699</v>
      </c>
    </row>
    <row r="1815" spans="1:4" x14ac:dyDescent="0.2">
      <c r="A1815" s="27"/>
      <c r="B1815" s="27"/>
      <c r="C1815" s="27"/>
      <c r="D1815" s="27" t="s">
        <v>256</v>
      </c>
    </row>
    <row r="1816" spans="1:4" x14ac:dyDescent="0.2">
      <c r="A1816" s="27"/>
      <c r="B1816" s="27"/>
      <c r="C1816" s="27"/>
      <c r="D1816" s="27" t="s">
        <v>251</v>
      </c>
    </row>
    <row r="1817" spans="1:4" x14ac:dyDescent="0.2">
      <c r="A1817" s="27" t="s">
        <v>2417</v>
      </c>
      <c r="B1817" s="27" t="s">
        <v>559</v>
      </c>
      <c r="C1817" s="27" t="s">
        <v>808</v>
      </c>
      <c r="D1817" s="27" t="s">
        <v>699</v>
      </c>
    </row>
    <row r="1818" spans="1:4" x14ac:dyDescent="0.2">
      <c r="A1818" s="27"/>
      <c r="B1818" s="27"/>
      <c r="C1818" s="27"/>
      <c r="D1818" s="27" t="s">
        <v>256</v>
      </c>
    </row>
    <row r="1819" spans="1:4" x14ac:dyDescent="0.2">
      <c r="A1819" s="27"/>
      <c r="B1819" s="27"/>
      <c r="C1819" s="27"/>
      <c r="D1819" s="27" t="s">
        <v>251</v>
      </c>
    </row>
    <row r="1820" spans="1:4" x14ac:dyDescent="0.2">
      <c r="A1820" s="27" t="s">
        <v>2414</v>
      </c>
      <c r="B1820" s="27" t="s">
        <v>560</v>
      </c>
      <c r="C1820" s="27" t="s">
        <v>808</v>
      </c>
      <c r="D1820" s="27" t="s">
        <v>699</v>
      </c>
    </row>
    <row r="1821" spans="1:4" x14ac:dyDescent="0.2">
      <c r="A1821" s="27"/>
      <c r="B1821" s="27"/>
      <c r="C1821" s="27"/>
      <c r="D1821" s="27" t="s">
        <v>251</v>
      </c>
    </row>
    <row r="1822" spans="1:4" x14ac:dyDescent="0.2">
      <c r="A1822" s="27" t="s">
        <v>2440</v>
      </c>
      <c r="B1822" s="27" t="s">
        <v>565</v>
      </c>
      <c r="C1822" s="27" t="s">
        <v>808</v>
      </c>
      <c r="D1822" s="27" t="s">
        <v>699</v>
      </c>
    </row>
    <row r="1823" spans="1:4" x14ac:dyDescent="0.2">
      <c r="A1823" s="27"/>
      <c r="B1823" s="27"/>
      <c r="C1823" s="27"/>
      <c r="D1823" s="27" t="s">
        <v>256</v>
      </c>
    </row>
    <row r="1824" spans="1:4" x14ac:dyDescent="0.2">
      <c r="A1824" s="27"/>
      <c r="B1824" s="27"/>
      <c r="C1824" s="27"/>
      <c r="D1824" s="27" t="s">
        <v>251</v>
      </c>
    </row>
    <row r="1825" spans="1:4" x14ac:dyDescent="0.2">
      <c r="A1825" s="27" t="s">
        <v>2492</v>
      </c>
      <c r="B1825" s="27" t="s">
        <v>1340</v>
      </c>
      <c r="C1825" s="27" t="s">
        <v>808</v>
      </c>
      <c r="D1825" s="27" t="s">
        <v>699</v>
      </c>
    </row>
    <row r="1826" spans="1:4" x14ac:dyDescent="0.2">
      <c r="A1826" s="27"/>
      <c r="B1826" s="27"/>
      <c r="C1826" s="27"/>
      <c r="D1826" s="27" t="s">
        <v>251</v>
      </c>
    </row>
    <row r="1827" spans="1:4" x14ac:dyDescent="0.2">
      <c r="A1827" s="27" t="s">
        <v>2446</v>
      </c>
      <c r="B1827" s="27" t="s">
        <v>206</v>
      </c>
      <c r="C1827" s="27" t="s">
        <v>808</v>
      </c>
      <c r="D1827" s="27" t="s">
        <v>699</v>
      </c>
    </row>
    <row r="1828" spans="1:4" x14ac:dyDescent="0.2">
      <c r="A1828" s="27"/>
      <c r="B1828" s="27"/>
      <c r="C1828" s="27"/>
      <c r="D1828" s="27" t="s">
        <v>256</v>
      </c>
    </row>
    <row r="1829" spans="1:4" x14ac:dyDescent="0.2">
      <c r="A1829" s="27"/>
      <c r="B1829" s="27"/>
      <c r="C1829" s="27"/>
      <c r="D1829" s="27" t="s">
        <v>251</v>
      </c>
    </row>
    <row r="1830" spans="1:4" x14ac:dyDescent="0.2">
      <c r="A1830" s="27" t="s">
        <v>2472</v>
      </c>
      <c r="B1830" s="27" t="s">
        <v>1341</v>
      </c>
      <c r="C1830" s="27" t="s">
        <v>808</v>
      </c>
      <c r="D1830" s="27" t="s">
        <v>699</v>
      </c>
    </row>
    <row r="1831" spans="1:4" x14ac:dyDescent="0.2">
      <c r="A1831" s="27"/>
      <c r="B1831" s="27"/>
      <c r="C1831" s="27"/>
      <c r="D1831" s="27" t="s">
        <v>251</v>
      </c>
    </row>
    <row r="1832" spans="1:4" x14ac:dyDescent="0.2">
      <c r="A1832" s="27" t="s">
        <v>2493</v>
      </c>
      <c r="B1832" s="27" t="s">
        <v>1342</v>
      </c>
      <c r="C1832" s="27" t="s">
        <v>808</v>
      </c>
      <c r="D1832" s="27" t="s">
        <v>699</v>
      </c>
    </row>
    <row r="1833" spans="1:4" x14ac:dyDescent="0.2">
      <c r="A1833" s="27"/>
      <c r="B1833" s="27"/>
      <c r="C1833" s="27"/>
      <c r="D1833" s="27" t="s">
        <v>251</v>
      </c>
    </row>
    <row r="1834" spans="1:4" x14ac:dyDescent="0.2">
      <c r="A1834" s="27" t="s">
        <v>2458</v>
      </c>
      <c r="B1834" s="27" t="s">
        <v>566</v>
      </c>
      <c r="C1834" s="27" t="s">
        <v>808</v>
      </c>
      <c r="D1834" s="27" t="s">
        <v>256</v>
      </c>
    </row>
    <row r="1835" spans="1:4" x14ac:dyDescent="0.2">
      <c r="A1835" s="27"/>
      <c r="B1835" s="27"/>
      <c r="C1835" s="27"/>
      <c r="D1835" s="27" t="s">
        <v>251</v>
      </c>
    </row>
    <row r="1836" spans="1:4" x14ac:dyDescent="0.2">
      <c r="A1836" s="27" t="s">
        <v>3186</v>
      </c>
      <c r="B1836" s="27" t="s">
        <v>220</v>
      </c>
      <c r="C1836" s="27" t="s">
        <v>808</v>
      </c>
      <c r="D1836" s="27" t="s">
        <v>256</v>
      </c>
    </row>
    <row r="1837" spans="1:4" x14ac:dyDescent="0.2">
      <c r="A1837" s="27"/>
      <c r="B1837" s="27"/>
      <c r="C1837" s="27"/>
      <c r="D1837" s="27" t="s">
        <v>251</v>
      </c>
    </row>
    <row r="1838" spans="1:4" x14ac:dyDescent="0.2">
      <c r="A1838" s="27" t="s">
        <v>2478</v>
      </c>
      <c r="B1838" s="27" t="s">
        <v>201</v>
      </c>
      <c r="C1838" s="27" t="s">
        <v>808</v>
      </c>
      <c r="D1838" s="27" t="s">
        <v>699</v>
      </c>
    </row>
    <row r="1839" spans="1:4" x14ac:dyDescent="0.2">
      <c r="A1839" s="27"/>
      <c r="B1839" s="27"/>
      <c r="C1839" s="27"/>
      <c r="D1839" s="27" t="s">
        <v>256</v>
      </c>
    </row>
    <row r="1840" spans="1:4" x14ac:dyDescent="0.2">
      <c r="A1840" s="27"/>
      <c r="B1840" s="27"/>
      <c r="C1840" s="27"/>
      <c r="D1840" s="27" t="s">
        <v>251</v>
      </c>
    </row>
    <row r="1841" spans="1:4" x14ac:dyDescent="0.2">
      <c r="A1841" s="27" t="s">
        <v>2486</v>
      </c>
      <c r="B1841" s="27" t="s">
        <v>202</v>
      </c>
      <c r="C1841" s="27" t="s">
        <v>808</v>
      </c>
      <c r="D1841" s="27" t="s">
        <v>699</v>
      </c>
    </row>
    <row r="1842" spans="1:4" x14ac:dyDescent="0.2">
      <c r="A1842" s="27"/>
      <c r="B1842" s="27"/>
      <c r="C1842" s="27"/>
      <c r="D1842" s="27" t="s">
        <v>251</v>
      </c>
    </row>
    <row r="1843" spans="1:4" x14ac:dyDescent="0.2">
      <c r="A1843" s="27" t="s">
        <v>2463</v>
      </c>
      <c r="B1843" s="27" t="s">
        <v>204</v>
      </c>
      <c r="C1843" s="27" t="s">
        <v>808</v>
      </c>
      <c r="D1843" s="27" t="s">
        <v>699</v>
      </c>
    </row>
    <row r="1844" spans="1:4" x14ac:dyDescent="0.2">
      <c r="A1844" s="27"/>
      <c r="B1844" s="27"/>
      <c r="C1844" s="27"/>
      <c r="D1844" s="27" t="s">
        <v>251</v>
      </c>
    </row>
    <row r="1845" spans="1:4" x14ac:dyDescent="0.2">
      <c r="A1845" s="27" t="s">
        <v>2471</v>
      </c>
      <c r="B1845" s="27" t="s">
        <v>203</v>
      </c>
      <c r="C1845" s="27" t="s">
        <v>808</v>
      </c>
      <c r="D1845" s="27" t="s">
        <v>699</v>
      </c>
    </row>
    <row r="1846" spans="1:4" x14ac:dyDescent="0.2">
      <c r="A1846" s="27"/>
      <c r="B1846" s="27"/>
      <c r="C1846" s="27"/>
      <c r="D1846" s="27" t="s">
        <v>251</v>
      </c>
    </row>
    <row r="1847" spans="1:4" x14ac:dyDescent="0.2">
      <c r="A1847" s="27" t="s">
        <v>2483</v>
      </c>
      <c r="B1847" s="27" t="s">
        <v>567</v>
      </c>
      <c r="C1847" s="27" t="s">
        <v>808</v>
      </c>
      <c r="D1847" s="27" t="s">
        <v>699</v>
      </c>
    </row>
    <row r="1848" spans="1:4" x14ac:dyDescent="0.2">
      <c r="A1848" s="27"/>
      <c r="B1848" s="27"/>
      <c r="C1848" s="27"/>
      <c r="D1848" s="27" t="s">
        <v>251</v>
      </c>
    </row>
    <row r="1849" spans="1:4" x14ac:dyDescent="0.2">
      <c r="A1849" s="27" t="s">
        <v>2459</v>
      </c>
      <c r="B1849" s="27" t="s">
        <v>154</v>
      </c>
      <c r="C1849" s="27" t="s">
        <v>808</v>
      </c>
      <c r="D1849" s="27" t="s">
        <v>699</v>
      </c>
    </row>
    <row r="1850" spans="1:4" x14ac:dyDescent="0.2">
      <c r="A1850" s="27"/>
      <c r="B1850" s="27"/>
      <c r="C1850" s="27"/>
      <c r="D1850" s="27" t="s">
        <v>251</v>
      </c>
    </row>
    <row r="1851" spans="1:4" x14ac:dyDescent="0.2">
      <c r="A1851" s="27" t="s">
        <v>2482</v>
      </c>
      <c r="B1851" s="27" t="s">
        <v>2356</v>
      </c>
      <c r="C1851" s="27" t="s">
        <v>808</v>
      </c>
      <c r="D1851" s="27" t="s">
        <v>699</v>
      </c>
    </row>
    <row r="1852" spans="1:4" x14ac:dyDescent="0.2">
      <c r="A1852" s="27"/>
      <c r="B1852" s="27"/>
      <c r="C1852" s="27"/>
      <c r="D1852" s="27" t="s">
        <v>251</v>
      </c>
    </row>
    <row r="1853" spans="1:4" x14ac:dyDescent="0.2">
      <c r="A1853" s="27" t="s">
        <v>2410</v>
      </c>
      <c r="B1853" s="27" t="s">
        <v>155</v>
      </c>
      <c r="C1853" s="27" t="s">
        <v>808</v>
      </c>
      <c r="D1853" s="27" t="s">
        <v>699</v>
      </c>
    </row>
    <row r="1854" spans="1:4" x14ac:dyDescent="0.2">
      <c r="A1854" s="27"/>
      <c r="B1854" s="27"/>
      <c r="C1854" s="27"/>
      <c r="D1854" s="27" t="s">
        <v>256</v>
      </c>
    </row>
    <row r="1855" spans="1:4" x14ac:dyDescent="0.2">
      <c r="A1855" s="27"/>
      <c r="B1855" s="27"/>
      <c r="C1855" s="27"/>
      <c r="D1855" s="27" t="s">
        <v>251</v>
      </c>
    </row>
    <row r="1856" spans="1:4" x14ac:dyDescent="0.2">
      <c r="A1856" s="27" t="s">
        <v>2461</v>
      </c>
      <c r="B1856" s="27" t="s">
        <v>932</v>
      </c>
      <c r="C1856" s="27" t="s">
        <v>808</v>
      </c>
      <c r="D1856" s="27" t="s">
        <v>699</v>
      </c>
    </row>
    <row r="1857" spans="1:4" x14ac:dyDescent="0.2">
      <c r="A1857" s="27"/>
      <c r="B1857" s="27"/>
      <c r="C1857" s="27"/>
      <c r="D1857" s="27" t="s">
        <v>251</v>
      </c>
    </row>
    <row r="1858" spans="1:4" x14ac:dyDescent="0.2">
      <c r="A1858" s="27" t="s">
        <v>2407</v>
      </c>
      <c r="B1858" s="27" t="s">
        <v>456</v>
      </c>
      <c r="C1858" s="27" t="s">
        <v>808</v>
      </c>
      <c r="D1858" s="27" t="s">
        <v>699</v>
      </c>
    </row>
    <row r="1859" spans="1:4" x14ac:dyDescent="0.2">
      <c r="A1859" s="27"/>
      <c r="B1859" s="27"/>
      <c r="C1859" s="27"/>
      <c r="D1859" s="27" t="s">
        <v>251</v>
      </c>
    </row>
    <row r="1860" spans="1:4" x14ac:dyDescent="0.2">
      <c r="A1860" s="27" t="s">
        <v>2782</v>
      </c>
      <c r="B1860" s="27" t="s">
        <v>2783</v>
      </c>
      <c r="C1860" s="27" t="s">
        <v>808</v>
      </c>
      <c r="D1860" s="27" t="s">
        <v>251</v>
      </c>
    </row>
    <row r="1861" spans="1:4" x14ac:dyDescent="0.2">
      <c r="A1861" s="27" t="s">
        <v>2429</v>
      </c>
      <c r="B1861" s="27" t="s">
        <v>1872</v>
      </c>
      <c r="C1861" s="27" t="s">
        <v>808</v>
      </c>
      <c r="D1861" s="27" t="s">
        <v>251</v>
      </c>
    </row>
    <row r="1862" spans="1:4" x14ac:dyDescent="0.2">
      <c r="A1862" s="27" t="s">
        <v>2398</v>
      </c>
      <c r="B1862" s="27" t="s">
        <v>156</v>
      </c>
      <c r="C1862" s="27" t="s">
        <v>808</v>
      </c>
      <c r="D1862" s="27" t="s">
        <v>703</v>
      </c>
    </row>
    <row r="1863" spans="1:4" x14ac:dyDescent="0.2">
      <c r="A1863" s="27"/>
      <c r="B1863" s="27"/>
      <c r="C1863" s="27"/>
      <c r="D1863" s="27" t="s">
        <v>699</v>
      </c>
    </row>
    <row r="1864" spans="1:4" x14ac:dyDescent="0.2">
      <c r="A1864" s="27"/>
      <c r="B1864" s="27"/>
      <c r="C1864" s="27"/>
      <c r="D1864" s="27" t="s">
        <v>700</v>
      </c>
    </row>
    <row r="1865" spans="1:4" x14ac:dyDescent="0.2">
      <c r="A1865" s="27"/>
      <c r="B1865" s="27"/>
      <c r="C1865" s="27"/>
      <c r="D1865" s="27" t="s">
        <v>251</v>
      </c>
    </row>
    <row r="1866" spans="1:4" x14ac:dyDescent="0.2">
      <c r="A1866" s="27" t="s">
        <v>2386</v>
      </c>
      <c r="B1866" s="27" t="s">
        <v>157</v>
      </c>
      <c r="C1866" s="27" t="s">
        <v>808</v>
      </c>
      <c r="D1866" s="27" t="s">
        <v>699</v>
      </c>
    </row>
    <row r="1867" spans="1:4" x14ac:dyDescent="0.2">
      <c r="A1867" s="27"/>
      <c r="B1867" s="27"/>
      <c r="C1867" s="27"/>
      <c r="D1867" s="27" t="s">
        <v>3183</v>
      </c>
    </row>
    <row r="1868" spans="1:4" x14ac:dyDescent="0.2">
      <c r="A1868" s="27"/>
      <c r="B1868" s="27"/>
      <c r="C1868" s="27"/>
      <c r="D1868" s="27" t="s">
        <v>700</v>
      </c>
    </row>
    <row r="1869" spans="1:4" x14ac:dyDescent="0.2">
      <c r="A1869" s="27"/>
      <c r="B1869" s="27"/>
      <c r="C1869" s="27"/>
      <c r="D1869" s="27" t="s">
        <v>701</v>
      </c>
    </row>
    <row r="1870" spans="1:4" x14ac:dyDescent="0.2">
      <c r="A1870" s="27"/>
      <c r="B1870" s="27"/>
      <c r="C1870" s="27"/>
      <c r="D1870" s="27" t="s">
        <v>251</v>
      </c>
    </row>
    <row r="1871" spans="1:4" x14ac:dyDescent="0.2">
      <c r="A1871" s="27"/>
      <c r="B1871" s="27"/>
      <c r="C1871" s="27"/>
      <c r="D1871" s="27" t="s">
        <v>1464</v>
      </c>
    </row>
    <row r="1872" spans="1:4" x14ac:dyDescent="0.2">
      <c r="A1872" s="27" t="s">
        <v>2432</v>
      </c>
      <c r="B1872" s="27" t="s">
        <v>848</v>
      </c>
      <c r="C1872" s="27" t="s">
        <v>808</v>
      </c>
      <c r="D1872" s="27" t="s">
        <v>699</v>
      </c>
    </row>
    <row r="1873" spans="1:4" x14ac:dyDescent="0.2">
      <c r="A1873" s="27"/>
      <c r="B1873" s="27"/>
      <c r="C1873" s="27"/>
      <c r="D1873" s="27" t="s">
        <v>256</v>
      </c>
    </row>
    <row r="1874" spans="1:4" x14ac:dyDescent="0.2">
      <c r="A1874" s="27"/>
      <c r="B1874" s="27"/>
      <c r="C1874" s="27"/>
      <c r="D1874" s="27" t="s">
        <v>251</v>
      </c>
    </row>
    <row r="1875" spans="1:4" x14ac:dyDescent="0.2">
      <c r="A1875" s="27" t="s">
        <v>2430</v>
      </c>
      <c r="B1875" s="27" t="s">
        <v>159</v>
      </c>
      <c r="C1875" s="27" t="s">
        <v>808</v>
      </c>
      <c r="D1875" s="27" t="s">
        <v>699</v>
      </c>
    </row>
    <row r="1876" spans="1:4" x14ac:dyDescent="0.2">
      <c r="A1876" s="27"/>
      <c r="B1876" s="27"/>
      <c r="C1876" s="27"/>
      <c r="D1876" s="27" t="s">
        <v>256</v>
      </c>
    </row>
    <row r="1877" spans="1:4" x14ac:dyDescent="0.2">
      <c r="A1877" s="27"/>
      <c r="B1877" s="27"/>
      <c r="C1877" s="27"/>
      <c r="D1877" s="27" t="s">
        <v>251</v>
      </c>
    </row>
    <row r="1878" spans="1:4" x14ac:dyDescent="0.2">
      <c r="A1878" s="27" t="s">
        <v>2460</v>
      </c>
      <c r="B1878" s="27" t="s">
        <v>1218</v>
      </c>
      <c r="C1878" s="27" t="s">
        <v>808</v>
      </c>
      <c r="D1878" s="27" t="s">
        <v>699</v>
      </c>
    </row>
    <row r="1879" spans="1:4" x14ac:dyDescent="0.2">
      <c r="A1879" s="27"/>
      <c r="B1879" s="27"/>
      <c r="C1879" s="27"/>
      <c r="D1879" s="27" t="s">
        <v>251</v>
      </c>
    </row>
    <row r="1880" spans="1:4" x14ac:dyDescent="0.2">
      <c r="A1880" s="27" t="s">
        <v>2457</v>
      </c>
      <c r="B1880" s="27" t="s">
        <v>214</v>
      </c>
      <c r="C1880" s="27" t="s">
        <v>808</v>
      </c>
      <c r="D1880" s="27" t="s">
        <v>699</v>
      </c>
    </row>
    <row r="1881" spans="1:4" x14ac:dyDescent="0.2">
      <c r="A1881" s="27"/>
      <c r="B1881" s="27"/>
      <c r="C1881" s="27"/>
      <c r="D1881" s="27" t="s">
        <v>256</v>
      </c>
    </row>
    <row r="1882" spans="1:4" x14ac:dyDescent="0.2">
      <c r="A1882" s="27"/>
      <c r="B1882" s="27"/>
      <c r="C1882" s="27"/>
      <c r="D1882" s="27" t="s">
        <v>251</v>
      </c>
    </row>
    <row r="1883" spans="1:4" x14ac:dyDescent="0.2">
      <c r="A1883" s="27" t="s">
        <v>2392</v>
      </c>
      <c r="B1883" s="27" t="s">
        <v>215</v>
      </c>
      <c r="C1883" s="27" t="s">
        <v>808</v>
      </c>
      <c r="D1883" s="27" t="s">
        <v>699</v>
      </c>
    </row>
    <row r="1884" spans="1:4" x14ac:dyDescent="0.2">
      <c r="A1884" s="27"/>
      <c r="B1884" s="27"/>
      <c r="C1884" s="27"/>
      <c r="D1884" s="27" t="s">
        <v>256</v>
      </c>
    </row>
    <row r="1885" spans="1:4" x14ac:dyDescent="0.2">
      <c r="A1885" s="27"/>
      <c r="B1885" s="27"/>
      <c r="C1885" s="27"/>
      <c r="D1885" s="27" t="s">
        <v>251</v>
      </c>
    </row>
    <row r="1886" spans="1:4" x14ac:dyDescent="0.2">
      <c r="A1886" s="27" t="s">
        <v>2439</v>
      </c>
      <c r="B1886" s="27" t="s">
        <v>620</v>
      </c>
      <c r="C1886" s="27" t="s">
        <v>808</v>
      </c>
      <c r="D1886" s="27" t="s">
        <v>699</v>
      </c>
    </row>
    <row r="1887" spans="1:4" x14ac:dyDescent="0.2">
      <c r="A1887" s="27"/>
      <c r="B1887" s="27"/>
      <c r="C1887" s="27"/>
      <c r="D1887" s="27" t="s">
        <v>700</v>
      </c>
    </row>
    <row r="1888" spans="1:4" x14ac:dyDescent="0.2">
      <c r="A1888" s="27"/>
      <c r="B1888" s="27"/>
      <c r="C1888" s="27"/>
      <c r="D1888" s="27" t="s">
        <v>251</v>
      </c>
    </row>
    <row r="1889" spans="1:4" x14ac:dyDescent="0.2">
      <c r="A1889" s="27" t="s">
        <v>2476</v>
      </c>
      <c r="B1889" s="27" t="s">
        <v>216</v>
      </c>
      <c r="C1889" s="27" t="s">
        <v>808</v>
      </c>
      <c r="D1889" s="27" t="s">
        <v>699</v>
      </c>
    </row>
    <row r="1890" spans="1:4" x14ac:dyDescent="0.2">
      <c r="A1890" s="27"/>
      <c r="B1890" s="27"/>
      <c r="C1890" s="27"/>
      <c r="D1890" s="27" t="s">
        <v>251</v>
      </c>
    </row>
    <row r="1891" spans="1:4" x14ac:dyDescent="0.2">
      <c r="A1891" s="27" t="s">
        <v>2448</v>
      </c>
      <c r="B1891" s="27" t="s">
        <v>217</v>
      </c>
      <c r="C1891" s="27" t="s">
        <v>808</v>
      </c>
      <c r="D1891" s="27" t="s">
        <v>699</v>
      </c>
    </row>
    <row r="1892" spans="1:4" x14ac:dyDescent="0.2">
      <c r="A1892" s="27"/>
      <c r="B1892" s="27"/>
      <c r="C1892" s="27"/>
      <c r="D1892" s="27" t="s">
        <v>251</v>
      </c>
    </row>
    <row r="1893" spans="1:4" x14ac:dyDescent="0.2">
      <c r="A1893" s="27" t="s">
        <v>2452</v>
      </c>
      <c r="B1893" s="27" t="s">
        <v>218</v>
      </c>
      <c r="C1893" s="27" t="s">
        <v>808</v>
      </c>
      <c r="D1893" s="27" t="s">
        <v>699</v>
      </c>
    </row>
    <row r="1894" spans="1:4" x14ac:dyDescent="0.2">
      <c r="A1894" s="27"/>
      <c r="B1894" s="27"/>
      <c r="C1894" s="27"/>
      <c r="D1894" s="27" t="s">
        <v>251</v>
      </c>
    </row>
    <row r="1895" spans="1:4" x14ac:dyDescent="0.2">
      <c r="A1895" s="27" t="s">
        <v>2393</v>
      </c>
      <c r="B1895" s="27" t="s">
        <v>219</v>
      </c>
      <c r="C1895" s="27" t="s">
        <v>808</v>
      </c>
      <c r="D1895" s="27" t="s">
        <v>699</v>
      </c>
    </row>
    <row r="1896" spans="1:4" x14ac:dyDescent="0.2">
      <c r="A1896" s="27"/>
      <c r="B1896" s="27"/>
      <c r="C1896" s="27"/>
      <c r="D1896" s="27" t="s">
        <v>251</v>
      </c>
    </row>
    <row r="1897" spans="1:4" x14ac:dyDescent="0.2">
      <c r="A1897" s="27" t="s">
        <v>2494</v>
      </c>
      <c r="B1897" s="27" t="s">
        <v>221</v>
      </c>
      <c r="C1897" s="27" t="s">
        <v>808</v>
      </c>
      <c r="D1897" s="27" t="s">
        <v>703</v>
      </c>
    </row>
    <row r="1898" spans="1:4" x14ac:dyDescent="0.2">
      <c r="A1898" s="27"/>
      <c r="B1898" s="27"/>
      <c r="C1898" s="27"/>
      <c r="D1898" s="27" t="s">
        <v>699</v>
      </c>
    </row>
    <row r="1899" spans="1:4" x14ac:dyDescent="0.2">
      <c r="A1899" s="27"/>
      <c r="B1899" s="27"/>
      <c r="C1899" s="27"/>
      <c r="D1899" s="27" t="s">
        <v>1005</v>
      </c>
    </row>
    <row r="1900" spans="1:4" x14ac:dyDescent="0.2">
      <c r="A1900" s="27"/>
      <c r="B1900" s="27"/>
      <c r="C1900" s="27"/>
      <c r="D1900" s="27" t="s">
        <v>256</v>
      </c>
    </row>
    <row r="1901" spans="1:4" x14ac:dyDescent="0.2">
      <c r="A1901" s="27" t="s">
        <v>2434</v>
      </c>
      <c r="B1901" s="27" t="s">
        <v>1219</v>
      </c>
      <c r="C1901" s="27" t="s">
        <v>808</v>
      </c>
      <c r="D1901" s="27" t="s">
        <v>256</v>
      </c>
    </row>
    <row r="1902" spans="1:4" x14ac:dyDescent="0.2">
      <c r="A1902" s="27"/>
      <c r="B1902" s="27"/>
      <c r="C1902" s="27"/>
      <c r="D1902" s="27" t="s">
        <v>251</v>
      </c>
    </row>
    <row r="1903" spans="1:4" x14ac:dyDescent="0.2">
      <c r="A1903" s="27" t="s">
        <v>2402</v>
      </c>
      <c r="B1903" s="27" t="s">
        <v>240</v>
      </c>
      <c r="C1903" s="27" t="s">
        <v>808</v>
      </c>
      <c r="D1903" s="27" t="s">
        <v>699</v>
      </c>
    </row>
    <row r="1904" spans="1:4" x14ac:dyDescent="0.2">
      <c r="A1904" s="27"/>
      <c r="B1904" s="27"/>
      <c r="C1904" s="27"/>
      <c r="D1904" s="27" t="s">
        <v>256</v>
      </c>
    </row>
    <row r="1905" spans="1:4" x14ac:dyDescent="0.2">
      <c r="A1905" s="27"/>
      <c r="B1905" s="27"/>
      <c r="C1905" s="27"/>
      <c r="D1905" s="27" t="s">
        <v>251</v>
      </c>
    </row>
    <row r="1906" spans="1:4" x14ac:dyDescent="0.2">
      <c r="A1906" s="27" t="s">
        <v>2423</v>
      </c>
      <c r="B1906" s="27" t="s">
        <v>621</v>
      </c>
      <c r="C1906" s="27" t="s">
        <v>808</v>
      </c>
      <c r="D1906" s="27" t="s">
        <v>699</v>
      </c>
    </row>
    <row r="1907" spans="1:4" x14ac:dyDescent="0.2">
      <c r="A1907" s="27"/>
      <c r="B1907" s="27"/>
      <c r="C1907" s="27"/>
      <c r="D1907" s="27" t="s">
        <v>256</v>
      </c>
    </row>
    <row r="1908" spans="1:4" x14ac:dyDescent="0.2">
      <c r="A1908" s="27"/>
      <c r="B1908" s="27"/>
      <c r="C1908" s="27"/>
      <c r="D1908" s="27" t="s">
        <v>251</v>
      </c>
    </row>
    <row r="1909" spans="1:4" x14ac:dyDescent="0.2">
      <c r="A1909" s="27" t="s">
        <v>2465</v>
      </c>
      <c r="B1909" s="27" t="s">
        <v>622</v>
      </c>
      <c r="C1909" s="27" t="s">
        <v>808</v>
      </c>
      <c r="D1909" s="27" t="s">
        <v>699</v>
      </c>
    </row>
    <row r="1910" spans="1:4" x14ac:dyDescent="0.2">
      <c r="A1910" s="27"/>
      <c r="B1910" s="27"/>
      <c r="C1910" s="27"/>
      <c r="D1910" s="27" t="s">
        <v>256</v>
      </c>
    </row>
    <row r="1911" spans="1:4" x14ac:dyDescent="0.2">
      <c r="A1911" s="27"/>
      <c r="B1911" s="27"/>
      <c r="C1911" s="27"/>
      <c r="D1911" s="27" t="s">
        <v>251</v>
      </c>
    </row>
    <row r="1912" spans="1:4" x14ac:dyDescent="0.2">
      <c r="A1912" s="27" t="s">
        <v>2413</v>
      </c>
      <c r="B1912" s="27" t="s">
        <v>242</v>
      </c>
      <c r="C1912" s="27" t="s">
        <v>808</v>
      </c>
      <c r="D1912" s="27" t="s">
        <v>699</v>
      </c>
    </row>
    <row r="1913" spans="1:4" x14ac:dyDescent="0.2">
      <c r="A1913" s="27"/>
      <c r="B1913" s="27"/>
      <c r="C1913" s="27"/>
      <c r="D1913" s="27" t="s">
        <v>700</v>
      </c>
    </row>
    <row r="1914" spans="1:4" x14ac:dyDescent="0.2">
      <c r="A1914" s="27"/>
      <c r="B1914" s="27"/>
      <c r="C1914" s="27"/>
      <c r="D1914" s="27" t="s">
        <v>251</v>
      </c>
    </row>
    <row r="1915" spans="1:4" x14ac:dyDescent="0.2">
      <c r="A1915" s="27" t="s">
        <v>2383</v>
      </c>
      <c r="B1915" s="27" t="s">
        <v>243</v>
      </c>
      <c r="C1915" s="27" t="s">
        <v>808</v>
      </c>
      <c r="D1915" s="27" t="s">
        <v>703</v>
      </c>
    </row>
    <row r="1916" spans="1:4" x14ac:dyDescent="0.2">
      <c r="A1916" s="27"/>
      <c r="B1916" s="27"/>
      <c r="C1916" s="27"/>
      <c r="D1916" s="27" t="s">
        <v>699</v>
      </c>
    </row>
    <row r="1917" spans="1:4" x14ac:dyDescent="0.2">
      <c r="A1917" s="27"/>
      <c r="B1917" s="27"/>
      <c r="C1917" s="27"/>
      <c r="D1917" s="27" t="s">
        <v>700</v>
      </c>
    </row>
    <row r="1918" spans="1:4" x14ac:dyDescent="0.2">
      <c r="A1918" s="27"/>
      <c r="B1918" s="27"/>
      <c r="C1918" s="27"/>
      <c r="D1918" s="27" t="s">
        <v>701</v>
      </c>
    </row>
    <row r="1919" spans="1:4" x14ac:dyDescent="0.2">
      <c r="A1919" s="27"/>
      <c r="B1919" s="27"/>
      <c r="C1919" s="27"/>
      <c r="D1919" s="27" t="s">
        <v>251</v>
      </c>
    </row>
    <row r="1920" spans="1:4" x14ac:dyDescent="0.2">
      <c r="A1920" s="27" t="s">
        <v>2470</v>
      </c>
      <c r="B1920" s="27" t="s">
        <v>317</v>
      </c>
      <c r="C1920" s="27" t="s">
        <v>808</v>
      </c>
      <c r="D1920" s="27" t="s">
        <v>699</v>
      </c>
    </row>
    <row r="1921" spans="1:4" x14ac:dyDescent="0.2">
      <c r="A1921" s="27"/>
      <c r="B1921" s="27"/>
      <c r="C1921" s="27"/>
      <c r="D1921" s="27" t="s">
        <v>251</v>
      </c>
    </row>
    <row r="1922" spans="1:4" x14ac:dyDescent="0.2">
      <c r="A1922" s="27" t="s">
        <v>2466</v>
      </c>
      <c r="B1922" s="27" t="s">
        <v>318</v>
      </c>
      <c r="C1922" s="27" t="s">
        <v>808</v>
      </c>
      <c r="D1922" s="27" t="s">
        <v>699</v>
      </c>
    </row>
    <row r="1923" spans="1:4" x14ac:dyDescent="0.2">
      <c r="A1923" s="27"/>
      <c r="B1923" s="27"/>
      <c r="C1923" s="27"/>
      <c r="D1923" s="27" t="s">
        <v>251</v>
      </c>
    </row>
    <row r="1924" spans="1:4" x14ac:dyDescent="0.2">
      <c r="A1924" s="27" t="s">
        <v>2441</v>
      </c>
      <c r="B1924" s="27" t="s">
        <v>319</v>
      </c>
      <c r="C1924" s="27" t="s">
        <v>808</v>
      </c>
      <c r="D1924" s="27" t="s">
        <v>699</v>
      </c>
    </row>
    <row r="1925" spans="1:4" x14ac:dyDescent="0.2">
      <c r="A1925" s="27"/>
      <c r="B1925" s="27"/>
      <c r="C1925" s="27"/>
      <c r="D1925" s="27" t="s">
        <v>251</v>
      </c>
    </row>
    <row r="1926" spans="1:4" x14ac:dyDescent="0.2">
      <c r="A1926" s="27" t="s">
        <v>2487</v>
      </c>
      <c r="B1926" s="27" t="s">
        <v>320</v>
      </c>
      <c r="C1926" s="27" t="s">
        <v>808</v>
      </c>
      <c r="D1926" s="27" t="s">
        <v>251</v>
      </c>
    </row>
    <row r="1927" spans="1:4" x14ac:dyDescent="0.2">
      <c r="A1927" s="27" t="s">
        <v>2453</v>
      </c>
      <c r="B1927" s="27" t="s">
        <v>321</v>
      </c>
      <c r="C1927" s="27" t="s">
        <v>808</v>
      </c>
      <c r="D1927" s="27" t="s">
        <v>699</v>
      </c>
    </row>
    <row r="1928" spans="1:4" x14ac:dyDescent="0.2">
      <c r="A1928" s="27"/>
      <c r="B1928" s="27"/>
      <c r="C1928" s="27"/>
      <c r="D1928" s="27" t="s">
        <v>251</v>
      </c>
    </row>
    <row r="1929" spans="1:4" x14ac:dyDescent="0.2">
      <c r="A1929" s="27" t="s">
        <v>2467</v>
      </c>
      <c r="B1929" s="27" t="s">
        <v>322</v>
      </c>
      <c r="C1929" s="27" t="s">
        <v>808</v>
      </c>
      <c r="D1929" s="27" t="s">
        <v>251</v>
      </c>
    </row>
    <row r="1930" spans="1:4" x14ac:dyDescent="0.2">
      <c r="A1930" s="27" t="s">
        <v>2475</v>
      </c>
      <c r="B1930" s="27" t="s">
        <v>313</v>
      </c>
      <c r="C1930" s="27" t="s">
        <v>808</v>
      </c>
      <c r="D1930" s="27" t="s">
        <v>699</v>
      </c>
    </row>
    <row r="1931" spans="1:4" x14ac:dyDescent="0.2">
      <c r="A1931" s="27"/>
      <c r="B1931" s="27"/>
      <c r="C1931" s="27"/>
      <c r="D1931" s="27" t="s">
        <v>251</v>
      </c>
    </row>
    <row r="1932" spans="1:4" x14ac:dyDescent="0.2">
      <c r="A1932" s="27" t="s">
        <v>2485</v>
      </c>
      <c r="B1932" s="27" t="s">
        <v>323</v>
      </c>
      <c r="C1932" s="27" t="s">
        <v>808</v>
      </c>
      <c r="D1932" s="27" t="s">
        <v>251</v>
      </c>
    </row>
    <row r="1933" spans="1:4" x14ac:dyDescent="0.2">
      <c r="A1933" s="27" t="s">
        <v>2481</v>
      </c>
      <c r="B1933" s="27" t="s">
        <v>312</v>
      </c>
      <c r="C1933" s="27" t="s">
        <v>808</v>
      </c>
      <c r="D1933" s="27" t="s">
        <v>251</v>
      </c>
    </row>
    <row r="1934" spans="1:4" x14ac:dyDescent="0.2">
      <c r="A1934" s="27" t="s">
        <v>2419</v>
      </c>
      <c r="B1934" s="27" t="s">
        <v>316</v>
      </c>
      <c r="C1934" s="27" t="s">
        <v>808</v>
      </c>
      <c r="D1934" s="27" t="s">
        <v>699</v>
      </c>
    </row>
    <row r="1935" spans="1:4" x14ac:dyDescent="0.2">
      <c r="A1935" s="27"/>
      <c r="B1935" s="27"/>
      <c r="C1935" s="27"/>
      <c r="D1935" s="27" t="s">
        <v>251</v>
      </c>
    </row>
    <row r="1936" spans="1:4" x14ac:dyDescent="0.2">
      <c r="A1936" s="27" t="s">
        <v>2406</v>
      </c>
      <c r="B1936" s="27" t="s">
        <v>241</v>
      </c>
      <c r="C1936" s="27" t="s">
        <v>808</v>
      </c>
      <c r="D1936" s="27" t="s">
        <v>699</v>
      </c>
    </row>
    <row r="1937" spans="1:4" x14ac:dyDescent="0.2">
      <c r="A1937" s="27"/>
      <c r="B1937" s="27"/>
      <c r="C1937" s="27"/>
      <c r="D1937" s="27" t="s">
        <v>700</v>
      </c>
    </row>
    <row r="1938" spans="1:4" x14ac:dyDescent="0.2">
      <c r="A1938" s="27"/>
      <c r="B1938" s="27"/>
      <c r="C1938" s="27"/>
      <c r="D1938" s="27" t="s">
        <v>701</v>
      </c>
    </row>
    <row r="1939" spans="1:4" x14ac:dyDescent="0.2">
      <c r="A1939" s="27"/>
      <c r="B1939" s="27"/>
      <c r="C1939" s="27"/>
      <c r="D1939" s="27" t="s">
        <v>251</v>
      </c>
    </row>
    <row r="1940" spans="1:4" x14ac:dyDescent="0.2">
      <c r="A1940" s="27" t="s">
        <v>2454</v>
      </c>
      <c r="B1940" s="27" t="s">
        <v>244</v>
      </c>
      <c r="C1940" s="27" t="s">
        <v>808</v>
      </c>
      <c r="D1940" s="27" t="s">
        <v>699</v>
      </c>
    </row>
    <row r="1941" spans="1:4" x14ac:dyDescent="0.2">
      <c r="A1941" s="27"/>
      <c r="B1941" s="27"/>
      <c r="C1941" s="27"/>
      <c r="D1941" s="27" t="s">
        <v>251</v>
      </c>
    </row>
    <row r="1942" spans="1:4" x14ac:dyDescent="0.2">
      <c r="A1942" s="27" t="s">
        <v>2422</v>
      </c>
      <c r="B1942" s="27" t="s">
        <v>454</v>
      </c>
      <c r="C1942" s="27" t="s">
        <v>808</v>
      </c>
      <c r="D1942" s="27" t="s">
        <v>699</v>
      </c>
    </row>
    <row r="1943" spans="1:4" x14ac:dyDescent="0.2">
      <c r="A1943" s="27"/>
      <c r="B1943" s="27"/>
      <c r="C1943" s="27"/>
      <c r="D1943" s="27" t="s">
        <v>256</v>
      </c>
    </row>
    <row r="1944" spans="1:4" x14ac:dyDescent="0.2">
      <c r="A1944" s="27"/>
      <c r="B1944" s="27"/>
      <c r="C1944" s="27"/>
      <c r="D1944" s="27" t="s">
        <v>251</v>
      </c>
    </row>
    <row r="1945" spans="1:4" x14ac:dyDescent="0.2">
      <c r="A1945" s="27" t="s">
        <v>2477</v>
      </c>
      <c r="B1945" s="27" t="s">
        <v>274</v>
      </c>
      <c r="C1945" s="27" t="s">
        <v>808</v>
      </c>
      <c r="D1945" s="27" t="s">
        <v>251</v>
      </c>
    </row>
    <row r="1946" spans="1:4" x14ac:dyDescent="0.2">
      <c r="A1946" s="27" t="s">
        <v>2389</v>
      </c>
      <c r="B1946" s="27" t="s">
        <v>48</v>
      </c>
      <c r="C1946" s="27" t="s">
        <v>808</v>
      </c>
      <c r="D1946" s="27" t="s">
        <v>699</v>
      </c>
    </row>
    <row r="1947" spans="1:4" x14ac:dyDescent="0.2">
      <c r="A1947" s="27"/>
      <c r="B1947" s="27"/>
      <c r="C1947" s="27"/>
      <c r="D1947" s="27" t="s">
        <v>256</v>
      </c>
    </row>
    <row r="1948" spans="1:4" x14ac:dyDescent="0.2">
      <c r="A1948" s="27"/>
      <c r="B1948" s="27"/>
      <c r="C1948" s="27"/>
      <c r="D1948" s="27" t="s">
        <v>251</v>
      </c>
    </row>
    <row r="1949" spans="1:4" x14ac:dyDescent="0.2">
      <c r="A1949" s="27" t="s">
        <v>2401</v>
      </c>
      <c r="B1949" s="27" t="s">
        <v>825</v>
      </c>
      <c r="C1949" s="27" t="s">
        <v>808</v>
      </c>
      <c r="D1949" s="27" t="s">
        <v>699</v>
      </c>
    </row>
    <row r="1950" spans="1:4" x14ac:dyDescent="0.2">
      <c r="A1950" s="27"/>
      <c r="B1950" s="27"/>
      <c r="C1950" s="27"/>
      <c r="D1950" s="27" t="s">
        <v>701</v>
      </c>
    </row>
    <row r="1951" spans="1:4" x14ac:dyDescent="0.2">
      <c r="A1951" s="27"/>
      <c r="B1951" s="27"/>
      <c r="C1951" s="27"/>
      <c r="D1951" s="27" t="s">
        <v>251</v>
      </c>
    </row>
    <row r="1952" spans="1:4" x14ac:dyDescent="0.2">
      <c r="A1952" s="27" t="s">
        <v>2464</v>
      </c>
      <c r="B1952" s="27" t="s">
        <v>1487</v>
      </c>
      <c r="C1952" s="27" t="s">
        <v>808</v>
      </c>
      <c r="D1952" s="27" t="s">
        <v>251</v>
      </c>
    </row>
    <row r="1953" spans="1:4" x14ac:dyDescent="0.2">
      <c r="A1953" s="27" t="s">
        <v>2490</v>
      </c>
      <c r="B1953" s="27" t="s">
        <v>1346</v>
      </c>
      <c r="C1953" s="27" t="s">
        <v>808</v>
      </c>
      <c r="D1953" s="27" t="s">
        <v>251</v>
      </c>
    </row>
    <row r="1954" spans="1:4" x14ac:dyDescent="0.2">
      <c r="A1954" s="27" t="s">
        <v>2474</v>
      </c>
      <c r="B1954" s="27" t="s">
        <v>1217</v>
      </c>
      <c r="C1954" s="27" t="s">
        <v>808</v>
      </c>
      <c r="D1954" s="27" t="s">
        <v>251</v>
      </c>
    </row>
    <row r="1955" spans="1:4" x14ac:dyDescent="0.2">
      <c r="A1955" s="27" t="s">
        <v>2447</v>
      </c>
      <c r="B1955" s="27" t="s">
        <v>1486</v>
      </c>
      <c r="C1955" s="27" t="s">
        <v>808</v>
      </c>
      <c r="D1955" s="27" t="s">
        <v>699</v>
      </c>
    </row>
    <row r="1956" spans="1:4" x14ac:dyDescent="0.2">
      <c r="A1956" s="27"/>
      <c r="B1956" s="27"/>
      <c r="C1956" s="27"/>
      <c r="D1956" s="27" t="s">
        <v>251</v>
      </c>
    </row>
    <row r="1957" spans="1:4" x14ac:dyDescent="0.2">
      <c r="A1957" s="27" t="s">
        <v>2427</v>
      </c>
      <c r="B1957" s="27" t="s">
        <v>49</v>
      </c>
      <c r="C1957" s="27" t="s">
        <v>808</v>
      </c>
      <c r="D1957" s="27" t="s">
        <v>699</v>
      </c>
    </row>
    <row r="1958" spans="1:4" x14ac:dyDescent="0.2">
      <c r="A1958" s="27"/>
      <c r="B1958" s="27"/>
      <c r="C1958" s="27"/>
      <c r="D1958" s="27" t="s">
        <v>256</v>
      </c>
    </row>
    <row r="1959" spans="1:4" x14ac:dyDescent="0.2">
      <c r="A1959" s="27"/>
      <c r="B1959" s="27"/>
      <c r="C1959" s="27"/>
      <c r="D1959" s="27" t="s">
        <v>251</v>
      </c>
    </row>
    <row r="1960" spans="1:4" x14ac:dyDescent="0.2">
      <c r="A1960" s="27" t="s">
        <v>2420</v>
      </c>
      <c r="B1960" s="27" t="s">
        <v>532</v>
      </c>
      <c r="C1960" s="27" t="s">
        <v>808</v>
      </c>
      <c r="D1960" s="27" t="s">
        <v>699</v>
      </c>
    </row>
    <row r="1961" spans="1:4" x14ac:dyDescent="0.2">
      <c r="A1961" s="27"/>
      <c r="B1961" s="27"/>
      <c r="C1961" s="27"/>
      <c r="D1961" s="27" t="s">
        <v>251</v>
      </c>
    </row>
    <row r="1962" spans="1:4" x14ac:dyDescent="0.2">
      <c r="A1962" s="27" t="s">
        <v>2404</v>
      </c>
      <c r="B1962" s="27" t="s">
        <v>533</v>
      </c>
      <c r="C1962" s="27" t="s">
        <v>808</v>
      </c>
      <c r="D1962" s="27" t="s">
        <v>703</v>
      </c>
    </row>
    <row r="1963" spans="1:4" x14ac:dyDescent="0.2">
      <c r="A1963" s="27"/>
      <c r="B1963" s="27"/>
      <c r="C1963" s="27"/>
      <c r="D1963" s="27" t="s">
        <v>699</v>
      </c>
    </row>
    <row r="1964" spans="1:4" x14ac:dyDescent="0.2">
      <c r="A1964" s="27"/>
      <c r="B1964" s="27"/>
      <c r="C1964" s="27"/>
      <c r="D1964" s="27" t="s">
        <v>251</v>
      </c>
    </row>
    <row r="1965" spans="1:4" x14ac:dyDescent="0.2">
      <c r="A1965" s="27" t="s">
        <v>2431</v>
      </c>
      <c r="B1965" s="27" t="s">
        <v>534</v>
      </c>
      <c r="C1965" s="27" t="s">
        <v>808</v>
      </c>
      <c r="D1965" s="27" t="s">
        <v>699</v>
      </c>
    </row>
    <row r="1966" spans="1:4" x14ac:dyDescent="0.2">
      <c r="A1966" s="27"/>
      <c r="B1966" s="27"/>
      <c r="C1966" s="27"/>
      <c r="D1966" s="27" t="s">
        <v>251</v>
      </c>
    </row>
    <row r="1967" spans="1:4" x14ac:dyDescent="0.2">
      <c r="A1967" s="27" t="s">
        <v>2411</v>
      </c>
      <c r="B1967" s="27" t="s">
        <v>535</v>
      </c>
      <c r="C1967" s="27" t="s">
        <v>808</v>
      </c>
      <c r="D1967" s="27" t="s">
        <v>699</v>
      </c>
    </row>
    <row r="1968" spans="1:4" x14ac:dyDescent="0.2">
      <c r="A1968" s="27"/>
      <c r="B1968" s="27"/>
      <c r="C1968" s="27"/>
      <c r="D1968" s="27" t="s">
        <v>251</v>
      </c>
    </row>
    <row r="1969" spans="1:4" x14ac:dyDescent="0.2">
      <c r="A1969" s="27" t="s">
        <v>2421</v>
      </c>
      <c r="B1969" s="27" t="s">
        <v>536</v>
      </c>
      <c r="C1969" s="27" t="s">
        <v>808</v>
      </c>
      <c r="D1969" s="27" t="s">
        <v>699</v>
      </c>
    </row>
    <row r="1970" spans="1:4" x14ac:dyDescent="0.2">
      <c r="A1970" s="27"/>
      <c r="B1970" s="27"/>
      <c r="C1970" s="27"/>
      <c r="D1970" s="27" t="s">
        <v>251</v>
      </c>
    </row>
    <row r="1971" spans="1:4" x14ac:dyDescent="0.2">
      <c r="A1971" s="27" t="s">
        <v>2455</v>
      </c>
      <c r="B1971" s="27" t="s">
        <v>537</v>
      </c>
      <c r="C1971" s="27" t="s">
        <v>808</v>
      </c>
      <c r="D1971" s="27" t="s">
        <v>699</v>
      </c>
    </row>
    <row r="1972" spans="1:4" x14ac:dyDescent="0.2">
      <c r="A1972" s="27"/>
      <c r="B1972" s="27"/>
      <c r="C1972" s="27"/>
      <c r="D1972" s="27" t="s">
        <v>251</v>
      </c>
    </row>
    <row r="1973" spans="1:4" x14ac:dyDescent="0.2">
      <c r="A1973" s="27" t="s">
        <v>2462</v>
      </c>
      <c r="B1973" s="27" t="s">
        <v>538</v>
      </c>
      <c r="C1973" s="27" t="s">
        <v>808</v>
      </c>
      <c r="D1973" s="27" t="s">
        <v>699</v>
      </c>
    </row>
    <row r="1974" spans="1:4" x14ac:dyDescent="0.2">
      <c r="A1974" s="27"/>
      <c r="B1974" s="27"/>
      <c r="C1974" s="27"/>
      <c r="D1974" s="27" t="s">
        <v>251</v>
      </c>
    </row>
    <row r="1975" spans="1:4" x14ac:dyDescent="0.2">
      <c r="A1975" s="27" t="s">
        <v>2416</v>
      </c>
      <c r="B1975" s="27" t="s">
        <v>539</v>
      </c>
      <c r="C1975" s="27" t="s">
        <v>808</v>
      </c>
      <c r="D1975" s="27" t="s">
        <v>699</v>
      </c>
    </row>
    <row r="1976" spans="1:4" x14ac:dyDescent="0.2">
      <c r="A1976" s="27"/>
      <c r="B1976" s="27"/>
      <c r="C1976" s="27"/>
      <c r="D1976" s="27" t="s">
        <v>251</v>
      </c>
    </row>
    <row r="1977" spans="1:4" x14ac:dyDescent="0.2">
      <c r="A1977" s="27"/>
      <c r="B1977" s="27"/>
      <c r="C1977" s="27"/>
      <c r="D1977" s="27" t="s">
        <v>906</v>
      </c>
    </row>
    <row r="1978" spans="1:4" x14ac:dyDescent="0.2">
      <c r="A1978" s="27" t="s">
        <v>2442</v>
      </c>
      <c r="B1978" s="27" t="s">
        <v>540</v>
      </c>
      <c r="C1978" s="27" t="s">
        <v>808</v>
      </c>
      <c r="D1978" s="27" t="s">
        <v>699</v>
      </c>
    </row>
    <row r="1979" spans="1:4" x14ac:dyDescent="0.2">
      <c r="A1979" s="27"/>
      <c r="B1979" s="27"/>
      <c r="C1979" s="27"/>
      <c r="D1979" s="27" t="s">
        <v>251</v>
      </c>
    </row>
    <row r="1980" spans="1:4" x14ac:dyDescent="0.2">
      <c r="A1980" s="27"/>
      <c r="B1980" s="27"/>
      <c r="C1980" s="27"/>
      <c r="D1980" s="27" t="s">
        <v>906</v>
      </c>
    </row>
    <row r="1981" spans="1:4" x14ac:dyDescent="0.2">
      <c r="A1981" s="27" t="s">
        <v>2436</v>
      </c>
      <c r="B1981" s="27" t="s">
        <v>541</v>
      </c>
      <c r="C1981" s="27" t="s">
        <v>808</v>
      </c>
      <c r="D1981" s="27" t="s">
        <v>703</v>
      </c>
    </row>
    <row r="1982" spans="1:4" x14ac:dyDescent="0.2">
      <c r="A1982" s="27"/>
      <c r="B1982" s="27"/>
      <c r="C1982" s="27"/>
      <c r="D1982" s="27" t="s">
        <v>699</v>
      </c>
    </row>
    <row r="1983" spans="1:4" x14ac:dyDescent="0.2">
      <c r="A1983" s="27"/>
      <c r="B1983" s="27"/>
      <c r="C1983" s="27"/>
      <c r="D1983" s="27" t="s">
        <v>251</v>
      </c>
    </row>
    <row r="1984" spans="1:4" x14ac:dyDescent="0.2">
      <c r="A1984" s="27" t="s">
        <v>2415</v>
      </c>
      <c r="B1984" s="27" t="s">
        <v>542</v>
      </c>
      <c r="C1984" s="27" t="s">
        <v>808</v>
      </c>
      <c r="D1984" s="27" t="s">
        <v>699</v>
      </c>
    </row>
    <row r="1985" spans="1:4" x14ac:dyDescent="0.2">
      <c r="A1985" s="27"/>
      <c r="B1985" s="27"/>
      <c r="C1985" s="27"/>
      <c r="D1985" s="27" t="s">
        <v>251</v>
      </c>
    </row>
    <row r="1986" spans="1:4" x14ac:dyDescent="0.2">
      <c r="A1986" s="27"/>
      <c r="B1986" s="27"/>
      <c r="C1986" s="27"/>
      <c r="D1986" s="27" t="s">
        <v>906</v>
      </c>
    </row>
    <row r="1987" spans="1:4" x14ac:dyDescent="0.2">
      <c r="A1987" s="27" t="s">
        <v>2428</v>
      </c>
      <c r="B1987" s="27" t="s">
        <v>543</v>
      </c>
      <c r="C1987" s="27" t="s">
        <v>808</v>
      </c>
      <c r="D1987" s="27" t="s">
        <v>703</v>
      </c>
    </row>
    <row r="1988" spans="1:4" x14ac:dyDescent="0.2">
      <c r="A1988" s="27"/>
      <c r="B1988" s="27"/>
      <c r="C1988" s="27"/>
      <c r="D1988" s="27" t="s">
        <v>699</v>
      </c>
    </row>
    <row r="1989" spans="1:4" x14ac:dyDescent="0.2">
      <c r="A1989" s="27"/>
      <c r="B1989" s="27"/>
      <c r="C1989" s="27"/>
      <c r="D1989" s="27" t="s">
        <v>251</v>
      </c>
    </row>
    <row r="1990" spans="1:4" x14ac:dyDescent="0.2">
      <c r="A1990" s="27"/>
      <c r="B1990" s="27"/>
      <c r="C1990" s="27"/>
      <c r="D1990" s="27" t="s">
        <v>906</v>
      </c>
    </row>
    <row r="1991" spans="1:4" x14ac:dyDescent="0.2">
      <c r="A1991" s="27" t="s">
        <v>2444</v>
      </c>
      <c r="B1991" s="27" t="s">
        <v>544</v>
      </c>
      <c r="C1991" s="27" t="s">
        <v>808</v>
      </c>
      <c r="D1991" s="27" t="s">
        <v>699</v>
      </c>
    </row>
    <row r="1992" spans="1:4" x14ac:dyDescent="0.2">
      <c r="A1992" s="27"/>
      <c r="B1992" s="27"/>
      <c r="C1992" s="27"/>
      <c r="D1992" s="27" t="s">
        <v>251</v>
      </c>
    </row>
    <row r="1993" spans="1:4" x14ac:dyDescent="0.2">
      <c r="A1993" s="27" t="s">
        <v>2491</v>
      </c>
      <c r="B1993" s="27" t="s">
        <v>545</v>
      </c>
      <c r="C1993" s="27" t="s">
        <v>808</v>
      </c>
      <c r="D1993" s="27" t="s">
        <v>699</v>
      </c>
    </row>
    <row r="1994" spans="1:4" x14ac:dyDescent="0.2">
      <c r="A1994" s="27"/>
      <c r="B1994" s="27"/>
      <c r="C1994" s="27"/>
      <c r="D1994" s="27" t="s">
        <v>251</v>
      </c>
    </row>
    <row r="1995" spans="1:4" x14ac:dyDescent="0.2">
      <c r="A1995" s="27" t="s">
        <v>2425</v>
      </c>
      <c r="B1995" s="27" t="s">
        <v>546</v>
      </c>
      <c r="C1995" s="27" t="s">
        <v>808</v>
      </c>
      <c r="D1995" s="27" t="s">
        <v>699</v>
      </c>
    </row>
    <row r="1996" spans="1:4" x14ac:dyDescent="0.2">
      <c r="A1996" s="27"/>
      <c r="B1996" s="27"/>
      <c r="C1996" s="27"/>
      <c r="D1996" s="27" t="s">
        <v>251</v>
      </c>
    </row>
    <row r="1997" spans="1:4" x14ac:dyDescent="0.2">
      <c r="A1997" s="27" t="s">
        <v>2409</v>
      </c>
      <c r="B1997" s="27" t="s">
        <v>547</v>
      </c>
      <c r="C1997" s="27" t="s">
        <v>808</v>
      </c>
      <c r="D1997" s="27" t="s">
        <v>699</v>
      </c>
    </row>
    <row r="1998" spans="1:4" x14ac:dyDescent="0.2">
      <c r="A1998" s="27"/>
      <c r="B1998" s="27"/>
      <c r="C1998" s="27"/>
      <c r="D1998" s="27" t="s">
        <v>251</v>
      </c>
    </row>
    <row r="1999" spans="1:4" x14ac:dyDescent="0.2">
      <c r="A1999" s="27" t="s">
        <v>2435</v>
      </c>
      <c r="B1999" s="27" t="s">
        <v>548</v>
      </c>
      <c r="C1999" s="27" t="s">
        <v>808</v>
      </c>
      <c r="D1999" s="27" t="s">
        <v>699</v>
      </c>
    </row>
    <row r="2000" spans="1:4" x14ac:dyDescent="0.2">
      <c r="A2000" s="27"/>
      <c r="B2000" s="27"/>
      <c r="C2000" s="27"/>
      <c r="D2000" s="27" t="s">
        <v>251</v>
      </c>
    </row>
    <row r="2001" spans="1:4" x14ac:dyDescent="0.2">
      <c r="A2001" s="27" t="s">
        <v>2451</v>
      </c>
      <c r="B2001" s="27" t="s">
        <v>549</v>
      </c>
      <c r="C2001" s="27" t="s">
        <v>808</v>
      </c>
      <c r="D2001" s="27" t="s">
        <v>699</v>
      </c>
    </row>
    <row r="2002" spans="1:4" x14ac:dyDescent="0.2">
      <c r="A2002" s="27"/>
      <c r="B2002" s="27"/>
      <c r="C2002" s="27"/>
      <c r="D2002" s="27" t="s">
        <v>251</v>
      </c>
    </row>
    <row r="2003" spans="1:4" x14ac:dyDescent="0.2">
      <c r="A2003" s="27" t="s">
        <v>2438</v>
      </c>
      <c r="B2003" s="27" t="s">
        <v>550</v>
      </c>
      <c r="C2003" s="27" t="s">
        <v>808</v>
      </c>
      <c r="D2003" s="27" t="s">
        <v>699</v>
      </c>
    </row>
    <row r="2004" spans="1:4" x14ac:dyDescent="0.2">
      <c r="A2004" s="27"/>
      <c r="B2004" s="27"/>
      <c r="C2004" s="27"/>
      <c r="D2004" s="27" t="s">
        <v>251</v>
      </c>
    </row>
    <row r="2005" spans="1:4" x14ac:dyDescent="0.2">
      <c r="A2005" s="27"/>
      <c r="B2005" s="27"/>
      <c r="C2005" s="27"/>
      <c r="D2005" s="27" t="s">
        <v>906</v>
      </c>
    </row>
    <row r="2006" spans="1:4" x14ac:dyDescent="0.2">
      <c r="A2006" s="27" t="s">
        <v>2433</v>
      </c>
      <c r="B2006" s="27" t="s">
        <v>1220</v>
      </c>
      <c r="C2006" s="27" t="s">
        <v>808</v>
      </c>
      <c r="D2006" s="27" t="s">
        <v>256</v>
      </c>
    </row>
    <row r="2007" spans="1:4" x14ac:dyDescent="0.2">
      <c r="A2007" s="27"/>
      <c r="B2007" s="27"/>
      <c r="C2007" s="27"/>
      <c r="D2007" s="27" t="s">
        <v>251</v>
      </c>
    </row>
    <row r="2008" spans="1:4" x14ac:dyDescent="0.2">
      <c r="A2008" s="27" t="s">
        <v>2391</v>
      </c>
      <c r="B2008" s="27" t="s">
        <v>50</v>
      </c>
      <c r="C2008" s="27" t="s">
        <v>808</v>
      </c>
      <c r="D2008" s="27" t="s">
        <v>699</v>
      </c>
    </row>
    <row r="2009" spans="1:4" x14ac:dyDescent="0.2">
      <c r="A2009" s="27"/>
      <c r="B2009" s="27"/>
      <c r="C2009" s="27"/>
      <c r="D2009" s="27" t="s">
        <v>256</v>
      </c>
    </row>
    <row r="2010" spans="1:4" x14ac:dyDescent="0.2">
      <c r="A2010" s="27"/>
      <c r="B2010" s="27"/>
      <c r="C2010" s="27"/>
      <c r="D2010" s="27" t="s">
        <v>251</v>
      </c>
    </row>
    <row r="2011" spans="1:4" x14ac:dyDescent="0.2">
      <c r="A2011" s="27" t="s">
        <v>2424</v>
      </c>
      <c r="B2011" s="27" t="s">
        <v>51</v>
      </c>
      <c r="C2011" s="27" t="s">
        <v>808</v>
      </c>
      <c r="D2011" s="27" t="s">
        <v>699</v>
      </c>
    </row>
    <row r="2012" spans="1:4" x14ac:dyDescent="0.2">
      <c r="A2012" s="27"/>
      <c r="B2012" s="27"/>
      <c r="C2012" s="27"/>
      <c r="D2012" s="27" t="s">
        <v>251</v>
      </c>
    </row>
    <row r="2013" spans="1:4" x14ac:dyDescent="0.2">
      <c r="A2013" s="27" t="s">
        <v>3147</v>
      </c>
      <c r="B2013" s="27" t="s">
        <v>3148</v>
      </c>
      <c r="C2013" s="27" t="s">
        <v>3153</v>
      </c>
      <c r="D2013" s="27" t="s">
        <v>699</v>
      </c>
    </row>
    <row r="2014" spans="1:4" x14ac:dyDescent="0.2">
      <c r="A2014" s="27" t="s">
        <v>3149</v>
      </c>
      <c r="B2014" s="27" t="s">
        <v>3150</v>
      </c>
      <c r="C2014" s="27" t="s">
        <v>3153</v>
      </c>
      <c r="D2014" s="27" t="s">
        <v>699</v>
      </c>
    </row>
    <row r="2015" spans="1:4" x14ac:dyDescent="0.2">
      <c r="A2015" s="27" t="s">
        <v>1720</v>
      </c>
      <c r="B2015" s="27" t="s">
        <v>1336</v>
      </c>
      <c r="C2015" s="27" t="s">
        <v>886</v>
      </c>
      <c r="D2015" s="27" t="s">
        <v>255</v>
      </c>
    </row>
    <row r="2016" spans="1:4" x14ac:dyDescent="0.2">
      <c r="A2016" s="27"/>
      <c r="B2016" s="27"/>
      <c r="C2016" s="27"/>
      <c r="D2016" s="27" t="s">
        <v>699</v>
      </c>
    </row>
    <row r="2017" spans="1:4" x14ac:dyDescent="0.2">
      <c r="A2017" s="27"/>
      <c r="B2017" s="27"/>
      <c r="C2017" s="27"/>
      <c r="D2017" s="27" t="s">
        <v>256</v>
      </c>
    </row>
    <row r="2018" spans="1:4" x14ac:dyDescent="0.2">
      <c r="A2018" s="27" t="s">
        <v>1663</v>
      </c>
      <c r="B2018" s="27" t="s">
        <v>891</v>
      </c>
      <c r="C2018" s="27" t="s">
        <v>886</v>
      </c>
      <c r="D2018" s="27" t="s">
        <v>255</v>
      </c>
    </row>
    <row r="2019" spans="1:4" x14ac:dyDescent="0.2">
      <c r="A2019" s="27"/>
      <c r="B2019" s="27"/>
      <c r="C2019" s="27"/>
      <c r="D2019" s="27" t="s">
        <v>699</v>
      </c>
    </row>
    <row r="2020" spans="1:4" x14ac:dyDescent="0.2">
      <c r="A2020" s="27" t="s">
        <v>1798</v>
      </c>
      <c r="B2020" s="27" t="s">
        <v>1799</v>
      </c>
      <c r="C2020" s="27" t="s">
        <v>886</v>
      </c>
      <c r="D2020" s="27" t="s">
        <v>251</v>
      </c>
    </row>
    <row r="2021" spans="1:4" x14ac:dyDescent="0.2">
      <c r="A2021" s="27" t="s">
        <v>2831</v>
      </c>
      <c r="B2021" s="27" t="s">
        <v>2832</v>
      </c>
      <c r="C2021" s="27" t="s">
        <v>886</v>
      </c>
      <c r="D2021" s="27" t="s">
        <v>255</v>
      </c>
    </row>
    <row r="2022" spans="1:4" x14ac:dyDescent="0.2">
      <c r="A2022" s="27" t="s">
        <v>3232</v>
      </c>
      <c r="B2022" s="27" t="s">
        <v>3213</v>
      </c>
      <c r="C2022" s="27" t="s">
        <v>886</v>
      </c>
      <c r="D2022" s="27" t="s">
        <v>255</v>
      </c>
    </row>
    <row r="2023" spans="1:4" x14ac:dyDescent="0.2">
      <c r="A2023" s="27" t="s">
        <v>2175</v>
      </c>
      <c r="B2023" s="27" t="s">
        <v>887</v>
      </c>
      <c r="C2023" s="27" t="s">
        <v>886</v>
      </c>
      <c r="D2023" s="27" t="s">
        <v>255</v>
      </c>
    </row>
    <row r="2024" spans="1:4" x14ac:dyDescent="0.2">
      <c r="A2024" s="27"/>
      <c r="B2024" s="27"/>
      <c r="C2024" s="27"/>
      <c r="D2024" s="27" t="s">
        <v>699</v>
      </c>
    </row>
    <row r="2025" spans="1:4" x14ac:dyDescent="0.2">
      <c r="A2025" s="27" t="s">
        <v>1688</v>
      </c>
      <c r="B2025" s="27" t="s">
        <v>885</v>
      </c>
      <c r="C2025" s="27" t="s">
        <v>886</v>
      </c>
      <c r="D2025" s="27" t="s">
        <v>255</v>
      </c>
    </row>
    <row r="2026" spans="1:4" x14ac:dyDescent="0.2">
      <c r="A2026" s="27"/>
      <c r="B2026" s="27"/>
      <c r="C2026" s="27"/>
      <c r="D2026" s="27" t="s">
        <v>699</v>
      </c>
    </row>
    <row r="2027" spans="1:4" x14ac:dyDescent="0.2">
      <c r="A2027" s="27" t="s">
        <v>1679</v>
      </c>
      <c r="B2027" s="27" t="s">
        <v>1471</v>
      </c>
      <c r="C2027" s="27" t="s">
        <v>886</v>
      </c>
      <c r="D2027" s="27" t="s">
        <v>255</v>
      </c>
    </row>
    <row r="2028" spans="1:4" x14ac:dyDescent="0.2">
      <c r="A2028" s="27"/>
      <c r="B2028" s="27"/>
      <c r="C2028" s="27"/>
      <c r="D2028" s="27" t="s">
        <v>699</v>
      </c>
    </row>
    <row r="2029" spans="1:4" x14ac:dyDescent="0.2">
      <c r="A2029" s="27" t="s">
        <v>2176</v>
      </c>
      <c r="B2029" s="27" t="s">
        <v>79</v>
      </c>
      <c r="C2029" s="27" t="s">
        <v>809</v>
      </c>
      <c r="D2029" s="27" t="s">
        <v>699</v>
      </c>
    </row>
    <row r="2030" spans="1:4" x14ac:dyDescent="0.2">
      <c r="A2030" s="27"/>
      <c r="B2030" s="27"/>
      <c r="C2030" s="27"/>
      <c r="D2030" s="27" t="s">
        <v>256</v>
      </c>
    </row>
    <row r="2031" spans="1:4" x14ac:dyDescent="0.2">
      <c r="A2031" s="27" t="s">
        <v>2120</v>
      </c>
      <c r="B2031" s="27" t="s">
        <v>80</v>
      </c>
      <c r="C2031" s="27" t="s">
        <v>809</v>
      </c>
      <c r="D2031" s="27" t="s">
        <v>699</v>
      </c>
    </row>
    <row r="2032" spans="1:4" x14ac:dyDescent="0.2">
      <c r="A2032" s="27"/>
      <c r="B2032" s="27"/>
      <c r="C2032" s="27"/>
      <c r="D2032" s="27" t="s">
        <v>700</v>
      </c>
    </row>
    <row r="2033" spans="1:4" x14ac:dyDescent="0.2">
      <c r="A2033" s="27"/>
      <c r="B2033" s="27"/>
      <c r="C2033" s="27"/>
      <c r="D2033" s="27" t="s">
        <v>701</v>
      </c>
    </row>
    <row r="2034" spans="1:4" x14ac:dyDescent="0.2">
      <c r="A2034" s="27"/>
      <c r="B2034" s="27"/>
      <c r="C2034" s="27"/>
      <c r="D2034" s="27" t="s">
        <v>906</v>
      </c>
    </row>
    <row r="2035" spans="1:4" x14ac:dyDescent="0.2">
      <c r="A2035" s="27" t="s">
        <v>2144</v>
      </c>
      <c r="B2035" s="27" t="s">
        <v>388</v>
      </c>
      <c r="C2035" s="27" t="s">
        <v>809</v>
      </c>
      <c r="D2035" s="27" t="s">
        <v>256</v>
      </c>
    </row>
    <row r="2036" spans="1:4" x14ac:dyDescent="0.2">
      <c r="A2036" s="27" t="s">
        <v>2542</v>
      </c>
      <c r="B2036" s="27" t="s">
        <v>2543</v>
      </c>
      <c r="C2036" s="27" t="s">
        <v>809</v>
      </c>
      <c r="D2036" s="27" t="s">
        <v>256</v>
      </c>
    </row>
    <row r="2037" spans="1:4" x14ac:dyDescent="0.2">
      <c r="A2037" s="27" t="s">
        <v>2218</v>
      </c>
      <c r="B2037" s="27" t="s">
        <v>78</v>
      </c>
      <c r="C2037" s="27" t="s">
        <v>809</v>
      </c>
      <c r="D2037" s="27" t="s">
        <v>256</v>
      </c>
    </row>
    <row r="2038" spans="1:4" x14ac:dyDescent="0.2">
      <c r="A2038" s="27" t="s">
        <v>2185</v>
      </c>
      <c r="B2038" s="27" t="s">
        <v>81</v>
      </c>
      <c r="C2038" s="27" t="s">
        <v>809</v>
      </c>
      <c r="D2038" s="27" t="s">
        <v>256</v>
      </c>
    </row>
    <row r="2039" spans="1:4" x14ac:dyDescent="0.2">
      <c r="A2039" s="27" t="s">
        <v>2173</v>
      </c>
      <c r="B2039" s="27" t="s">
        <v>77</v>
      </c>
      <c r="C2039" s="27" t="s">
        <v>809</v>
      </c>
      <c r="D2039" s="27" t="s">
        <v>256</v>
      </c>
    </row>
    <row r="2040" spans="1:4" x14ac:dyDescent="0.2">
      <c r="A2040" s="27" t="s">
        <v>2182</v>
      </c>
      <c r="B2040" s="27" t="s">
        <v>82</v>
      </c>
      <c r="C2040" s="27" t="s">
        <v>809</v>
      </c>
      <c r="D2040" s="27" t="s">
        <v>256</v>
      </c>
    </row>
    <row r="2041" spans="1:4" x14ac:dyDescent="0.2">
      <c r="A2041" s="27" t="s">
        <v>2184</v>
      </c>
      <c r="B2041" s="27" t="s">
        <v>83</v>
      </c>
      <c r="C2041" s="27" t="s">
        <v>809</v>
      </c>
      <c r="D2041" s="27" t="s">
        <v>256</v>
      </c>
    </row>
    <row r="2042" spans="1:4" x14ac:dyDescent="0.2">
      <c r="A2042" s="27" t="s">
        <v>2140</v>
      </c>
      <c r="B2042" s="27" t="s">
        <v>84</v>
      </c>
      <c r="C2042" s="27" t="s">
        <v>809</v>
      </c>
      <c r="D2042" s="27" t="s">
        <v>699</v>
      </c>
    </row>
    <row r="2043" spans="1:4" x14ac:dyDescent="0.2">
      <c r="A2043" s="27"/>
      <c r="B2043" s="27"/>
      <c r="C2043" s="27"/>
      <c r="D2043" s="27" t="s">
        <v>256</v>
      </c>
    </row>
    <row r="2044" spans="1:4" x14ac:dyDescent="0.2">
      <c r="A2044" s="27" t="s">
        <v>2540</v>
      </c>
      <c r="B2044" s="27" t="s">
        <v>2541</v>
      </c>
      <c r="C2044" s="27" t="s">
        <v>809</v>
      </c>
      <c r="D2044" s="27" t="s">
        <v>256</v>
      </c>
    </row>
    <row r="2045" spans="1:4" x14ac:dyDescent="0.2">
      <c r="A2045" s="27" t="s">
        <v>2753</v>
      </c>
      <c r="B2045" s="27" t="s">
        <v>2754</v>
      </c>
      <c r="C2045" s="27" t="s">
        <v>809</v>
      </c>
      <c r="D2045" s="27" t="s">
        <v>699</v>
      </c>
    </row>
    <row r="2046" spans="1:4" x14ac:dyDescent="0.2">
      <c r="A2046" s="27"/>
      <c r="B2046" s="27"/>
      <c r="C2046" s="27"/>
      <c r="D2046" s="27" t="s">
        <v>256</v>
      </c>
    </row>
    <row r="2047" spans="1:4" x14ac:dyDescent="0.2">
      <c r="A2047" s="27" t="s">
        <v>2163</v>
      </c>
      <c r="B2047" s="27" t="s">
        <v>85</v>
      </c>
      <c r="C2047" s="27" t="s">
        <v>809</v>
      </c>
      <c r="D2047" s="27" t="s">
        <v>256</v>
      </c>
    </row>
    <row r="2048" spans="1:4" x14ac:dyDescent="0.2">
      <c r="A2048" s="27" t="s">
        <v>2172</v>
      </c>
      <c r="B2048" s="27" t="s">
        <v>86</v>
      </c>
      <c r="C2048" s="27" t="s">
        <v>809</v>
      </c>
      <c r="D2048" s="27" t="s">
        <v>256</v>
      </c>
    </row>
    <row r="2049" spans="1:4" x14ac:dyDescent="0.2">
      <c r="A2049" s="27" t="s">
        <v>2207</v>
      </c>
      <c r="B2049" s="27" t="s">
        <v>87</v>
      </c>
      <c r="C2049" s="27" t="s">
        <v>809</v>
      </c>
      <c r="D2049" s="27" t="s">
        <v>256</v>
      </c>
    </row>
    <row r="2050" spans="1:4" x14ac:dyDescent="0.2">
      <c r="A2050" s="27" t="s">
        <v>3145</v>
      </c>
      <c r="B2050" s="27" t="s">
        <v>3146</v>
      </c>
      <c r="C2050" s="27" t="s">
        <v>809</v>
      </c>
      <c r="D2050" s="27" t="s">
        <v>256</v>
      </c>
    </row>
    <row r="2051" spans="1:4" x14ac:dyDescent="0.2">
      <c r="A2051" s="27" t="s">
        <v>3158</v>
      </c>
      <c r="B2051" s="27" t="s">
        <v>3162</v>
      </c>
      <c r="C2051" s="27" t="s">
        <v>809</v>
      </c>
      <c r="D2051" s="27" t="s">
        <v>256</v>
      </c>
    </row>
    <row r="2052" spans="1:4" x14ac:dyDescent="0.2">
      <c r="A2052" s="27" t="s">
        <v>933</v>
      </c>
      <c r="B2052" s="27" t="s">
        <v>53</v>
      </c>
      <c r="C2052" s="27" t="s">
        <v>471</v>
      </c>
      <c r="D2052" s="27" t="s">
        <v>2634</v>
      </c>
    </row>
    <row r="2053" spans="1:4" x14ac:dyDescent="0.2">
      <c r="A2053" s="27" t="s">
        <v>934</v>
      </c>
      <c r="B2053" s="27" t="s">
        <v>54</v>
      </c>
      <c r="C2053" s="27" t="s">
        <v>471</v>
      </c>
      <c r="D2053" s="27" t="s">
        <v>2634</v>
      </c>
    </row>
    <row r="2054" spans="1:4" x14ac:dyDescent="0.2">
      <c r="A2054" s="27" t="s">
        <v>469</v>
      </c>
      <c r="B2054" s="27" t="s">
        <v>55</v>
      </c>
      <c r="C2054" s="27" t="s">
        <v>471</v>
      </c>
      <c r="D2054" s="27" t="s">
        <v>2634</v>
      </c>
    </row>
    <row r="2055" spans="1:4" x14ac:dyDescent="0.2">
      <c r="A2055" s="27" t="s">
        <v>468</v>
      </c>
      <c r="B2055" s="27" t="s">
        <v>56</v>
      </c>
      <c r="C2055" s="27" t="s">
        <v>471</v>
      </c>
      <c r="D2055" s="27" t="s">
        <v>2634</v>
      </c>
    </row>
    <row r="2056" spans="1:4" x14ac:dyDescent="0.2">
      <c r="A2056" s="27" t="s">
        <v>470</v>
      </c>
      <c r="B2056" s="27" t="s">
        <v>57</v>
      </c>
      <c r="C2056" s="27" t="s">
        <v>471</v>
      </c>
      <c r="D2056" s="27" t="s">
        <v>2634</v>
      </c>
    </row>
    <row r="2057" spans="1:4" x14ac:dyDescent="0.2">
      <c r="A2057" s="27" t="s">
        <v>467</v>
      </c>
      <c r="B2057" s="27" t="s">
        <v>58</v>
      </c>
      <c r="C2057" s="27" t="s">
        <v>471</v>
      </c>
      <c r="D2057" s="27" t="s">
        <v>2634</v>
      </c>
    </row>
    <row r="2058" spans="1:4" x14ac:dyDescent="0.2">
      <c r="A2058" s="27" t="s">
        <v>962</v>
      </c>
      <c r="B2058" s="27" t="s">
        <v>963</v>
      </c>
      <c r="C2058" s="27" t="s">
        <v>471</v>
      </c>
      <c r="D2058" s="27" t="s">
        <v>2634</v>
      </c>
    </row>
    <row r="2059" spans="1:4" x14ac:dyDescent="0.2">
      <c r="A2059" s="27" t="s">
        <v>961</v>
      </c>
      <c r="B2059" s="27" t="s">
        <v>1093</v>
      </c>
      <c r="C2059" s="27" t="s">
        <v>471</v>
      </c>
      <c r="D2059" s="27" t="s">
        <v>2634</v>
      </c>
    </row>
    <row r="2060" spans="1:4" x14ac:dyDescent="0.2">
      <c r="A2060" s="27" t="s">
        <v>466</v>
      </c>
      <c r="B2060" s="27" t="s">
        <v>52</v>
      </c>
      <c r="C2060" s="27" t="s">
        <v>471</v>
      </c>
      <c r="D2060" s="27" t="s">
        <v>2634</v>
      </c>
    </row>
    <row r="2061" spans="1:4" x14ac:dyDescent="0.2">
      <c r="A2061" s="27" t="s">
        <v>465</v>
      </c>
      <c r="B2061" s="27" t="s">
        <v>59</v>
      </c>
      <c r="C2061" s="27" t="s">
        <v>471</v>
      </c>
      <c r="D2061" s="27" t="s">
        <v>2634</v>
      </c>
    </row>
    <row r="2062" spans="1:4" x14ac:dyDescent="0.2">
      <c r="A2062" s="27" t="s">
        <v>464</v>
      </c>
      <c r="B2062" s="27" t="s">
        <v>60</v>
      </c>
      <c r="C2062" s="27" t="s">
        <v>471</v>
      </c>
      <c r="D2062" s="27" t="s">
        <v>2634</v>
      </c>
    </row>
    <row r="2063" spans="1:4" x14ac:dyDescent="0.2">
      <c r="A2063" s="27" t="s">
        <v>2125</v>
      </c>
      <c r="B2063" s="27" t="s">
        <v>757</v>
      </c>
      <c r="C2063" s="27" t="s">
        <v>471</v>
      </c>
      <c r="D2063" s="27" t="s">
        <v>2634</v>
      </c>
    </row>
    <row r="2064" spans="1:4" x14ac:dyDescent="0.2">
      <c r="A2064" s="27" t="s">
        <v>3187</v>
      </c>
      <c r="B2064" s="27" t="s">
        <v>2794</v>
      </c>
      <c r="C2064" s="27" t="s">
        <v>806</v>
      </c>
      <c r="D2064" s="27" t="s">
        <v>699</v>
      </c>
    </row>
    <row r="2065" spans="1:4" x14ac:dyDescent="0.2">
      <c r="A2065" s="27"/>
      <c r="B2065" s="27"/>
      <c r="C2065" s="27"/>
      <c r="D2065" s="27" t="s">
        <v>256</v>
      </c>
    </row>
    <row r="2066" spans="1:4" x14ac:dyDescent="0.2">
      <c r="A2066" s="27" t="s">
        <v>2302</v>
      </c>
      <c r="B2066" s="27" t="s">
        <v>1873</v>
      </c>
      <c r="C2066" s="27" t="s">
        <v>805</v>
      </c>
      <c r="D2066" s="27" t="s">
        <v>255</v>
      </c>
    </row>
    <row r="2067" spans="1:4" x14ac:dyDescent="0.2">
      <c r="A2067" s="27" t="s">
        <v>2333</v>
      </c>
      <c r="B2067" s="27" t="s">
        <v>341</v>
      </c>
      <c r="C2067" s="27" t="s">
        <v>805</v>
      </c>
      <c r="D2067" s="27" t="s">
        <v>700</v>
      </c>
    </row>
    <row r="2068" spans="1:4" x14ac:dyDescent="0.2">
      <c r="A2068" s="27"/>
      <c r="B2068" s="27"/>
      <c r="C2068" s="27"/>
      <c r="D2068" s="27" t="s">
        <v>256</v>
      </c>
    </row>
    <row r="2069" spans="1:4" x14ac:dyDescent="0.2">
      <c r="A2069" s="27" t="s">
        <v>2148</v>
      </c>
      <c r="B2069" s="27" t="s">
        <v>361</v>
      </c>
      <c r="C2069" s="27" t="s">
        <v>804</v>
      </c>
      <c r="D2069" s="27" t="s">
        <v>699</v>
      </c>
    </row>
    <row r="2070" spans="1:4" x14ac:dyDescent="0.2">
      <c r="A2070" s="27"/>
      <c r="B2070" s="27"/>
      <c r="C2070" s="27"/>
      <c r="D2070" s="27" t="s">
        <v>3183</v>
      </c>
    </row>
    <row r="2071" spans="1:4" x14ac:dyDescent="0.2">
      <c r="A2071" s="27"/>
      <c r="B2071" s="27"/>
      <c r="C2071" s="27"/>
      <c r="D2071" s="27" t="s">
        <v>700</v>
      </c>
    </row>
    <row r="2072" spans="1:4" x14ac:dyDescent="0.2">
      <c r="A2072" s="27"/>
      <c r="B2072" s="27"/>
      <c r="C2072" s="27"/>
      <c r="D2072" s="27" t="s">
        <v>701</v>
      </c>
    </row>
    <row r="2073" spans="1:4" x14ac:dyDescent="0.2">
      <c r="A2073" s="27" t="s">
        <v>2105</v>
      </c>
      <c r="B2073" s="27" t="s">
        <v>282</v>
      </c>
      <c r="C2073" s="27" t="s">
        <v>804</v>
      </c>
      <c r="D2073" s="27" t="s">
        <v>699</v>
      </c>
    </row>
    <row r="2074" spans="1:4" x14ac:dyDescent="0.2">
      <c r="A2074" s="27"/>
      <c r="B2074" s="27"/>
      <c r="C2074" s="27"/>
      <c r="D2074" s="27" t="s">
        <v>3183</v>
      </c>
    </row>
    <row r="2075" spans="1:4" x14ac:dyDescent="0.2">
      <c r="A2075" s="27"/>
      <c r="B2075" s="27"/>
      <c r="C2075" s="27"/>
      <c r="D2075" s="27" t="s">
        <v>700</v>
      </c>
    </row>
    <row r="2076" spans="1:4" x14ac:dyDescent="0.2">
      <c r="A2076" s="27"/>
      <c r="B2076" s="27"/>
      <c r="C2076" s="27"/>
      <c r="D2076" s="27" t="s">
        <v>701</v>
      </c>
    </row>
    <row r="2077" spans="1:4" x14ac:dyDescent="0.2">
      <c r="A2077" s="27" t="s">
        <v>2098</v>
      </c>
      <c r="B2077" s="27" t="s">
        <v>125</v>
      </c>
      <c r="C2077" s="27" t="s">
        <v>804</v>
      </c>
      <c r="D2077" s="27" t="s">
        <v>699</v>
      </c>
    </row>
    <row r="2078" spans="1:4" x14ac:dyDescent="0.2">
      <c r="A2078" s="27" t="s">
        <v>2820</v>
      </c>
      <c r="B2078" s="27" t="s">
        <v>2821</v>
      </c>
      <c r="C2078" s="27" t="s">
        <v>804</v>
      </c>
      <c r="D2078" s="27" t="s">
        <v>700</v>
      </c>
    </row>
    <row r="2079" spans="1:4" x14ac:dyDescent="0.2">
      <c r="A2079" s="27" t="s">
        <v>2331</v>
      </c>
      <c r="B2079" s="27" t="s">
        <v>2325</v>
      </c>
      <c r="C2079" s="27" t="s">
        <v>804</v>
      </c>
      <c r="D2079" s="27" t="s">
        <v>700</v>
      </c>
    </row>
    <row r="2080" spans="1:4" x14ac:dyDescent="0.2">
      <c r="A2080" s="27" t="s">
        <v>2544</v>
      </c>
      <c r="B2080" s="27" t="s">
        <v>2545</v>
      </c>
      <c r="C2080" s="27" t="s">
        <v>804</v>
      </c>
      <c r="D2080" s="27" t="s">
        <v>699</v>
      </c>
    </row>
    <row r="2081" spans="1:4" x14ac:dyDescent="0.2">
      <c r="A2081" s="27" t="s">
        <v>3111</v>
      </c>
      <c r="B2081" s="27" t="s">
        <v>3118</v>
      </c>
      <c r="C2081" s="27" t="s">
        <v>804</v>
      </c>
      <c r="D2081" s="27" t="s">
        <v>699</v>
      </c>
    </row>
    <row r="2082" spans="1:4" x14ac:dyDescent="0.2">
      <c r="A2082" s="27" t="s">
        <v>2537</v>
      </c>
      <c r="B2082" s="27" t="s">
        <v>2539</v>
      </c>
      <c r="C2082" s="27" t="s">
        <v>804</v>
      </c>
      <c r="D2082" s="27" t="s">
        <v>699</v>
      </c>
    </row>
    <row r="2083" spans="1:4" x14ac:dyDescent="0.2">
      <c r="A2083" s="27" t="s">
        <v>2537</v>
      </c>
      <c r="B2083" s="27" t="s">
        <v>2538</v>
      </c>
      <c r="C2083" s="27" t="s">
        <v>804</v>
      </c>
      <c r="D2083" s="27" t="s">
        <v>699</v>
      </c>
    </row>
    <row r="2084" spans="1:4" x14ac:dyDescent="0.2">
      <c r="A2084" s="27" t="s">
        <v>2153</v>
      </c>
      <c r="B2084" s="27" t="s">
        <v>1095</v>
      </c>
      <c r="C2084" s="27" t="s">
        <v>804</v>
      </c>
      <c r="D2084" s="27" t="s">
        <v>699</v>
      </c>
    </row>
    <row r="2085" spans="1:4" x14ac:dyDescent="0.2">
      <c r="A2085" s="27"/>
      <c r="B2085" s="27"/>
      <c r="C2085" s="27"/>
      <c r="D2085" s="27" t="s">
        <v>256</v>
      </c>
    </row>
    <row r="2086" spans="1:4" x14ac:dyDescent="0.2">
      <c r="A2086" s="27" t="s">
        <v>2128</v>
      </c>
      <c r="B2086" s="27" t="s">
        <v>283</v>
      </c>
      <c r="C2086" s="27" t="s">
        <v>804</v>
      </c>
      <c r="D2086" s="27" t="s">
        <v>699</v>
      </c>
    </row>
    <row r="2087" spans="1:4" x14ac:dyDescent="0.2">
      <c r="A2087" s="27"/>
      <c r="B2087" s="27"/>
      <c r="C2087" s="27"/>
      <c r="D2087" s="27" t="s">
        <v>700</v>
      </c>
    </row>
    <row r="2088" spans="1:4" x14ac:dyDescent="0.2">
      <c r="A2088" s="27"/>
      <c r="B2088" s="27"/>
      <c r="C2088" s="27"/>
      <c r="D2088" s="27" t="s">
        <v>256</v>
      </c>
    </row>
    <row r="2089" spans="1:4" x14ac:dyDescent="0.2">
      <c r="A2089" s="27" t="s">
        <v>2194</v>
      </c>
      <c r="B2089" s="27" t="s">
        <v>1343</v>
      </c>
      <c r="C2089" s="27" t="s">
        <v>804</v>
      </c>
      <c r="D2089" s="27" t="s">
        <v>699</v>
      </c>
    </row>
    <row r="2090" spans="1:4" x14ac:dyDescent="0.2">
      <c r="A2090" s="27"/>
      <c r="B2090" s="27"/>
      <c r="C2090" s="27"/>
      <c r="D2090" s="27" t="s">
        <v>1260</v>
      </c>
    </row>
    <row r="2091" spans="1:4" x14ac:dyDescent="0.2">
      <c r="A2091" s="27" t="s">
        <v>2139</v>
      </c>
      <c r="B2091" s="27" t="s">
        <v>286</v>
      </c>
      <c r="C2091" s="27" t="s">
        <v>804</v>
      </c>
      <c r="D2091" s="27" t="s">
        <v>699</v>
      </c>
    </row>
    <row r="2092" spans="1:4" x14ac:dyDescent="0.2">
      <c r="A2092" s="27"/>
      <c r="B2092" s="27"/>
      <c r="C2092" s="27"/>
      <c r="D2092" s="27" t="s">
        <v>256</v>
      </c>
    </row>
    <row r="2093" spans="1:4" x14ac:dyDescent="0.2">
      <c r="A2093" s="27" t="s">
        <v>2117</v>
      </c>
      <c r="B2093" s="27" t="s">
        <v>288</v>
      </c>
      <c r="C2093" s="27" t="s">
        <v>804</v>
      </c>
      <c r="D2093" s="27" t="s">
        <v>699</v>
      </c>
    </row>
    <row r="2094" spans="1:4" x14ac:dyDescent="0.2">
      <c r="A2094" s="27"/>
      <c r="B2094" s="27"/>
      <c r="C2094" s="27"/>
      <c r="D2094" s="27" t="s">
        <v>700</v>
      </c>
    </row>
    <row r="2095" spans="1:4" x14ac:dyDescent="0.2">
      <c r="A2095" s="27" t="s">
        <v>2119</v>
      </c>
      <c r="B2095" s="27" t="s">
        <v>285</v>
      </c>
      <c r="C2095" s="27" t="s">
        <v>804</v>
      </c>
      <c r="D2095" s="27" t="s">
        <v>699</v>
      </c>
    </row>
    <row r="2096" spans="1:4" x14ac:dyDescent="0.2">
      <c r="A2096" s="27" t="s">
        <v>2178</v>
      </c>
      <c r="B2096" s="27" t="s">
        <v>1210</v>
      </c>
      <c r="C2096" s="27" t="s">
        <v>804</v>
      </c>
      <c r="D2096" s="27" t="s">
        <v>1260</v>
      </c>
    </row>
    <row r="2097" spans="1:4" x14ac:dyDescent="0.2">
      <c r="A2097" s="27" t="s">
        <v>2803</v>
      </c>
      <c r="B2097" s="27" t="s">
        <v>2804</v>
      </c>
      <c r="C2097" s="27" t="s">
        <v>804</v>
      </c>
      <c r="D2097" s="27" t="s">
        <v>1260</v>
      </c>
    </row>
    <row r="2098" spans="1:4" x14ac:dyDescent="0.2">
      <c r="A2098" s="27" t="s">
        <v>2142</v>
      </c>
      <c r="B2098" s="27" t="s">
        <v>284</v>
      </c>
      <c r="C2098" s="27" t="s">
        <v>804</v>
      </c>
      <c r="D2098" s="27" t="s">
        <v>699</v>
      </c>
    </row>
    <row r="2099" spans="1:4" x14ac:dyDescent="0.2">
      <c r="A2099" s="27"/>
      <c r="B2099" s="27"/>
      <c r="C2099" s="27"/>
      <c r="D2099" s="27" t="s">
        <v>700</v>
      </c>
    </row>
    <row r="2100" spans="1:4" x14ac:dyDescent="0.2">
      <c r="A2100" s="27" t="s">
        <v>2245</v>
      </c>
      <c r="B2100" s="27" t="s">
        <v>2246</v>
      </c>
      <c r="C2100" s="27" t="s">
        <v>804</v>
      </c>
      <c r="D2100" s="27" t="s">
        <v>699</v>
      </c>
    </row>
    <row r="2101" spans="1:4" x14ac:dyDescent="0.2">
      <c r="A2101" s="27" t="s">
        <v>2150</v>
      </c>
      <c r="B2101" s="27" t="s">
        <v>1096</v>
      </c>
      <c r="C2101" s="27" t="s">
        <v>804</v>
      </c>
      <c r="D2101" s="27" t="s">
        <v>699</v>
      </c>
    </row>
    <row r="2102" spans="1:4" x14ac:dyDescent="0.2">
      <c r="A2102" s="27"/>
      <c r="B2102" s="27"/>
      <c r="C2102" s="27"/>
      <c r="D2102" s="27" t="s">
        <v>700</v>
      </c>
    </row>
    <row r="2103" spans="1:4" x14ac:dyDescent="0.2">
      <c r="A2103" s="27"/>
      <c r="B2103" s="27"/>
      <c r="C2103" s="27"/>
      <c r="D2103" s="27" t="s">
        <v>701</v>
      </c>
    </row>
    <row r="2104" spans="1:4" x14ac:dyDescent="0.2">
      <c r="A2104" s="27" t="s">
        <v>2788</v>
      </c>
      <c r="B2104" s="27" t="s">
        <v>2789</v>
      </c>
      <c r="C2104" s="27" t="s">
        <v>804</v>
      </c>
      <c r="D2104" s="27" t="s">
        <v>700</v>
      </c>
    </row>
    <row r="2105" spans="1:4" x14ac:dyDescent="0.2">
      <c r="A2105" s="27"/>
      <c r="B2105" s="27"/>
      <c r="C2105" s="27"/>
      <c r="D2105" s="27" t="s">
        <v>701</v>
      </c>
    </row>
    <row r="2106" spans="1:4" x14ac:dyDescent="0.2">
      <c r="A2106" s="27" t="s">
        <v>2095</v>
      </c>
      <c r="B2106" s="27" t="s">
        <v>233</v>
      </c>
      <c r="C2106" s="27" t="s">
        <v>804</v>
      </c>
      <c r="D2106" s="27" t="s">
        <v>699</v>
      </c>
    </row>
    <row r="2107" spans="1:4" x14ac:dyDescent="0.2">
      <c r="A2107" s="27" t="s">
        <v>2114</v>
      </c>
      <c r="B2107" s="27" t="s">
        <v>239</v>
      </c>
      <c r="C2107" s="27" t="s">
        <v>804</v>
      </c>
      <c r="D2107" s="27" t="s">
        <v>699</v>
      </c>
    </row>
    <row r="2108" spans="1:4" x14ac:dyDescent="0.2">
      <c r="A2108" s="27" t="s">
        <v>2096</v>
      </c>
      <c r="B2108" s="27" t="s">
        <v>237</v>
      </c>
      <c r="C2108" s="27" t="s">
        <v>804</v>
      </c>
      <c r="D2108" s="27" t="s">
        <v>699</v>
      </c>
    </row>
    <row r="2109" spans="1:4" x14ac:dyDescent="0.2">
      <c r="A2109" s="27" t="s">
        <v>2100</v>
      </c>
      <c r="B2109" s="27" t="s">
        <v>232</v>
      </c>
      <c r="C2109" s="27" t="s">
        <v>804</v>
      </c>
      <c r="D2109" s="27" t="s">
        <v>699</v>
      </c>
    </row>
    <row r="2110" spans="1:4" x14ac:dyDescent="0.2">
      <c r="A2110" s="27" t="s">
        <v>2104</v>
      </c>
      <c r="B2110" s="27" t="s">
        <v>231</v>
      </c>
      <c r="C2110" s="27" t="s">
        <v>804</v>
      </c>
      <c r="D2110" s="27" t="s">
        <v>699</v>
      </c>
    </row>
    <row r="2111" spans="1:4" x14ac:dyDescent="0.2">
      <c r="A2111" s="27" t="s">
        <v>2164</v>
      </c>
      <c r="B2111" s="27" t="s">
        <v>230</v>
      </c>
      <c r="C2111" s="27" t="s">
        <v>804</v>
      </c>
      <c r="D2111" s="27" t="s">
        <v>699</v>
      </c>
    </row>
    <row r="2112" spans="1:4" x14ac:dyDescent="0.2">
      <c r="A2112" s="27" t="s">
        <v>2116</v>
      </c>
      <c r="B2112" s="27" t="s">
        <v>229</v>
      </c>
      <c r="C2112" s="27" t="s">
        <v>804</v>
      </c>
      <c r="D2112" s="27" t="s">
        <v>699</v>
      </c>
    </row>
    <row r="2113" spans="1:4" x14ac:dyDescent="0.2">
      <c r="A2113" s="27" t="s">
        <v>2152</v>
      </c>
      <c r="B2113" s="27" t="s">
        <v>223</v>
      </c>
      <c r="C2113" s="27" t="s">
        <v>804</v>
      </c>
      <c r="D2113" s="27" t="s">
        <v>699</v>
      </c>
    </row>
    <row r="2114" spans="1:4" x14ac:dyDescent="0.2">
      <c r="A2114" s="27" t="s">
        <v>2078</v>
      </c>
      <c r="B2114" s="27" t="s">
        <v>224</v>
      </c>
      <c r="C2114" s="27" t="s">
        <v>804</v>
      </c>
      <c r="D2114" s="27" t="s">
        <v>699</v>
      </c>
    </row>
    <row r="2115" spans="1:4" x14ac:dyDescent="0.2">
      <c r="A2115" s="27" t="s">
        <v>2189</v>
      </c>
      <c r="B2115" s="27" t="s">
        <v>235</v>
      </c>
      <c r="C2115" s="27" t="s">
        <v>804</v>
      </c>
      <c r="D2115" s="27" t="s">
        <v>699</v>
      </c>
    </row>
    <row r="2116" spans="1:4" x14ac:dyDescent="0.2">
      <c r="A2116" s="27" t="s">
        <v>2199</v>
      </c>
      <c r="B2116" s="27" t="s">
        <v>228</v>
      </c>
      <c r="C2116" s="27" t="s">
        <v>804</v>
      </c>
      <c r="D2116" s="27" t="s">
        <v>699</v>
      </c>
    </row>
    <row r="2117" spans="1:4" x14ac:dyDescent="0.2">
      <c r="A2117" s="27" t="s">
        <v>2093</v>
      </c>
      <c r="B2117" s="27" t="s">
        <v>238</v>
      </c>
      <c r="C2117" s="27" t="s">
        <v>804</v>
      </c>
      <c r="D2117" s="27" t="s">
        <v>699</v>
      </c>
    </row>
    <row r="2118" spans="1:4" x14ac:dyDescent="0.2">
      <c r="A2118" s="27" t="s">
        <v>2171</v>
      </c>
      <c r="B2118" s="27" t="s">
        <v>227</v>
      </c>
      <c r="C2118" s="27" t="s">
        <v>804</v>
      </c>
      <c r="D2118" s="27" t="s">
        <v>699</v>
      </c>
    </row>
    <row r="2119" spans="1:4" x14ac:dyDescent="0.2">
      <c r="A2119" s="27" t="s">
        <v>2228</v>
      </c>
      <c r="B2119" s="27" t="s">
        <v>226</v>
      </c>
      <c r="C2119" s="27" t="s">
        <v>804</v>
      </c>
      <c r="D2119" s="27" t="s">
        <v>699</v>
      </c>
    </row>
    <row r="2120" spans="1:4" x14ac:dyDescent="0.2">
      <c r="A2120" s="27" t="s">
        <v>2159</v>
      </c>
      <c r="B2120" s="27" t="s">
        <v>236</v>
      </c>
      <c r="C2120" s="27" t="s">
        <v>804</v>
      </c>
      <c r="D2120" s="27" t="s">
        <v>699</v>
      </c>
    </row>
    <row r="2121" spans="1:4" x14ac:dyDescent="0.2">
      <c r="A2121" s="27" t="s">
        <v>2193</v>
      </c>
      <c r="B2121" s="27" t="s">
        <v>225</v>
      </c>
      <c r="C2121" s="27" t="s">
        <v>804</v>
      </c>
      <c r="D2121" s="27" t="s">
        <v>699</v>
      </c>
    </row>
    <row r="2122" spans="1:4" x14ac:dyDescent="0.2">
      <c r="A2122" s="27" t="s">
        <v>2214</v>
      </c>
      <c r="B2122" s="27" t="s">
        <v>14</v>
      </c>
      <c r="C2122" s="27" t="s">
        <v>804</v>
      </c>
      <c r="D2122" s="27" t="s">
        <v>699</v>
      </c>
    </row>
    <row r="2123" spans="1:4" x14ac:dyDescent="0.2">
      <c r="A2123" s="27" t="s">
        <v>2161</v>
      </c>
      <c r="B2123" s="27" t="s">
        <v>234</v>
      </c>
      <c r="C2123" s="27" t="s">
        <v>804</v>
      </c>
      <c r="D2123" s="27" t="s">
        <v>699</v>
      </c>
    </row>
    <row r="2124" spans="1:4" x14ac:dyDescent="0.2">
      <c r="A2124" s="27" t="s">
        <v>2109</v>
      </c>
      <c r="B2124" s="27" t="s">
        <v>281</v>
      </c>
      <c r="C2124" s="27" t="s">
        <v>804</v>
      </c>
      <c r="D2124" s="27" t="s">
        <v>699</v>
      </c>
    </row>
    <row r="2125" spans="1:4" x14ac:dyDescent="0.2">
      <c r="A2125" s="27"/>
      <c r="B2125" s="27"/>
      <c r="C2125" s="27"/>
      <c r="D2125" s="27" t="s">
        <v>700</v>
      </c>
    </row>
    <row r="2126" spans="1:4" x14ac:dyDescent="0.2">
      <c r="A2126" s="27" t="s">
        <v>2186</v>
      </c>
      <c r="B2126" s="27" t="s">
        <v>287</v>
      </c>
      <c r="C2126" s="27" t="s">
        <v>804</v>
      </c>
      <c r="D2126" s="27" t="s">
        <v>699</v>
      </c>
    </row>
    <row r="2127" spans="1:4" x14ac:dyDescent="0.2">
      <c r="A2127" s="27" t="s">
        <v>2146</v>
      </c>
      <c r="B2127" s="27" t="s">
        <v>280</v>
      </c>
      <c r="C2127" s="27" t="s">
        <v>804</v>
      </c>
      <c r="D2127" s="27" t="s">
        <v>699</v>
      </c>
    </row>
    <row r="2128" spans="1:4" x14ac:dyDescent="0.2">
      <c r="A2128" s="27" t="s">
        <v>3156</v>
      </c>
      <c r="B2128" s="27" t="s">
        <v>3160</v>
      </c>
      <c r="C2128" s="27" t="s">
        <v>804</v>
      </c>
      <c r="D2128" s="27" t="s">
        <v>699</v>
      </c>
    </row>
    <row r="2129" spans="1:4" x14ac:dyDescent="0.2">
      <c r="A2129" s="27" t="s">
        <v>3157</v>
      </c>
      <c r="B2129" s="27" t="s">
        <v>3161</v>
      </c>
      <c r="C2129" s="27" t="s">
        <v>804</v>
      </c>
      <c r="D2129" s="27" t="s">
        <v>699</v>
      </c>
    </row>
    <row r="2130" spans="1:4" x14ac:dyDescent="0.2">
      <c r="A2130" s="27" t="s">
        <v>1774</v>
      </c>
      <c r="B2130" s="27" t="s">
        <v>1775</v>
      </c>
      <c r="C2130" s="27" t="s">
        <v>146</v>
      </c>
      <c r="D2130" s="27" t="s">
        <v>699</v>
      </c>
    </row>
    <row r="2131" spans="1:4" x14ac:dyDescent="0.2">
      <c r="A2131" s="27" t="s">
        <v>1776</v>
      </c>
      <c r="B2131" s="27" t="s">
        <v>1777</v>
      </c>
      <c r="C2131" s="27" t="s">
        <v>146</v>
      </c>
      <c r="D2131" s="27" t="s">
        <v>699</v>
      </c>
    </row>
    <row r="2132" spans="1:4" x14ac:dyDescent="0.2">
      <c r="A2132" s="27" t="s">
        <v>2062</v>
      </c>
      <c r="B2132" s="27" t="s">
        <v>2063</v>
      </c>
      <c r="C2132" s="27" t="s">
        <v>146</v>
      </c>
      <c r="D2132" s="27" t="s">
        <v>699</v>
      </c>
    </row>
    <row r="2133" spans="1:4" x14ac:dyDescent="0.2">
      <c r="A2133" s="27" t="s">
        <v>1800</v>
      </c>
      <c r="B2133" s="27" t="s">
        <v>1801</v>
      </c>
      <c r="C2133" s="27" t="s">
        <v>146</v>
      </c>
      <c r="D2133" s="27" t="s">
        <v>699</v>
      </c>
    </row>
    <row r="2134" spans="1:4" x14ac:dyDescent="0.2">
      <c r="A2134" s="27" t="s">
        <v>1488</v>
      </c>
      <c r="B2134" s="27" t="s">
        <v>1094</v>
      </c>
      <c r="C2134" s="27" t="s">
        <v>146</v>
      </c>
      <c r="D2134" s="27" t="s">
        <v>699</v>
      </c>
    </row>
    <row r="2135" spans="1:4" x14ac:dyDescent="0.2">
      <c r="A2135" s="27" t="s">
        <v>1489</v>
      </c>
      <c r="B2135" s="27" t="s">
        <v>1431</v>
      </c>
      <c r="C2135" s="27" t="s">
        <v>146</v>
      </c>
      <c r="D2135" s="27" t="s">
        <v>699</v>
      </c>
    </row>
    <row r="2136" spans="1:4" x14ac:dyDescent="0.2">
      <c r="A2136" s="27"/>
      <c r="B2136" s="27"/>
      <c r="C2136" s="27"/>
      <c r="D2136" s="27" t="s">
        <v>1005</v>
      </c>
    </row>
    <row r="2137" spans="1:4" x14ac:dyDescent="0.2">
      <c r="A2137" s="27" t="s">
        <v>1778</v>
      </c>
      <c r="B2137" s="27" t="s">
        <v>1779</v>
      </c>
      <c r="C2137" s="27" t="s">
        <v>146</v>
      </c>
      <c r="D2137" s="27" t="s">
        <v>699</v>
      </c>
    </row>
    <row r="2138" spans="1:4" x14ac:dyDescent="0.2">
      <c r="A2138" s="27" t="s">
        <v>1490</v>
      </c>
      <c r="B2138" s="27" t="s">
        <v>1432</v>
      </c>
      <c r="C2138" s="27" t="s">
        <v>146</v>
      </c>
      <c r="D2138" s="27" t="s">
        <v>699</v>
      </c>
    </row>
    <row r="2139" spans="1:4" x14ac:dyDescent="0.2">
      <c r="A2139" s="27" t="s">
        <v>2784</v>
      </c>
      <c r="B2139" s="27" t="s">
        <v>2785</v>
      </c>
      <c r="C2139" s="27" t="s">
        <v>146</v>
      </c>
      <c r="D2139" s="27" t="s">
        <v>699</v>
      </c>
    </row>
    <row r="2140" spans="1:4" x14ac:dyDescent="0.2">
      <c r="A2140" s="27" t="s">
        <v>1607</v>
      </c>
      <c r="B2140" s="27" t="s">
        <v>1608</v>
      </c>
      <c r="C2140" s="27" t="s">
        <v>146</v>
      </c>
      <c r="D2140" s="27" t="s">
        <v>699</v>
      </c>
    </row>
    <row r="2141" spans="1:4" x14ac:dyDescent="0.2">
      <c r="A2141" s="27" t="s">
        <v>1491</v>
      </c>
      <c r="B2141" s="27" t="s">
        <v>763</v>
      </c>
      <c r="C2141" s="27" t="s">
        <v>146</v>
      </c>
      <c r="D2141" s="27" t="s">
        <v>699</v>
      </c>
    </row>
    <row r="2142" spans="1:4" x14ac:dyDescent="0.2">
      <c r="A2142" s="27" t="s">
        <v>1492</v>
      </c>
      <c r="B2142" s="27" t="s">
        <v>774</v>
      </c>
      <c r="C2142" s="27" t="s">
        <v>146</v>
      </c>
      <c r="D2142" s="27" t="s">
        <v>699</v>
      </c>
    </row>
    <row r="2143" spans="1:4" x14ac:dyDescent="0.2">
      <c r="A2143" s="27" t="s">
        <v>1493</v>
      </c>
      <c r="B2143" s="27" t="s">
        <v>775</v>
      </c>
      <c r="C2143" s="27" t="s">
        <v>146</v>
      </c>
      <c r="D2143" s="27" t="s">
        <v>699</v>
      </c>
    </row>
    <row r="2144" spans="1:4" x14ac:dyDescent="0.2">
      <c r="A2144" s="27" t="s">
        <v>1494</v>
      </c>
      <c r="B2144" s="27" t="s">
        <v>766</v>
      </c>
      <c r="C2144" s="27" t="s">
        <v>146</v>
      </c>
      <c r="D2144" s="27" t="s">
        <v>699</v>
      </c>
    </row>
    <row r="2145" spans="1:4" x14ac:dyDescent="0.2">
      <c r="A2145" s="27" t="s">
        <v>1495</v>
      </c>
      <c r="B2145" s="27" t="s">
        <v>1261</v>
      </c>
      <c r="C2145" s="27" t="s">
        <v>146</v>
      </c>
      <c r="D2145" s="27" t="s">
        <v>699</v>
      </c>
    </row>
    <row r="2146" spans="1:4" x14ac:dyDescent="0.2">
      <c r="A2146" s="27"/>
      <c r="B2146" s="27"/>
      <c r="C2146" s="27"/>
      <c r="D2146" s="27" t="s">
        <v>1005</v>
      </c>
    </row>
    <row r="2147" spans="1:4" x14ac:dyDescent="0.2">
      <c r="A2147" s="27" t="s">
        <v>1496</v>
      </c>
      <c r="B2147" s="27" t="s">
        <v>1433</v>
      </c>
      <c r="C2147" s="27" t="s">
        <v>146</v>
      </c>
      <c r="D2147" s="27" t="s">
        <v>699</v>
      </c>
    </row>
    <row r="2148" spans="1:4" x14ac:dyDescent="0.2">
      <c r="A2148" s="27" t="s">
        <v>1497</v>
      </c>
      <c r="B2148" s="27" t="s">
        <v>1434</v>
      </c>
      <c r="C2148" s="27" t="s">
        <v>146</v>
      </c>
      <c r="D2148" s="27" t="s">
        <v>699</v>
      </c>
    </row>
    <row r="2149" spans="1:4" x14ac:dyDescent="0.2">
      <c r="A2149" s="27"/>
      <c r="B2149" s="27"/>
      <c r="C2149" s="27"/>
      <c r="D2149" s="27" t="s">
        <v>1005</v>
      </c>
    </row>
    <row r="2150" spans="1:4" x14ac:dyDescent="0.2">
      <c r="A2150" s="27" t="s">
        <v>1498</v>
      </c>
      <c r="B2150" s="27" t="s">
        <v>889</v>
      </c>
      <c r="C2150" s="27" t="s">
        <v>146</v>
      </c>
      <c r="D2150" s="27" t="s">
        <v>699</v>
      </c>
    </row>
    <row r="2151" spans="1:4" x14ac:dyDescent="0.2">
      <c r="A2151" s="27" t="s">
        <v>1499</v>
      </c>
      <c r="B2151" s="27" t="s">
        <v>890</v>
      </c>
      <c r="C2151" s="27" t="s">
        <v>146</v>
      </c>
      <c r="D2151" s="27" t="s">
        <v>699</v>
      </c>
    </row>
    <row r="2152" spans="1:4" x14ac:dyDescent="0.2">
      <c r="A2152" s="27" t="s">
        <v>2737</v>
      </c>
      <c r="B2152" s="27" t="s">
        <v>2738</v>
      </c>
      <c r="C2152" s="27" t="s">
        <v>146</v>
      </c>
      <c r="D2152" s="27" t="s">
        <v>699</v>
      </c>
    </row>
    <row r="2153" spans="1:4" x14ac:dyDescent="0.2">
      <c r="A2153" s="27" t="s">
        <v>1473</v>
      </c>
      <c r="B2153" s="27" t="s">
        <v>1474</v>
      </c>
      <c r="C2153" s="27" t="s">
        <v>146</v>
      </c>
      <c r="D2153" s="27" t="s">
        <v>699</v>
      </c>
    </row>
    <row r="2154" spans="1:4" x14ac:dyDescent="0.2">
      <c r="A2154" s="27" t="s">
        <v>1500</v>
      </c>
      <c r="B2154" s="27" t="s">
        <v>1404</v>
      </c>
      <c r="C2154" s="27" t="s">
        <v>146</v>
      </c>
      <c r="D2154" s="27" t="s">
        <v>699</v>
      </c>
    </row>
    <row r="2155" spans="1:4" x14ac:dyDescent="0.2">
      <c r="A2155" s="27" t="s">
        <v>1501</v>
      </c>
      <c r="B2155" s="27" t="s">
        <v>1472</v>
      </c>
      <c r="C2155" s="27" t="s">
        <v>146</v>
      </c>
      <c r="D2155" s="27" t="s">
        <v>699</v>
      </c>
    </row>
    <row r="2156" spans="1:4" x14ac:dyDescent="0.2">
      <c r="A2156" s="27" t="s">
        <v>2238</v>
      </c>
      <c r="B2156" s="27" t="s">
        <v>2239</v>
      </c>
      <c r="C2156" s="27" t="s">
        <v>146</v>
      </c>
      <c r="D2156" s="27" t="s">
        <v>699</v>
      </c>
    </row>
    <row r="2157" spans="1:4" x14ac:dyDescent="0.2">
      <c r="A2157" s="27" t="s">
        <v>3242</v>
      </c>
      <c r="B2157" s="27" t="s">
        <v>3239</v>
      </c>
      <c r="C2157" s="27" t="s">
        <v>146</v>
      </c>
      <c r="D2157" s="27" t="s">
        <v>699</v>
      </c>
    </row>
    <row r="2158" spans="1:4" x14ac:dyDescent="0.2">
      <c r="A2158" s="27" t="s">
        <v>1502</v>
      </c>
      <c r="B2158" s="27" t="s">
        <v>1274</v>
      </c>
      <c r="C2158" s="27" t="s">
        <v>146</v>
      </c>
      <c r="D2158" s="27" t="s">
        <v>699</v>
      </c>
    </row>
    <row r="2159" spans="1:4" x14ac:dyDescent="0.2">
      <c r="A2159" s="27" t="s">
        <v>3127</v>
      </c>
      <c r="B2159" s="27" t="s">
        <v>3128</v>
      </c>
      <c r="C2159" s="27" t="s">
        <v>146</v>
      </c>
      <c r="D2159" s="27" t="s">
        <v>699</v>
      </c>
    </row>
    <row r="2160" spans="1:4" x14ac:dyDescent="0.2">
      <c r="A2160" s="27" t="s">
        <v>1503</v>
      </c>
      <c r="B2160" s="27" t="s">
        <v>773</v>
      </c>
      <c r="C2160" s="27" t="s">
        <v>146</v>
      </c>
      <c r="D2160" s="27" t="s">
        <v>699</v>
      </c>
    </row>
    <row r="2161" spans="1:4" x14ac:dyDescent="0.2">
      <c r="A2161" s="27"/>
      <c r="B2161" s="27"/>
      <c r="C2161" s="27"/>
      <c r="D2161" s="27" t="s">
        <v>700</v>
      </c>
    </row>
    <row r="2162" spans="1:4" x14ac:dyDescent="0.2">
      <c r="A2162" s="27" t="s">
        <v>1504</v>
      </c>
      <c r="B2162" s="27" t="s">
        <v>771</v>
      </c>
      <c r="C2162" s="27" t="s">
        <v>146</v>
      </c>
      <c r="D2162" s="27" t="s">
        <v>699</v>
      </c>
    </row>
    <row r="2163" spans="1:4" x14ac:dyDescent="0.2">
      <c r="A2163" s="27"/>
      <c r="B2163" s="27"/>
      <c r="C2163" s="27"/>
      <c r="D2163" s="27" t="s">
        <v>256</v>
      </c>
    </row>
    <row r="2164" spans="1:4" x14ac:dyDescent="0.2">
      <c r="A2164" s="27" t="s">
        <v>1505</v>
      </c>
      <c r="B2164" s="27" t="s">
        <v>761</v>
      </c>
      <c r="C2164" s="27" t="s">
        <v>146</v>
      </c>
      <c r="D2164" s="27" t="s">
        <v>699</v>
      </c>
    </row>
    <row r="2165" spans="1:4" x14ac:dyDescent="0.2">
      <c r="A2165" s="27"/>
      <c r="B2165" s="27"/>
      <c r="C2165" s="27"/>
      <c r="D2165" s="27" t="s">
        <v>256</v>
      </c>
    </row>
    <row r="2166" spans="1:4" x14ac:dyDescent="0.2">
      <c r="A2166" s="27" t="s">
        <v>1894</v>
      </c>
      <c r="B2166" s="27" t="s">
        <v>1895</v>
      </c>
      <c r="C2166" s="27" t="s">
        <v>146</v>
      </c>
      <c r="D2166" s="27" t="s">
        <v>699</v>
      </c>
    </row>
    <row r="2167" spans="1:4" x14ac:dyDescent="0.2">
      <c r="A2167" s="27"/>
      <c r="B2167" s="27"/>
      <c r="C2167" s="27"/>
      <c r="D2167" s="27" t="s">
        <v>256</v>
      </c>
    </row>
    <row r="2168" spans="1:4" x14ac:dyDescent="0.2">
      <c r="A2168" s="27" t="s">
        <v>1506</v>
      </c>
      <c r="B2168" s="27" t="s">
        <v>765</v>
      </c>
      <c r="C2168" s="27" t="s">
        <v>146</v>
      </c>
      <c r="D2168" s="27" t="s">
        <v>699</v>
      </c>
    </row>
    <row r="2169" spans="1:4" x14ac:dyDescent="0.2">
      <c r="A2169" s="27"/>
      <c r="B2169" s="27"/>
      <c r="C2169" s="27"/>
      <c r="D2169" s="27" t="s">
        <v>256</v>
      </c>
    </row>
    <row r="2170" spans="1:4" x14ac:dyDescent="0.2">
      <c r="A2170" s="27" t="s">
        <v>1507</v>
      </c>
      <c r="B2170" s="27" t="s">
        <v>764</v>
      </c>
      <c r="C2170" s="27" t="s">
        <v>146</v>
      </c>
      <c r="D2170" s="27" t="s">
        <v>699</v>
      </c>
    </row>
    <row r="2171" spans="1:4" x14ac:dyDescent="0.2">
      <c r="A2171" s="27"/>
      <c r="B2171" s="27"/>
      <c r="C2171" s="27"/>
      <c r="D2171" s="27" t="s">
        <v>256</v>
      </c>
    </row>
    <row r="2172" spans="1:4" x14ac:dyDescent="0.2">
      <c r="A2172" s="27" t="s">
        <v>1508</v>
      </c>
      <c r="B2172" s="27" t="s">
        <v>769</v>
      </c>
      <c r="C2172" s="27" t="s">
        <v>146</v>
      </c>
      <c r="D2172" s="27" t="s">
        <v>699</v>
      </c>
    </row>
    <row r="2173" spans="1:4" x14ac:dyDescent="0.2">
      <c r="A2173" s="27"/>
      <c r="B2173" s="27"/>
      <c r="C2173" s="27"/>
      <c r="D2173" s="27" t="s">
        <v>256</v>
      </c>
    </row>
    <row r="2174" spans="1:4" x14ac:dyDescent="0.2">
      <c r="A2174" s="27" t="s">
        <v>1509</v>
      </c>
      <c r="B2174" s="27" t="s">
        <v>772</v>
      </c>
      <c r="C2174" s="27" t="s">
        <v>146</v>
      </c>
      <c r="D2174" s="27" t="s">
        <v>699</v>
      </c>
    </row>
    <row r="2175" spans="1:4" x14ac:dyDescent="0.2">
      <c r="A2175" s="27"/>
      <c r="B2175" s="27"/>
      <c r="C2175" s="27"/>
      <c r="D2175" s="27" t="s">
        <v>256</v>
      </c>
    </row>
    <row r="2176" spans="1:4" x14ac:dyDescent="0.2">
      <c r="A2176" s="27" t="s">
        <v>1526</v>
      </c>
      <c r="B2176" s="27" t="s">
        <v>1527</v>
      </c>
      <c r="C2176" s="27" t="s">
        <v>146</v>
      </c>
      <c r="D2176" s="27" t="s">
        <v>699</v>
      </c>
    </row>
    <row r="2177" spans="1:4" x14ac:dyDescent="0.2">
      <c r="A2177" s="27" t="s">
        <v>2188</v>
      </c>
      <c r="B2177" s="27" t="s">
        <v>2749</v>
      </c>
      <c r="C2177" s="27" t="s">
        <v>146</v>
      </c>
      <c r="D2177" s="27" t="s">
        <v>699</v>
      </c>
    </row>
    <row r="2178" spans="1:4" x14ac:dyDescent="0.2">
      <c r="A2178" s="27" t="s">
        <v>2204</v>
      </c>
      <c r="B2178" s="27" t="s">
        <v>2747</v>
      </c>
      <c r="C2178" s="27" t="s">
        <v>146</v>
      </c>
      <c r="D2178" s="27" t="s">
        <v>699</v>
      </c>
    </row>
    <row r="2179" spans="1:4" x14ac:dyDescent="0.2">
      <c r="A2179" s="27" t="s">
        <v>2224</v>
      </c>
      <c r="B2179" s="27" t="s">
        <v>2744</v>
      </c>
      <c r="C2179" s="27" t="s">
        <v>146</v>
      </c>
      <c r="D2179" s="27" t="s">
        <v>699</v>
      </c>
    </row>
    <row r="2180" spans="1:4" x14ac:dyDescent="0.2">
      <c r="A2180" s="27" t="s">
        <v>2134</v>
      </c>
      <c r="B2180" s="27" t="s">
        <v>2745</v>
      </c>
      <c r="C2180" s="27" t="s">
        <v>146</v>
      </c>
      <c r="D2180" s="27" t="s">
        <v>699</v>
      </c>
    </row>
    <row r="2181" spans="1:4" x14ac:dyDescent="0.2">
      <c r="A2181" s="27" t="s">
        <v>2179</v>
      </c>
      <c r="B2181" s="27" t="s">
        <v>2741</v>
      </c>
      <c r="C2181" s="27" t="s">
        <v>146</v>
      </c>
      <c r="D2181" s="27" t="s">
        <v>699</v>
      </c>
    </row>
    <row r="2182" spans="1:4" x14ac:dyDescent="0.2">
      <c r="A2182" s="27" t="s">
        <v>2166</v>
      </c>
      <c r="B2182" s="27" t="s">
        <v>2746</v>
      </c>
      <c r="C2182" s="27" t="s">
        <v>146</v>
      </c>
      <c r="D2182" s="27" t="s">
        <v>699</v>
      </c>
    </row>
    <row r="2183" spans="1:4" x14ac:dyDescent="0.2">
      <c r="A2183" s="27" t="s">
        <v>2187</v>
      </c>
      <c r="B2183" s="27" t="s">
        <v>2748</v>
      </c>
      <c r="C2183" s="27" t="s">
        <v>146</v>
      </c>
      <c r="D2183" s="27" t="s">
        <v>699</v>
      </c>
    </row>
    <row r="2184" spans="1:4" x14ac:dyDescent="0.2">
      <c r="A2184" s="27" t="s">
        <v>2151</v>
      </c>
      <c r="B2184" s="27" t="s">
        <v>2743</v>
      </c>
      <c r="C2184" s="27" t="s">
        <v>146</v>
      </c>
      <c r="D2184" s="27" t="s">
        <v>699</v>
      </c>
    </row>
    <row r="2185" spans="1:4" x14ac:dyDescent="0.2">
      <c r="A2185" s="27" t="s">
        <v>2833</v>
      </c>
      <c r="B2185" s="27" t="s">
        <v>2834</v>
      </c>
      <c r="C2185" s="27" t="s">
        <v>146</v>
      </c>
      <c r="D2185" s="27" t="s">
        <v>699</v>
      </c>
    </row>
    <row r="2186" spans="1:4" x14ac:dyDescent="0.2">
      <c r="A2186" s="27" t="s">
        <v>2755</v>
      </c>
      <c r="B2186" s="27" t="s">
        <v>2751</v>
      </c>
      <c r="C2186" s="27" t="s">
        <v>146</v>
      </c>
      <c r="D2186" s="27" t="s">
        <v>699</v>
      </c>
    </row>
    <row r="2187" spans="1:4" x14ac:dyDescent="0.2">
      <c r="A2187" s="27" t="s">
        <v>2177</v>
      </c>
      <c r="B2187" s="27" t="s">
        <v>2752</v>
      </c>
      <c r="C2187" s="27" t="s">
        <v>146</v>
      </c>
      <c r="D2187" s="27" t="s">
        <v>699</v>
      </c>
    </row>
    <row r="2188" spans="1:4" x14ac:dyDescent="0.2">
      <c r="A2188" s="27" t="s">
        <v>2136</v>
      </c>
      <c r="B2188" s="27" t="s">
        <v>2742</v>
      </c>
      <c r="C2188" s="27" t="s">
        <v>146</v>
      </c>
      <c r="D2188" s="27" t="s">
        <v>699</v>
      </c>
    </row>
    <row r="2189" spans="1:4" x14ac:dyDescent="0.2">
      <c r="A2189" s="27" t="s">
        <v>2203</v>
      </c>
      <c r="B2189" s="27" t="s">
        <v>2750</v>
      </c>
      <c r="C2189" s="27" t="s">
        <v>146</v>
      </c>
      <c r="D2189" s="27" t="s">
        <v>699</v>
      </c>
    </row>
    <row r="2190" spans="1:4" x14ac:dyDescent="0.2">
      <c r="A2190" s="27" t="s">
        <v>2835</v>
      </c>
      <c r="B2190" s="27" t="s">
        <v>2836</v>
      </c>
      <c r="C2190" s="27" t="s">
        <v>146</v>
      </c>
      <c r="D2190" s="27" t="s">
        <v>699</v>
      </c>
    </row>
    <row r="2191" spans="1:4" x14ac:dyDescent="0.2">
      <c r="A2191" s="27" t="s">
        <v>2837</v>
      </c>
      <c r="B2191" s="27" t="s">
        <v>2838</v>
      </c>
      <c r="C2191" s="27" t="s">
        <v>146</v>
      </c>
      <c r="D2191" s="27" t="s">
        <v>699</v>
      </c>
    </row>
    <row r="2192" spans="1:4" x14ac:dyDescent="0.2">
      <c r="A2192" s="27" t="s">
        <v>2839</v>
      </c>
      <c r="B2192" s="27" t="s">
        <v>2840</v>
      </c>
      <c r="C2192" s="27" t="s">
        <v>146</v>
      </c>
      <c r="D2192" s="27" t="s">
        <v>699</v>
      </c>
    </row>
    <row r="2193" spans="1:4" x14ac:dyDescent="0.2">
      <c r="A2193" s="27" t="s">
        <v>1905</v>
      </c>
      <c r="B2193" s="27" t="s">
        <v>1906</v>
      </c>
      <c r="C2193" s="27" t="s">
        <v>146</v>
      </c>
      <c r="D2193" s="27" t="s">
        <v>699</v>
      </c>
    </row>
    <row r="2194" spans="1:4" x14ac:dyDescent="0.2">
      <c r="A2194" s="27" t="s">
        <v>2367</v>
      </c>
      <c r="B2194" s="27" t="s">
        <v>2368</v>
      </c>
      <c r="C2194" s="27" t="s">
        <v>146</v>
      </c>
      <c r="D2194" s="27" t="s">
        <v>699</v>
      </c>
    </row>
    <row r="2195" spans="1:4" x14ac:dyDescent="0.2">
      <c r="A2195" s="27" t="s">
        <v>2369</v>
      </c>
      <c r="B2195" s="27" t="s">
        <v>2370</v>
      </c>
      <c r="C2195" s="27" t="s">
        <v>146</v>
      </c>
      <c r="D2195" s="27" t="s">
        <v>699</v>
      </c>
    </row>
    <row r="2196" spans="1:4" x14ac:dyDescent="0.2">
      <c r="A2196" s="27" t="s">
        <v>1510</v>
      </c>
      <c r="B2196" s="27" t="s">
        <v>1222</v>
      </c>
      <c r="C2196" s="27" t="s">
        <v>146</v>
      </c>
      <c r="D2196" s="27" t="s">
        <v>699</v>
      </c>
    </row>
    <row r="2197" spans="1:4" x14ac:dyDescent="0.2">
      <c r="A2197" s="27" t="s">
        <v>1511</v>
      </c>
      <c r="B2197" s="27" t="s">
        <v>1470</v>
      </c>
      <c r="C2197" s="27" t="s">
        <v>146</v>
      </c>
      <c r="D2197" s="27" t="s">
        <v>699</v>
      </c>
    </row>
    <row r="2198" spans="1:4" x14ac:dyDescent="0.2">
      <c r="A2198" s="27" t="s">
        <v>1512</v>
      </c>
      <c r="B2198" s="27" t="s">
        <v>1339</v>
      </c>
      <c r="C2198" s="27" t="s">
        <v>146</v>
      </c>
      <c r="D2198" s="27" t="s">
        <v>699</v>
      </c>
    </row>
    <row r="2199" spans="1:4" x14ac:dyDescent="0.2">
      <c r="A2199" s="27" t="s">
        <v>1513</v>
      </c>
      <c r="B2199" s="27" t="s">
        <v>1008</v>
      </c>
      <c r="C2199" s="27" t="s">
        <v>146</v>
      </c>
      <c r="D2199" s="27" t="s">
        <v>699</v>
      </c>
    </row>
    <row r="2200" spans="1:4" x14ac:dyDescent="0.2">
      <c r="A2200" s="27"/>
      <c r="B2200" s="27"/>
      <c r="C2200" s="27"/>
      <c r="D2200" s="27" t="s">
        <v>256</v>
      </c>
    </row>
    <row r="2201" spans="1:4" x14ac:dyDescent="0.2">
      <c r="A2201" s="27" t="s">
        <v>1514</v>
      </c>
      <c r="B2201" s="27" t="s">
        <v>1275</v>
      </c>
      <c r="C2201" s="27" t="s">
        <v>146</v>
      </c>
      <c r="D2201" s="27" t="s">
        <v>699</v>
      </c>
    </row>
    <row r="2202" spans="1:4" x14ac:dyDescent="0.2">
      <c r="A2202" s="27"/>
      <c r="B2202" s="27"/>
      <c r="C2202" s="27"/>
      <c r="D2202" s="27" t="s">
        <v>700</v>
      </c>
    </row>
    <row r="2203" spans="1:4" x14ac:dyDescent="0.2">
      <c r="A2203" s="27" t="s">
        <v>1613</v>
      </c>
      <c r="B2203" s="27" t="s">
        <v>1614</v>
      </c>
      <c r="C2203" s="27" t="s">
        <v>146</v>
      </c>
      <c r="D2203" s="27" t="s">
        <v>699</v>
      </c>
    </row>
    <row r="2204" spans="1:4" x14ac:dyDescent="0.2">
      <c r="A2204" s="27" t="s">
        <v>1611</v>
      </c>
      <c r="B2204" s="27" t="s">
        <v>1612</v>
      </c>
      <c r="C2204" s="27" t="s">
        <v>146</v>
      </c>
      <c r="D2204" s="27" t="s">
        <v>699</v>
      </c>
    </row>
    <row r="2205" spans="1:4" x14ac:dyDescent="0.2">
      <c r="A2205" s="27"/>
      <c r="B2205" s="27"/>
      <c r="C2205" s="27"/>
      <c r="D2205" s="27" t="s">
        <v>256</v>
      </c>
    </row>
    <row r="2206" spans="1:4" x14ac:dyDescent="0.2">
      <c r="A2206" s="27" t="s">
        <v>3223</v>
      </c>
      <c r="B2206" s="27" t="s">
        <v>3204</v>
      </c>
      <c r="C2206" s="27" t="s">
        <v>146</v>
      </c>
      <c r="D2206" s="27" t="s">
        <v>699</v>
      </c>
    </row>
    <row r="2207" spans="1:4" x14ac:dyDescent="0.2">
      <c r="A2207" s="27" t="s">
        <v>3222</v>
      </c>
      <c r="B2207" s="27" t="s">
        <v>3203</v>
      </c>
      <c r="C2207" s="27" t="s">
        <v>146</v>
      </c>
      <c r="D2207" s="27" t="s">
        <v>699</v>
      </c>
    </row>
    <row r="2208" spans="1:4" x14ac:dyDescent="0.2">
      <c r="A2208" s="27" t="s">
        <v>3221</v>
      </c>
      <c r="B2208" s="27" t="s">
        <v>3202</v>
      </c>
      <c r="C2208" s="27" t="s">
        <v>146</v>
      </c>
      <c r="D2208" s="27" t="s">
        <v>699</v>
      </c>
    </row>
    <row r="2209" spans="1:4" x14ac:dyDescent="0.2">
      <c r="A2209" s="27" t="s">
        <v>3220</v>
      </c>
      <c r="B2209" s="27" t="s">
        <v>3201</v>
      </c>
      <c r="C2209" s="27" t="s">
        <v>146</v>
      </c>
      <c r="D2209" s="27" t="s">
        <v>699</v>
      </c>
    </row>
    <row r="2210" spans="1:4" x14ac:dyDescent="0.2">
      <c r="A2210" s="27" t="s">
        <v>3219</v>
      </c>
      <c r="B2210" s="27" t="s">
        <v>3200</v>
      </c>
      <c r="C2210" s="27" t="s">
        <v>146</v>
      </c>
      <c r="D2210" s="27" t="s">
        <v>699</v>
      </c>
    </row>
    <row r="2211" spans="1:4" x14ac:dyDescent="0.2">
      <c r="A2211" s="27" t="s">
        <v>3218</v>
      </c>
      <c r="B2211" s="27" t="s">
        <v>3199</v>
      </c>
      <c r="C2211" s="27" t="s">
        <v>146</v>
      </c>
      <c r="D2211" s="27" t="s">
        <v>699</v>
      </c>
    </row>
    <row r="2212" spans="1:4" x14ac:dyDescent="0.2">
      <c r="A2212" s="27" t="s">
        <v>3217</v>
      </c>
      <c r="B2212" s="27" t="s">
        <v>3198</v>
      </c>
      <c r="C2212" s="27" t="s">
        <v>146</v>
      </c>
      <c r="D2212" s="27" t="s">
        <v>699</v>
      </c>
    </row>
    <row r="2213" spans="1:4" x14ac:dyDescent="0.2">
      <c r="A2213" s="27" t="s">
        <v>3216</v>
      </c>
      <c r="B2213" s="27" t="s">
        <v>3197</v>
      </c>
      <c r="C2213" s="27" t="s">
        <v>146</v>
      </c>
      <c r="D2213" s="27" t="s">
        <v>699</v>
      </c>
    </row>
    <row r="2214" spans="1:4" x14ac:dyDescent="0.2">
      <c r="A2214" s="27" t="s">
        <v>3224</v>
      </c>
      <c r="B2214" s="27" t="s">
        <v>3205</v>
      </c>
      <c r="C2214" s="27" t="s">
        <v>146</v>
      </c>
      <c r="D2214" s="27" t="s">
        <v>699</v>
      </c>
    </row>
    <row r="2215" spans="1:4" x14ac:dyDescent="0.2">
      <c r="A2215" s="27" t="s">
        <v>1515</v>
      </c>
      <c r="B2215" s="27" t="s">
        <v>1276</v>
      </c>
      <c r="C2215" s="27" t="s">
        <v>146</v>
      </c>
      <c r="D2215" s="27" t="s">
        <v>699</v>
      </c>
    </row>
    <row r="2216" spans="1:4" x14ac:dyDescent="0.2">
      <c r="A2216" s="27" t="s">
        <v>1516</v>
      </c>
      <c r="B2216" s="27" t="s">
        <v>1009</v>
      </c>
      <c r="C2216" s="27" t="s">
        <v>146</v>
      </c>
      <c r="D2216" s="27" t="s">
        <v>699</v>
      </c>
    </row>
    <row r="2217" spans="1:4" x14ac:dyDescent="0.2">
      <c r="A2217" s="27" t="s">
        <v>2686</v>
      </c>
      <c r="B2217" s="27" t="s">
        <v>2689</v>
      </c>
      <c r="C2217" s="27" t="s">
        <v>146</v>
      </c>
      <c r="D2217" s="27" t="s">
        <v>699</v>
      </c>
    </row>
    <row r="2218" spans="1:4" x14ac:dyDescent="0.2">
      <c r="A2218" s="27" t="s">
        <v>2303</v>
      </c>
      <c r="B2218" s="27" t="s">
        <v>1874</v>
      </c>
      <c r="C2218" s="27" t="s">
        <v>805</v>
      </c>
      <c r="D2218" s="27" t="s">
        <v>255</v>
      </c>
    </row>
    <row r="2219" spans="1:4" x14ac:dyDescent="0.2">
      <c r="A2219" s="27" t="s">
        <v>2561</v>
      </c>
      <c r="B2219" s="27" t="s">
        <v>2562</v>
      </c>
      <c r="C2219" s="27" t="s">
        <v>883</v>
      </c>
      <c r="D2219" s="27" t="s">
        <v>699</v>
      </c>
    </row>
    <row r="2220" spans="1:4" x14ac:dyDescent="0.2">
      <c r="A2220" s="27"/>
      <c r="B2220" s="27"/>
      <c r="C2220" s="27"/>
      <c r="D2220" s="27" t="s">
        <v>630</v>
      </c>
    </row>
    <row r="2221" spans="1:4" x14ac:dyDescent="0.2">
      <c r="A2221" s="27" t="s">
        <v>1896</v>
      </c>
      <c r="B2221" s="27" t="s">
        <v>1458</v>
      </c>
      <c r="C2221" s="27" t="s">
        <v>883</v>
      </c>
      <c r="D2221" s="27" t="s">
        <v>699</v>
      </c>
    </row>
    <row r="2222" spans="1:4" x14ac:dyDescent="0.2">
      <c r="A2222" s="27" t="s">
        <v>2557</v>
      </c>
      <c r="B2222" s="27" t="s">
        <v>2558</v>
      </c>
      <c r="C2222" s="27" t="s">
        <v>883</v>
      </c>
      <c r="D2222" s="27" t="s">
        <v>699</v>
      </c>
    </row>
    <row r="2223" spans="1:4" x14ac:dyDescent="0.2">
      <c r="A2223" s="27"/>
      <c r="B2223" s="27"/>
      <c r="C2223" s="27"/>
      <c r="D2223" s="27" t="s">
        <v>630</v>
      </c>
    </row>
    <row r="2224" spans="1:4" x14ac:dyDescent="0.2">
      <c r="A2224" s="27" t="s">
        <v>2559</v>
      </c>
      <c r="B2224" s="27" t="s">
        <v>2560</v>
      </c>
      <c r="C2224" s="27" t="s">
        <v>883</v>
      </c>
      <c r="D2224" s="27" t="s">
        <v>699</v>
      </c>
    </row>
    <row r="2225" spans="1:4" x14ac:dyDescent="0.2">
      <c r="A2225" s="27"/>
      <c r="B2225" s="27"/>
      <c r="C2225" s="27"/>
      <c r="D2225" s="27" t="s">
        <v>630</v>
      </c>
    </row>
    <row r="2226" spans="1:4" x14ac:dyDescent="0.2">
      <c r="A2226" s="27" t="s">
        <v>1897</v>
      </c>
      <c r="B2226" s="27" t="s">
        <v>1435</v>
      </c>
      <c r="C2226" s="27" t="s">
        <v>883</v>
      </c>
      <c r="D2226" s="27" t="s">
        <v>699</v>
      </c>
    </row>
    <row r="2227" spans="1:4" x14ac:dyDescent="0.2">
      <c r="A2227" s="27"/>
      <c r="B2227" s="27"/>
      <c r="C2227" s="27"/>
      <c r="D2227" s="27" t="s">
        <v>630</v>
      </c>
    </row>
    <row r="2228" spans="1:4" x14ac:dyDescent="0.2">
      <c r="A2228" s="27" t="s">
        <v>1898</v>
      </c>
      <c r="B2228" s="27" t="s">
        <v>1437</v>
      </c>
      <c r="C2228" s="27" t="s">
        <v>883</v>
      </c>
      <c r="D2228" s="27" t="s">
        <v>699</v>
      </c>
    </row>
    <row r="2229" spans="1:4" x14ac:dyDescent="0.2">
      <c r="A2229" s="27"/>
      <c r="B2229" s="27"/>
      <c r="C2229" s="27"/>
      <c r="D2229" s="27" t="s">
        <v>630</v>
      </c>
    </row>
    <row r="2230" spans="1:4" x14ac:dyDescent="0.2">
      <c r="A2230" s="27" t="s">
        <v>1899</v>
      </c>
      <c r="B2230" s="27" t="s">
        <v>1438</v>
      </c>
      <c r="C2230" s="27" t="s">
        <v>883</v>
      </c>
      <c r="D2230" s="27" t="s">
        <v>699</v>
      </c>
    </row>
    <row r="2231" spans="1:4" x14ac:dyDescent="0.2">
      <c r="A2231" s="27"/>
      <c r="B2231" s="27"/>
      <c r="C2231" s="27"/>
      <c r="D2231" s="27" t="s">
        <v>630</v>
      </c>
    </row>
    <row r="2232" spans="1:4" x14ac:dyDescent="0.2">
      <c r="A2232" s="27" t="s">
        <v>1900</v>
      </c>
      <c r="B2232" s="27" t="s">
        <v>1523</v>
      </c>
      <c r="C2232" s="27" t="s">
        <v>883</v>
      </c>
      <c r="D2232" s="27" t="s">
        <v>699</v>
      </c>
    </row>
    <row r="2233" spans="1:4" x14ac:dyDescent="0.2">
      <c r="A2233" s="27" t="s">
        <v>1901</v>
      </c>
      <c r="B2233" s="27" t="s">
        <v>1524</v>
      </c>
      <c r="C2233" s="27" t="s">
        <v>883</v>
      </c>
      <c r="D2233" s="27" t="s">
        <v>699</v>
      </c>
    </row>
    <row r="2234" spans="1:4" x14ac:dyDescent="0.2">
      <c r="A2234" s="27" t="s">
        <v>1902</v>
      </c>
      <c r="B2234" s="27" t="s">
        <v>1525</v>
      </c>
      <c r="C2234" s="27" t="s">
        <v>883</v>
      </c>
      <c r="D2234" s="27" t="s">
        <v>699</v>
      </c>
    </row>
    <row r="2235" spans="1:4" x14ac:dyDescent="0.2">
      <c r="A2235" s="27" t="s">
        <v>1903</v>
      </c>
      <c r="B2235" s="27" t="s">
        <v>1436</v>
      </c>
      <c r="C2235" s="27" t="s">
        <v>883</v>
      </c>
      <c r="D2235" s="27" t="s">
        <v>699</v>
      </c>
    </row>
    <row r="2236" spans="1:4" x14ac:dyDescent="0.2">
      <c r="A2236" s="27"/>
      <c r="B2236" s="27"/>
      <c r="C2236" s="27"/>
      <c r="D2236" s="27" t="s">
        <v>630</v>
      </c>
    </row>
    <row r="2237" spans="1:4" x14ac:dyDescent="0.2">
      <c r="A2237" s="27" t="s">
        <v>1840</v>
      </c>
      <c r="B2237" s="27" t="s">
        <v>1263</v>
      </c>
      <c r="C2237" s="27" t="s">
        <v>883</v>
      </c>
      <c r="D2237" s="27" t="s">
        <v>699</v>
      </c>
    </row>
    <row r="2238" spans="1:4" x14ac:dyDescent="0.2">
      <c r="A2238" s="27"/>
      <c r="B2238" s="27"/>
      <c r="C2238" s="27"/>
      <c r="D2238" s="27" t="s">
        <v>254</v>
      </c>
    </row>
    <row r="2239" spans="1:4" x14ac:dyDescent="0.2">
      <c r="A2239" s="27" t="s">
        <v>1841</v>
      </c>
      <c r="B2239" s="27" t="s">
        <v>1264</v>
      </c>
      <c r="C2239" s="27" t="s">
        <v>883</v>
      </c>
      <c r="D2239" s="27" t="s">
        <v>699</v>
      </c>
    </row>
    <row r="2240" spans="1:4" x14ac:dyDescent="0.2">
      <c r="A2240" s="27"/>
      <c r="B2240" s="27"/>
      <c r="C2240" s="27"/>
      <c r="D2240" s="27" t="s">
        <v>254</v>
      </c>
    </row>
    <row r="2241" spans="1:4" x14ac:dyDescent="0.2">
      <c r="A2241" s="27" t="s">
        <v>1842</v>
      </c>
      <c r="B2241" s="27" t="s">
        <v>1265</v>
      </c>
      <c r="C2241" s="27" t="s">
        <v>883</v>
      </c>
      <c r="D2241" s="27" t="s">
        <v>699</v>
      </c>
    </row>
    <row r="2242" spans="1:4" x14ac:dyDescent="0.2">
      <c r="A2242" s="27"/>
      <c r="B2242" s="27"/>
      <c r="C2242" s="27"/>
      <c r="D2242" s="27" t="s">
        <v>254</v>
      </c>
    </row>
    <row r="2243" spans="1:4" x14ac:dyDescent="0.2">
      <c r="A2243" s="27" t="s">
        <v>1843</v>
      </c>
      <c r="B2243" s="27" t="s">
        <v>1266</v>
      </c>
      <c r="C2243" s="27" t="s">
        <v>883</v>
      </c>
      <c r="D2243" s="27" t="s">
        <v>699</v>
      </c>
    </row>
    <row r="2244" spans="1:4" x14ac:dyDescent="0.2">
      <c r="A2244" s="27"/>
      <c r="B2244" s="27"/>
      <c r="C2244" s="27"/>
      <c r="D2244" s="27" t="s">
        <v>254</v>
      </c>
    </row>
    <row r="2245" spans="1:4" x14ac:dyDescent="0.2">
      <c r="A2245" s="27" t="s">
        <v>2352</v>
      </c>
      <c r="B2245" s="27" t="s">
        <v>2353</v>
      </c>
      <c r="C2245" s="27" t="s">
        <v>883</v>
      </c>
      <c r="D2245" s="27" t="s">
        <v>699</v>
      </c>
    </row>
    <row r="2246" spans="1:4" x14ac:dyDescent="0.2">
      <c r="A2246" s="27"/>
      <c r="B2246" s="27"/>
      <c r="C2246" s="27"/>
      <c r="D2246" s="27" t="s">
        <v>254</v>
      </c>
    </row>
    <row r="2247" spans="1:4" x14ac:dyDescent="0.2">
      <c r="A2247" s="27" t="s">
        <v>2786</v>
      </c>
      <c r="B2247" s="27" t="s">
        <v>2787</v>
      </c>
      <c r="C2247" s="27" t="s">
        <v>883</v>
      </c>
      <c r="D2247" s="27" t="s">
        <v>699</v>
      </c>
    </row>
    <row r="2248" spans="1:4" x14ac:dyDescent="0.2">
      <c r="A2248" s="27"/>
      <c r="B2248" s="27"/>
      <c r="C2248" s="27"/>
      <c r="D2248" s="27" t="s">
        <v>254</v>
      </c>
    </row>
    <row r="2249" spans="1:4" x14ac:dyDescent="0.2">
      <c r="A2249" s="27" t="s">
        <v>3135</v>
      </c>
      <c r="B2249" s="27" t="s">
        <v>3136</v>
      </c>
      <c r="C2249" s="27" t="s">
        <v>883</v>
      </c>
      <c r="D2249" s="27" t="s">
        <v>699</v>
      </c>
    </row>
    <row r="2250" spans="1:4" x14ac:dyDescent="0.2">
      <c r="A2250" s="27" t="s">
        <v>2354</v>
      </c>
      <c r="B2250" s="27" t="s">
        <v>2355</v>
      </c>
      <c r="C2250" s="27" t="s">
        <v>883</v>
      </c>
      <c r="D2250" s="27" t="s">
        <v>699</v>
      </c>
    </row>
    <row r="2251" spans="1:4" x14ac:dyDescent="0.2">
      <c r="A2251" s="27"/>
      <c r="B2251" s="27"/>
      <c r="C2251" s="27"/>
      <c r="D2251" s="27" t="s">
        <v>254</v>
      </c>
    </row>
    <row r="2252" spans="1:4" x14ac:dyDescent="0.2">
      <c r="A2252" s="27" t="s">
        <v>2350</v>
      </c>
      <c r="B2252" s="27" t="s">
        <v>2351</v>
      </c>
      <c r="C2252" s="27" t="s">
        <v>883</v>
      </c>
      <c r="D2252" s="27" t="s">
        <v>699</v>
      </c>
    </row>
    <row r="2253" spans="1:4" x14ac:dyDescent="0.2">
      <c r="A2253" s="27" t="s">
        <v>1844</v>
      </c>
      <c r="B2253" s="27" t="s">
        <v>88</v>
      </c>
      <c r="C2253" s="27" t="s">
        <v>883</v>
      </c>
      <c r="D2253" s="27" t="s">
        <v>699</v>
      </c>
    </row>
    <row r="2254" spans="1:4" x14ac:dyDescent="0.2">
      <c r="A2254" s="27"/>
      <c r="B2254" s="27"/>
      <c r="C2254" s="27"/>
      <c r="D2254" s="27" t="s">
        <v>630</v>
      </c>
    </row>
    <row r="2255" spans="1:4" x14ac:dyDescent="0.2">
      <c r="A2255" s="27" t="s">
        <v>1845</v>
      </c>
      <c r="B2255" s="27" t="s">
        <v>92</v>
      </c>
      <c r="C2255" s="27" t="s">
        <v>883</v>
      </c>
      <c r="D2255" s="27" t="s">
        <v>699</v>
      </c>
    </row>
    <row r="2256" spans="1:4" x14ac:dyDescent="0.2">
      <c r="A2256" s="27"/>
      <c r="B2256" s="27"/>
      <c r="C2256" s="27"/>
      <c r="D2256" s="27" t="s">
        <v>254</v>
      </c>
    </row>
    <row r="2257" spans="1:4" x14ac:dyDescent="0.2">
      <c r="A2257" s="27"/>
      <c r="B2257" s="27"/>
      <c r="C2257" s="27"/>
      <c r="D2257" s="27" t="s">
        <v>630</v>
      </c>
    </row>
    <row r="2258" spans="1:4" x14ac:dyDescent="0.2">
      <c r="A2258" s="27" t="s">
        <v>2357</v>
      </c>
      <c r="B2258" s="27" t="s">
        <v>2358</v>
      </c>
      <c r="C2258" s="27" t="s">
        <v>883</v>
      </c>
      <c r="D2258" s="27" t="s">
        <v>699</v>
      </c>
    </row>
    <row r="2259" spans="1:4" x14ac:dyDescent="0.2">
      <c r="A2259" s="27"/>
      <c r="B2259" s="27"/>
      <c r="C2259" s="27"/>
      <c r="D2259" s="27" t="s">
        <v>630</v>
      </c>
    </row>
    <row r="2260" spans="1:4" x14ac:dyDescent="0.2">
      <c r="A2260" s="27" t="s">
        <v>1846</v>
      </c>
      <c r="B2260" s="27" t="s">
        <v>1267</v>
      </c>
      <c r="C2260" s="27" t="s">
        <v>883</v>
      </c>
      <c r="D2260" s="27" t="s">
        <v>699</v>
      </c>
    </row>
    <row r="2261" spans="1:4" x14ac:dyDescent="0.2">
      <c r="A2261" s="27"/>
      <c r="B2261" s="27"/>
      <c r="C2261" s="27"/>
      <c r="D2261" s="27" t="s">
        <v>254</v>
      </c>
    </row>
    <row r="2262" spans="1:4" x14ac:dyDescent="0.2">
      <c r="A2262" s="27" t="s">
        <v>1847</v>
      </c>
      <c r="B2262" s="27" t="s">
        <v>1268</v>
      </c>
      <c r="C2262" s="27" t="s">
        <v>883</v>
      </c>
      <c r="D2262" s="27" t="s">
        <v>699</v>
      </c>
    </row>
    <row r="2263" spans="1:4" x14ac:dyDescent="0.2">
      <c r="A2263" s="27"/>
      <c r="B2263" s="27"/>
      <c r="C2263" s="27"/>
      <c r="D2263" s="27" t="s">
        <v>254</v>
      </c>
    </row>
    <row r="2264" spans="1:4" x14ac:dyDescent="0.2">
      <c r="A2264" s="27" t="s">
        <v>1848</v>
      </c>
      <c r="B2264" s="27" t="s">
        <v>1269</v>
      </c>
      <c r="C2264" s="27" t="s">
        <v>883</v>
      </c>
      <c r="D2264" s="27" t="s">
        <v>699</v>
      </c>
    </row>
    <row r="2265" spans="1:4" x14ac:dyDescent="0.2">
      <c r="A2265" s="27"/>
      <c r="B2265" s="27"/>
      <c r="C2265" s="27"/>
      <c r="D2265" s="27" t="s">
        <v>254</v>
      </c>
    </row>
    <row r="2266" spans="1:4" x14ac:dyDescent="0.2">
      <c r="A2266" s="27" t="s">
        <v>1849</v>
      </c>
      <c r="B2266" s="27" t="s">
        <v>1270</v>
      </c>
      <c r="C2266" s="27" t="s">
        <v>883</v>
      </c>
      <c r="D2266" s="27" t="s">
        <v>699</v>
      </c>
    </row>
    <row r="2267" spans="1:4" x14ac:dyDescent="0.2">
      <c r="A2267" s="27"/>
      <c r="B2267" s="27"/>
      <c r="C2267" s="27"/>
      <c r="D2267" s="27" t="s">
        <v>254</v>
      </c>
    </row>
    <row r="2268" spans="1:4" x14ac:dyDescent="0.2">
      <c r="A2268" s="27" t="s">
        <v>1850</v>
      </c>
      <c r="B2268" s="27" t="s">
        <v>1271</v>
      </c>
      <c r="C2268" s="27" t="s">
        <v>883</v>
      </c>
      <c r="D2268" s="27" t="s">
        <v>699</v>
      </c>
    </row>
    <row r="2269" spans="1:4" x14ac:dyDescent="0.2">
      <c r="A2269" s="27" t="s">
        <v>1851</v>
      </c>
      <c r="B2269" s="27" t="s">
        <v>0</v>
      </c>
      <c r="C2269" s="27" t="s">
        <v>883</v>
      </c>
      <c r="D2269" s="27" t="s">
        <v>699</v>
      </c>
    </row>
    <row r="2270" spans="1:4" x14ac:dyDescent="0.2">
      <c r="A2270" s="27"/>
      <c r="B2270" s="27"/>
      <c r="C2270" s="27"/>
      <c r="D2270" s="27" t="s">
        <v>630</v>
      </c>
    </row>
    <row r="2271" spans="1:4" x14ac:dyDescent="0.2">
      <c r="A2271" s="27" t="s">
        <v>3109</v>
      </c>
      <c r="B2271" s="27" t="s">
        <v>3116</v>
      </c>
      <c r="C2271" s="27" t="s">
        <v>883</v>
      </c>
      <c r="D2271" s="27" t="s">
        <v>699</v>
      </c>
    </row>
    <row r="2272" spans="1:4" x14ac:dyDescent="0.2">
      <c r="A2272" s="27"/>
      <c r="B2272" s="27"/>
      <c r="C2272" s="27"/>
      <c r="D2272" s="27" t="s">
        <v>630</v>
      </c>
    </row>
    <row r="2273" spans="1:4" x14ac:dyDescent="0.2">
      <c r="A2273" s="27" t="s">
        <v>2563</v>
      </c>
      <c r="B2273" s="27" t="s">
        <v>2564</v>
      </c>
      <c r="C2273" s="27" t="s">
        <v>883</v>
      </c>
      <c r="D2273" s="27" t="s">
        <v>699</v>
      </c>
    </row>
    <row r="2274" spans="1:4" x14ac:dyDescent="0.2">
      <c r="A2274" s="27"/>
      <c r="B2274" s="27"/>
      <c r="C2274" s="27"/>
      <c r="D2274" s="27" t="s">
        <v>630</v>
      </c>
    </row>
    <row r="2275" spans="1:4" x14ac:dyDescent="0.2">
      <c r="A2275" s="27" t="s">
        <v>1852</v>
      </c>
      <c r="B2275" s="27" t="s">
        <v>143</v>
      </c>
      <c r="C2275" s="27" t="s">
        <v>883</v>
      </c>
      <c r="D2275" s="27" t="s">
        <v>699</v>
      </c>
    </row>
    <row r="2276" spans="1:4" x14ac:dyDescent="0.2">
      <c r="A2276" s="27"/>
      <c r="B2276" s="27"/>
      <c r="C2276" s="27"/>
      <c r="D2276" s="27" t="s">
        <v>254</v>
      </c>
    </row>
    <row r="2277" spans="1:4" x14ac:dyDescent="0.2">
      <c r="A2277" s="27"/>
      <c r="B2277" s="27"/>
      <c r="C2277" s="27"/>
      <c r="D2277" s="27" t="s">
        <v>256</v>
      </c>
    </row>
    <row r="2278" spans="1:4" x14ac:dyDescent="0.2">
      <c r="A2278" s="27"/>
      <c r="B2278" s="27"/>
      <c r="C2278" s="27"/>
      <c r="D2278" s="27" t="s">
        <v>630</v>
      </c>
    </row>
    <row r="2279" spans="1:4" x14ac:dyDescent="0.2">
      <c r="A2279" s="27" t="s">
        <v>2829</v>
      </c>
      <c r="B2279" s="27" t="s">
        <v>2830</v>
      </c>
      <c r="C2279" s="27" t="s">
        <v>883</v>
      </c>
      <c r="D2279" s="27" t="s">
        <v>630</v>
      </c>
    </row>
    <row r="2280" spans="1:4" x14ac:dyDescent="0.2">
      <c r="A2280" s="27" t="s">
        <v>1853</v>
      </c>
      <c r="B2280" s="27" t="s">
        <v>1011</v>
      </c>
      <c r="C2280" s="27" t="s">
        <v>883</v>
      </c>
      <c r="D2280" s="27" t="s">
        <v>699</v>
      </c>
    </row>
    <row r="2281" spans="1:4" x14ac:dyDescent="0.2">
      <c r="A2281" s="27"/>
      <c r="B2281" s="27"/>
      <c r="C2281" s="27"/>
      <c r="D2281" s="27" t="s">
        <v>630</v>
      </c>
    </row>
    <row r="2282" spans="1:4" x14ac:dyDescent="0.2">
      <c r="A2282" s="27" t="s">
        <v>1854</v>
      </c>
      <c r="B2282" s="27" t="s">
        <v>89</v>
      </c>
      <c r="C2282" s="27" t="s">
        <v>883</v>
      </c>
      <c r="D2282" s="27" t="s">
        <v>699</v>
      </c>
    </row>
    <row r="2283" spans="1:4" x14ac:dyDescent="0.2">
      <c r="A2283" s="27"/>
      <c r="B2283" s="27"/>
      <c r="C2283" s="27"/>
      <c r="D2283" s="27" t="s">
        <v>254</v>
      </c>
    </row>
    <row r="2284" spans="1:4" x14ac:dyDescent="0.2">
      <c r="A2284" s="27"/>
      <c r="B2284" s="27"/>
      <c r="C2284" s="27"/>
      <c r="D2284" s="27" t="s">
        <v>256</v>
      </c>
    </row>
    <row r="2285" spans="1:4" x14ac:dyDescent="0.2">
      <c r="A2285" s="27"/>
      <c r="B2285" s="27"/>
      <c r="C2285" s="27"/>
      <c r="D2285" s="27" t="s">
        <v>630</v>
      </c>
    </row>
    <row r="2286" spans="1:4" x14ac:dyDescent="0.2">
      <c r="A2286" s="27" t="s">
        <v>1855</v>
      </c>
      <c r="B2286" s="27" t="s">
        <v>3</v>
      </c>
      <c r="C2286" s="27" t="s">
        <v>883</v>
      </c>
      <c r="D2286" s="27" t="s">
        <v>699</v>
      </c>
    </row>
    <row r="2287" spans="1:4" x14ac:dyDescent="0.2">
      <c r="A2287" s="27"/>
      <c r="B2287" s="27"/>
      <c r="C2287" s="27"/>
      <c r="D2287" s="27" t="s">
        <v>630</v>
      </c>
    </row>
    <row r="2288" spans="1:4" x14ac:dyDescent="0.2">
      <c r="A2288" s="27" t="s">
        <v>1856</v>
      </c>
      <c r="B2288" s="27" t="s">
        <v>938</v>
      </c>
      <c r="C2288" s="27" t="s">
        <v>883</v>
      </c>
      <c r="D2288" s="27" t="s">
        <v>699</v>
      </c>
    </row>
    <row r="2289" spans="1:4" x14ac:dyDescent="0.2">
      <c r="A2289" s="27" t="s">
        <v>2359</v>
      </c>
      <c r="B2289" s="27" t="s">
        <v>2360</v>
      </c>
      <c r="C2289" s="27" t="s">
        <v>883</v>
      </c>
      <c r="D2289" s="27" t="s">
        <v>699</v>
      </c>
    </row>
    <row r="2290" spans="1:4" x14ac:dyDescent="0.2">
      <c r="A2290" s="27"/>
      <c r="B2290" s="27"/>
      <c r="C2290" s="27"/>
      <c r="D2290" s="27" t="s">
        <v>630</v>
      </c>
    </row>
    <row r="2291" spans="1:4" x14ac:dyDescent="0.2">
      <c r="A2291" s="27" t="s">
        <v>1857</v>
      </c>
      <c r="B2291" s="27" t="s">
        <v>1</v>
      </c>
      <c r="C2291" s="27" t="s">
        <v>883</v>
      </c>
      <c r="D2291" s="27" t="s">
        <v>699</v>
      </c>
    </row>
    <row r="2292" spans="1:4" x14ac:dyDescent="0.2">
      <c r="A2292" s="27"/>
      <c r="B2292" s="27"/>
      <c r="C2292" s="27"/>
      <c r="D2292" s="27" t="s">
        <v>630</v>
      </c>
    </row>
    <row r="2293" spans="1:4" x14ac:dyDescent="0.2">
      <c r="A2293" s="27" t="s">
        <v>1889</v>
      </c>
      <c r="B2293" s="27" t="s">
        <v>1890</v>
      </c>
      <c r="C2293" s="27" t="s">
        <v>883</v>
      </c>
      <c r="D2293" s="27" t="s">
        <v>699</v>
      </c>
    </row>
    <row r="2294" spans="1:4" x14ac:dyDescent="0.2">
      <c r="A2294" s="27"/>
      <c r="B2294" s="27"/>
      <c r="C2294" s="27"/>
      <c r="D2294" s="27" t="s">
        <v>630</v>
      </c>
    </row>
    <row r="2295" spans="1:4" x14ac:dyDescent="0.2">
      <c r="A2295" s="27" t="s">
        <v>3244</v>
      </c>
      <c r="B2295" s="27" t="s">
        <v>3241</v>
      </c>
      <c r="C2295" s="27" t="s">
        <v>883</v>
      </c>
      <c r="D2295" s="27" t="s">
        <v>699</v>
      </c>
    </row>
    <row r="2296" spans="1:4" x14ac:dyDescent="0.2">
      <c r="A2296" s="27"/>
      <c r="B2296" s="27"/>
      <c r="C2296" s="27"/>
      <c r="D2296" s="27" t="s">
        <v>630</v>
      </c>
    </row>
    <row r="2297" spans="1:4" x14ac:dyDescent="0.2">
      <c r="A2297" s="27" t="s">
        <v>1858</v>
      </c>
      <c r="B2297" s="27" t="s">
        <v>91</v>
      </c>
      <c r="C2297" s="27" t="s">
        <v>883</v>
      </c>
      <c r="D2297" s="27" t="s">
        <v>699</v>
      </c>
    </row>
    <row r="2298" spans="1:4" x14ac:dyDescent="0.2">
      <c r="A2298" s="27"/>
      <c r="B2298" s="27"/>
      <c r="C2298" s="27"/>
      <c r="D2298" s="27" t="s">
        <v>254</v>
      </c>
    </row>
    <row r="2299" spans="1:4" x14ac:dyDescent="0.2">
      <c r="A2299" s="27"/>
      <c r="B2299" s="27"/>
      <c r="C2299" s="27"/>
      <c r="D2299" s="27" t="s">
        <v>256</v>
      </c>
    </row>
    <row r="2300" spans="1:4" x14ac:dyDescent="0.2">
      <c r="A2300" s="27"/>
      <c r="B2300" s="27"/>
      <c r="C2300" s="27"/>
      <c r="D2300" s="27" t="s">
        <v>630</v>
      </c>
    </row>
    <row r="2301" spans="1:4" x14ac:dyDescent="0.2">
      <c r="A2301" s="27" t="s">
        <v>1859</v>
      </c>
      <c r="B2301" s="27" t="s">
        <v>937</v>
      </c>
      <c r="C2301" s="27" t="s">
        <v>883</v>
      </c>
      <c r="D2301" s="27" t="s">
        <v>699</v>
      </c>
    </row>
    <row r="2302" spans="1:4" x14ac:dyDescent="0.2">
      <c r="A2302" s="27" t="s">
        <v>1860</v>
      </c>
      <c r="B2302" s="27" t="s">
        <v>2</v>
      </c>
      <c r="C2302" s="27" t="s">
        <v>883</v>
      </c>
      <c r="D2302" s="27" t="s">
        <v>699</v>
      </c>
    </row>
    <row r="2303" spans="1:4" x14ac:dyDescent="0.2">
      <c r="A2303" s="27"/>
      <c r="B2303" s="27"/>
      <c r="C2303" s="27"/>
      <c r="D2303" s="27" t="s">
        <v>256</v>
      </c>
    </row>
    <row r="2304" spans="1:4" x14ac:dyDescent="0.2">
      <c r="A2304" s="27"/>
      <c r="B2304" s="27"/>
      <c r="C2304" s="27"/>
      <c r="D2304" s="27" t="s">
        <v>630</v>
      </c>
    </row>
    <row r="2305" spans="1:4" x14ac:dyDescent="0.2">
      <c r="A2305" s="27" t="s">
        <v>1861</v>
      </c>
      <c r="B2305" s="27" t="s">
        <v>939</v>
      </c>
      <c r="C2305" s="27" t="s">
        <v>883</v>
      </c>
      <c r="D2305" s="27" t="s">
        <v>699</v>
      </c>
    </row>
    <row r="2306" spans="1:4" x14ac:dyDescent="0.2">
      <c r="A2306" s="27" t="s">
        <v>1862</v>
      </c>
      <c r="B2306" s="27" t="s">
        <v>935</v>
      </c>
      <c r="C2306" s="27" t="s">
        <v>883</v>
      </c>
      <c r="D2306" s="27" t="s">
        <v>699</v>
      </c>
    </row>
    <row r="2307" spans="1:4" x14ac:dyDescent="0.2">
      <c r="A2307" s="27"/>
      <c r="B2307" s="27"/>
      <c r="C2307" s="27"/>
      <c r="D2307" s="27" t="s">
        <v>256</v>
      </c>
    </row>
    <row r="2308" spans="1:4" x14ac:dyDescent="0.2">
      <c r="A2308" s="27" t="s">
        <v>1887</v>
      </c>
      <c r="B2308" s="27" t="s">
        <v>1888</v>
      </c>
      <c r="C2308" s="27" t="s">
        <v>883</v>
      </c>
      <c r="D2308" s="27" t="s">
        <v>699</v>
      </c>
    </row>
    <row r="2309" spans="1:4" x14ac:dyDescent="0.2">
      <c r="A2309" s="27"/>
      <c r="B2309" s="27"/>
      <c r="C2309" s="27"/>
      <c r="D2309" s="27" t="s">
        <v>630</v>
      </c>
    </row>
    <row r="2310" spans="1:4" x14ac:dyDescent="0.2">
      <c r="A2310" s="27" t="s">
        <v>1863</v>
      </c>
      <c r="B2310" s="27" t="s">
        <v>90</v>
      </c>
      <c r="C2310" s="27" t="s">
        <v>883</v>
      </c>
      <c r="D2310" s="27" t="s">
        <v>699</v>
      </c>
    </row>
    <row r="2311" spans="1:4" x14ac:dyDescent="0.2">
      <c r="A2311" s="27"/>
      <c r="B2311" s="27"/>
      <c r="C2311" s="27"/>
      <c r="D2311" s="27" t="s">
        <v>254</v>
      </c>
    </row>
    <row r="2312" spans="1:4" x14ac:dyDescent="0.2">
      <c r="A2312" s="27"/>
      <c r="B2312" s="27"/>
      <c r="C2312" s="27"/>
      <c r="D2312" s="27" t="s">
        <v>630</v>
      </c>
    </row>
    <row r="2313" spans="1:4" x14ac:dyDescent="0.2">
      <c r="A2313" s="27" t="s">
        <v>1864</v>
      </c>
      <c r="B2313" s="27" t="s">
        <v>936</v>
      </c>
      <c r="C2313" s="27" t="s">
        <v>883</v>
      </c>
      <c r="D2313" s="27" t="s">
        <v>699</v>
      </c>
    </row>
    <row r="2314" spans="1:4" x14ac:dyDescent="0.2">
      <c r="A2314" s="27" t="s">
        <v>1865</v>
      </c>
      <c r="B2314" s="27" t="s">
        <v>360</v>
      </c>
      <c r="C2314" s="27" t="s">
        <v>883</v>
      </c>
      <c r="D2314" s="27" t="s">
        <v>699</v>
      </c>
    </row>
    <row r="2315" spans="1:4" x14ac:dyDescent="0.2">
      <c r="A2315" s="27"/>
      <c r="B2315" s="27"/>
      <c r="C2315" s="27"/>
      <c r="D2315" s="27" t="s">
        <v>701</v>
      </c>
    </row>
    <row r="2316" spans="1:4" x14ac:dyDescent="0.2">
      <c r="A2316" s="27"/>
      <c r="B2316" s="27"/>
      <c r="C2316" s="27"/>
      <c r="D2316" s="27" t="s">
        <v>256</v>
      </c>
    </row>
    <row r="2317" spans="1:4" x14ac:dyDescent="0.2">
      <c r="A2317" s="27"/>
      <c r="B2317" s="27"/>
      <c r="C2317" s="27"/>
      <c r="D2317" s="27" t="s">
        <v>630</v>
      </c>
    </row>
    <row r="2318" spans="1:4" x14ac:dyDescent="0.2">
      <c r="A2318" s="27" t="s">
        <v>1770</v>
      </c>
      <c r="B2318" s="27" t="s">
        <v>1771</v>
      </c>
      <c r="C2318" s="27" t="s">
        <v>883</v>
      </c>
      <c r="D2318" s="27" t="s">
        <v>699</v>
      </c>
    </row>
    <row r="2319" spans="1:4" x14ac:dyDescent="0.2">
      <c r="A2319" s="27" t="s">
        <v>1772</v>
      </c>
      <c r="B2319" s="27" t="s">
        <v>1773</v>
      </c>
      <c r="C2319" s="27" t="s">
        <v>883</v>
      </c>
      <c r="D2319" s="27" t="s">
        <v>699</v>
      </c>
    </row>
    <row r="2320" spans="1:4" x14ac:dyDescent="0.2">
      <c r="A2320" s="27" t="s">
        <v>1866</v>
      </c>
      <c r="B2320" s="27" t="s">
        <v>1012</v>
      </c>
      <c r="C2320" s="27" t="s">
        <v>883</v>
      </c>
      <c r="D2320" s="27" t="s">
        <v>699</v>
      </c>
    </row>
    <row r="2321" spans="1:4" x14ac:dyDescent="0.2">
      <c r="A2321" s="27" t="s">
        <v>3188</v>
      </c>
      <c r="B2321" s="27" t="s">
        <v>2010</v>
      </c>
      <c r="C2321" s="27" t="s">
        <v>883</v>
      </c>
      <c r="D2321" s="27" t="s">
        <v>699</v>
      </c>
    </row>
    <row r="2322" spans="1:4" x14ac:dyDescent="0.2">
      <c r="A2322" s="27"/>
      <c r="B2322" s="27"/>
      <c r="C2322" s="27"/>
      <c r="D2322" s="27" t="s">
        <v>630</v>
      </c>
    </row>
    <row r="2323" spans="1:4" x14ac:dyDescent="0.2">
      <c r="A2323" s="27" t="s">
        <v>3110</v>
      </c>
      <c r="B2323" s="27" t="s">
        <v>3117</v>
      </c>
      <c r="C2323" s="27" t="s">
        <v>883</v>
      </c>
      <c r="D2323" s="27" t="s">
        <v>630</v>
      </c>
    </row>
    <row r="2324" spans="1:4" x14ac:dyDescent="0.2">
      <c r="A2324" s="27" t="s">
        <v>2219</v>
      </c>
      <c r="B2324" s="27" t="s">
        <v>1615</v>
      </c>
      <c r="C2324" s="27" t="s">
        <v>883</v>
      </c>
      <c r="D2324" s="27" t="s">
        <v>630</v>
      </c>
    </row>
    <row r="2325" spans="1:4" x14ac:dyDescent="0.2">
      <c r="A2325" s="27" t="s">
        <v>2206</v>
      </c>
      <c r="B2325" s="27" t="s">
        <v>1442</v>
      </c>
      <c r="C2325" s="27" t="s">
        <v>883</v>
      </c>
      <c r="D2325" s="27" t="s">
        <v>630</v>
      </c>
    </row>
    <row r="2326" spans="1:4" x14ac:dyDescent="0.2">
      <c r="A2326" s="27" t="s">
        <v>2217</v>
      </c>
      <c r="B2326" s="27" t="s">
        <v>463</v>
      </c>
      <c r="C2326" s="27" t="s">
        <v>883</v>
      </c>
      <c r="D2326" s="27" t="s">
        <v>630</v>
      </c>
    </row>
    <row r="2327" spans="1:4" x14ac:dyDescent="0.2">
      <c r="A2327" s="27" t="s">
        <v>2236</v>
      </c>
      <c r="B2327" s="27" t="s">
        <v>490</v>
      </c>
      <c r="C2327" s="27" t="s">
        <v>883</v>
      </c>
      <c r="D2327" s="27" t="s">
        <v>630</v>
      </c>
    </row>
    <row r="2328" spans="1:4" x14ac:dyDescent="0.2">
      <c r="A2328" s="27" t="s">
        <v>2226</v>
      </c>
      <c r="B2328" s="27" t="s">
        <v>462</v>
      </c>
      <c r="C2328" s="27" t="s">
        <v>883</v>
      </c>
      <c r="D2328" s="27" t="s">
        <v>630</v>
      </c>
    </row>
    <row r="2329" spans="1:4" x14ac:dyDescent="0.2">
      <c r="A2329" s="27" t="s">
        <v>2227</v>
      </c>
      <c r="B2329" s="27" t="s">
        <v>491</v>
      </c>
      <c r="C2329" s="27" t="s">
        <v>883</v>
      </c>
      <c r="D2329" s="27" t="s">
        <v>630</v>
      </c>
    </row>
    <row r="2330" spans="1:4" x14ac:dyDescent="0.2">
      <c r="A2330" s="27" t="s">
        <v>2129</v>
      </c>
      <c r="B2330" s="27" t="s">
        <v>1468</v>
      </c>
      <c r="C2330" s="27" t="s">
        <v>883</v>
      </c>
      <c r="D2330" s="27" t="s">
        <v>630</v>
      </c>
    </row>
    <row r="2331" spans="1:4" x14ac:dyDescent="0.2">
      <c r="A2331" s="27" t="s">
        <v>2216</v>
      </c>
      <c r="B2331" s="27" t="s">
        <v>1010</v>
      </c>
      <c r="C2331" s="27" t="s">
        <v>883</v>
      </c>
      <c r="D2331" s="27" t="s">
        <v>630</v>
      </c>
    </row>
    <row r="2332" spans="1:4" x14ac:dyDescent="0.2">
      <c r="A2332" s="27" t="s">
        <v>2220</v>
      </c>
      <c r="B2332" s="27" t="s">
        <v>1441</v>
      </c>
      <c r="C2332" s="27" t="s">
        <v>883</v>
      </c>
      <c r="D2332" s="27" t="s">
        <v>630</v>
      </c>
    </row>
    <row r="2333" spans="1:4" x14ac:dyDescent="0.2">
      <c r="A2333" s="27" t="s">
        <v>2212</v>
      </c>
      <c r="B2333" s="27" t="s">
        <v>907</v>
      </c>
      <c r="C2333" s="27" t="s">
        <v>883</v>
      </c>
      <c r="D2333" s="27" t="s">
        <v>256</v>
      </c>
    </row>
    <row r="2334" spans="1:4" x14ac:dyDescent="0.2">
      <c r="A2334" s="27"/>
      <c r="B2334" s="27"/>
      <c r="C2334" s="27"/>
      <c r="D2334" s="27" t="s">
        <v>630</v>
      </c>
    </row>
    <row r="2335" spans="1:4" x14ac:dyDescent="0.2">
      <c r="A2335" s="27" t="s">
        <v>2205</v>
      </c>
      <c r="B2335" s="27" t="s">
        <v>1273</v>
      </c>
      <c r="C2335" s="27" t="s">
        <v>883</v>
      </c>
      <c r="D2335" s="27" t="s">
        <v>630</v>
      </c>
    </row>
    <row r="2336" spans="1:4" x14ac:dyDescent="0.2">
      <c r="A2336" s="27" t="s">
        <v>2201</v>
      </c>
      <c r="B2336" s="27" t="s">
        <v>908</v>
      </c>
      <c r="C2336" s="27" t="s">
        <v>883</v>
      </c>
      <c r="D2336" s="27" t="s">
        <v>630</v>
      </c>
    </row>
    <row r="2337" spans="1:4" x14ac:dyDescent="0.2">
      <c r="A2337" s="27" t="s">
        <v>2202</v>
      </c>
      <c r="B2337" s="27" t="s">
        <v>1439</v>
      </c>
      <c r="C2337" s="27" t="s">
        <v>883</v>
      </c>
      <c r="D2337" s="27" t="s">
        <v>630</v>
      </c>
    </row>
    <row r="2338" spans="1:4" x14ac:dyDescent="0.2">
      <c r="A2338" s="27" t="s">
        <v>2107</v>
      </c>
      <c r="B2338" s="27" t="s">
        <v>1272</v>
      </c>
      <c r="C2338" s="27" t="s">
        <v>883</v>
      </c>
      <c r="D2338" s="27" t="s">
        <v>630</v>
      </c>
    </row>
    <row r="2339" spans="1:4" x14ac:dyDescent="0.2">
      <c r="A2339" s="27" t="s">
        <v>2195</v>
      </c>
      <c r="B2339" s="27" t="s">
        <v>751</v>
      </c>
      <c r="C2339" s="27" t="s">
        <v>883</v>
      </c>
      <c r="D2339" s="27" t="s">
        <v>630</v>
      </c>
    </row>
    <row r="2340" spans="1:4" x14ac:dyDescent="0.2">
      <c r="A2340" s="27" t="s">
        <v>2225</v>
      </c>
      <c r="B2340" s="27" t="s">
        <v>750</v>
      </c>
      <c r="C2340" s="27" t="s">
        <v>883</v>
      </c>
      <c r="D2340" s="27" t="s">
        <v>630</v>
      </c>
    </row>
    <row r="2341" spans="1:4" x14ac:dyDescent="0.2">
      <c r="A2341" s="27" t="s">
        <v>3139</v>
      </c>
      <c r="B2341" s="27" t="s">
        <v>3140</v>
      </c>
      <c r="C2341" s="27" t="s">
        <v>3152</v>
      </c>
      <c r="D2341" s="27" t="s">
        <v>703</v>
      </c>
    </row>
    <row r="2342" spans="1:4" x14ac:dyDescent="0.2">
      <c r="A2342" s="27" t="s">
        <v>2861</v>
      </c>
      <c r="B2342" s="27" t="s">
        <v>2862</v>
      </c>
      <c r="C2342" s="27" t="s">
        <v>2865</v>
      </c>
      <c r="D2342" s="27" t="s">
        <v>2016</v>
      </c>
    </row>
    <row r="2343" spans="1:4" x14ac:dyDescent="0.2">
      <c r="A2343" s="27" t="s">
        <v>2863</v>
      </c>
      <c r="B2343" s="27" t="s">
        <v>2864</v>
      </c>
      <c r="C2343" s="27" t="s">
        <v>2865</v>
      </c>
      <c r="D2343" s="27" t="s">
        <v>2016</v>
      </c>
    </row>
    <row r="2344" spans="1:4" x14ac:dyDescent="0.2">
      <c r="A2344" s="27" t="s">
        <v>2853</v>
      </c>
      <c r="B2344" s="27" t="s">
        <v>2854</v>
      </c>
      <c r="C2344" s="27" t="s">
        <v>2865</v>
      </c>
      <c r="D2344" s="27" t="s">
        <v>2016</v>
      </c>
    </row>
    <row r="2345" spans="1:4" x14ac:dyDescent="0.2">
      <c r="A2345" s="27" t="s">
        <v>3143</v>
      </c>
      <c r="B2345" s="27" t="s">
        <v>3144</v>
      </c>
      <c r="C2345" s="27" t="s">
        <v>2865</v>
      </c>
      <c r="D2345" s="27" t="s">
        <v>2016</v>
      </c>
    </row>
    <row r="2346" spans="1:4" x14ac:dyDescent="0.2">
      <c r="A2346" s="27" t="s">
        <v>2855</v>
      </c>
      <c r="B2346" s="27" t="s">
        <v>2856</v>
      </c>
      <c r="C2346" s="27" t="s">
        <v>2865</v>
      </c>
      <c r="D2346" s="27" t="s">
        <v>2016</v>
      </c>
    </row>
    <row r="2347" spans="1:4" x14ac:dyDescent="0.2">
      <c r="A2347" s="27" t="s">
        <v>3141</v>
      </c>
      <c r="B2347" s="27" t="s">
        <v>3142</v>
      </c>
      <c r="C2347" s="27" t="s">
        <v>2865</v>
      </c>
      <c r="D2347" s="27" t="s">
        <v>2016</v>
      </c>
    </row>
    <row r="2348" spans="1:4" x14ac:dyDescent="0.2">
      <c r="A2348" s="27" t="s">
        <v>2857</v>
      </c>
      <c r="B2348" s="27" t="s">
        <v>2858</v>
      </c>
      <c r="C2348" s="27" t="s">
        <v>2865</v>
      </c>
      <c r="D2348" s="27" t="s">
        <v>2016</v>
      </c>
    </row>
    <row r="2349" spans="1:4" x14ac:dyDescent="0.2">
      <c r="A2349" s="27" t="s">
        <v>2859</v>
      </c>
      <c r="B2349" s="27" t="s">
        <v>2860</v>
      </c>
      <c r="C2349" s="27" t="s">
        <v>2865</v>
      </c>
      <c r="D2349" s="27" t="s">
        <v>2016</v>
      </c>
    </row>
    <row r="2350" spans="1:4" x14ac:dyDescent="0.2">
      <c r="A2350" s="163"/>
      <c r="B2350" s="163"/>
      <c r="C2350" s="163"/>
      <c r="D2350" s="163"/>
    </row>
    <row r="2351" spans="1:4" x14ac:dyDescent="0.2">
      <c r="A2351" s="37"/>
      <c r="B2351" s="37"/>
      <c r="C2351" s="37"/>
      <c r="D2351" s="37"/>
    </row>
    <row r="2352" spans="1:4" x14ac:dyDescent="0.2">
      <c r="A2352" s="48" t="s">
        <v>1429</v>
      </c>
      <c r="B2352" s="49" t="s">
        <v>96</v>
      </c>
      <c r="C2352" s="50" t="s">
        <v>819</v>
      </c>
      <c r="D2352" s="50" t="s">
        <v>698</v>
      </c>
    </row>
    <row r="2353" spans="1:4" x14ac:dyDescent="0.2">
      <c r="A2353" s="25"/>
      <c r="B2353" s="25"/>
      <c r="C2353" s="26"/>
      <c r="D2353" s="26"/>
    </row>
    <row r="2354" spans="1:4" x14ac:dyDescent="0.2">
      <c r="A2354" s="27" t="s">
        <v>1748</v>
      </c>
      <c r="B2354" s="27" t="s">
        <v>1780</v>
      </c>
      <c r="C2354" s="27" t="s">
        <v>1749</v>
      </c>
      <c r="D2354" s="27" t="s">
        <v>699</v>
      </c>
    </row>
    <row r="2355" spans="1:4" x14ac:dyDescent="0.2">
      <c r="A2355" s="27" t="s">
        <v>2387</v>
      </c>
      <c r="B2355" s="27" t="s">
        <v>1616</v>
      </c>
      <c r="C2355" s="27" t="s">
        <v>808</v>
      </c>
      <c r="D2355" s="27" t="s">
        <v>251</v>
      </c>
    </row>
    <row r="2356" spans="1:4" x14ac:dyDescent="0.2">
      <c r="A2356" s="27" t="s">
        <v>2014</v>
      </c>
      <c r="B2356" s="27" t="s">
        <v>2015</v>
      </c>
      <c r="C2356" s="27" t="s">
        <v>1209</v>
      </c>
      <c r="D2356" s="27" t="s">
        <v>700</v>
      </c>
    </row>
    <row r="2357" spans="1:4" x14ac:dyDescent="0.2">
      <c r="A2357" s="27" t="s">
        <v>2232</v>
      </c>
      <c r="B2357" s="27" t="s">
        <v>1401</v>
      </c>
      <c r="C2357" s="27" t="s">
        <v>1209</v>
      </c>
      <c r="D2357" s="27" t="s">
        <v>700</v>
      </c>
    </row>
    <row r="2358" spans="1:4" x14ac:dyDescent="0.2">
      <c r="A2358" s="27" t="s">
        <v>2232</v>
      </c>
      <c r="B2358" s="27" t="s">
        <v>3151</v>
      </c>
      <c r="C2358" s="27" t="s">
        <v>1209</v>
      </c>
      <c r="D2358" s="27" t="s">
        <v>700</v>
      </c>
    </row>
    <row r="2359" spans="1:4" x14ac:dyDescent="0.2">
      <c r="A2359" s="27" t="s">
        <v>2739</v>
      </c>
      <c r="B2359" s="27" t="s">
        <v>2740</v>
      </c>
      <c r="C2359" s="27" t="s">
        <v>1209</v>
      </c>
      <c r="D2359" s="27" t="s">
        <v>700</v>
      </c>
    </row>
    <row r="2360" spans="1:4" x14ac:dyDescent="0.2">
      <c r="A2360" s="27" t="s">
        <v>2304</v>
      </c>
      <c r="B2360" s="27" t="s">
        <v>1443</v>
      </c>
      <c r="C2360" s="27" t="s">
        <v>2334</v>
      </c>
      <c r="D2360" s="27" t="s">
        <v>700</v>
      </c>
    </row>
    <row r="2361" spans="1:4" x14ac:dyDescent="0.2">
      <c r="A2361" s="27" t="s">
        <v>2305</v>
      </c>
      <c r="B2361" s="27" t="s">
        <v>1444</v>
      </c>
      <c r="C2361" s="27" t="s">
        <v>2334</v>
      </c>
      <c r="D2361" s="27" t="s">
        <v>700</v>
      </c>
    </row>
    <row r="2362" spans="1:4" x14ac:dyDescent="0.2">
      <c r="A2362" s="27" t="s">
        <v>2306</v>
      </c>
      <c r="B2362" s="27" t="s">
        <v>1445</v>
      </c>
      <c r="C2362" s="27" t="s">
        <v>2334</v>
      </c>
      <c r="D2362" s="27" t="s">
        <v>700</v>
      </c>
    </row>
    <row r="2363" spans="1:4" x14ac:dyDescent="0.2">
      <c r="A2363" s="27" t="s">
        <v>2307</v>
      </c>
      <c r="B2363" s="27" t="s">
        <v>1446</v>
      </c>
      <c r="C2363" s="27" t="s">
        <v>2334</v>
      </c>
      <c r="D2363" s="27" t="s">
        <v>700</v>
      </c>
    </row>
    <row r="2364" spans="1:4" x14ac:dyDescent="0.2">
      <c r="A2364" s="27" t="s">
        <v>2567</v>
      </c>
      <c r="B2364" s="27" t="s">
        <v>2568</v>
      </c>
      <c r="C2364" s="27" t="s">
        <v>804</v>
      </c>
      <c r="D2364" s="27" t="s">
        <v>2634</v>
      </c>
    </row>
    <row r="2365" spans="1:4" x14ac:dyDescent="0.2">
      <c r="A2365" s="27" t="s">
        <v>2569</v>
      </c>
      <c r="B2365" s="27" t="s">
        <v>2570</v>
      </c>
      <c r="C2365" s="27" t="s">
        <v>804</v>
      </c>
      <c r="D2365" s="27" t="s">
        <v>2634</v>
      </c>
    </row>
    <row r="2366" spans="1:4" x14ac:dyDescent="0.2">
      <c r="A2366" s="27" t="s">
        <v>2072</v>
      </c>
      <c r="B2366" s="27" t="s">
        <v>752</v>
      </c>
      <c r="C2366" s="27" t="s">
        <v>804</v>
      </c>
      <c r="D2366" s="27" t="s">
        <v>699</v>
      </c>
    </row>
    <row r="2367" spans="1:4" x14ac:dyDescent="0.2">
      <c r="A2367" s="27"/>
      <c r="B2367" s="27"/>
      <c r="C2367" s="27"/>
      <c r="D2367" s="27" t="s">
        <v>253</v>
      </c>
    </row>
    <row r="2368" spans="1:4" x14ac:dyDescent="0.2">
      <c r="A2368" s="27"/>
      <c r="B2368" s="27"/>
      <c r="C2368" s="27"/>
      <c r="D2368" s="27" t="s">
        <v>630</v>
      </c>
    </row>
    <row r="2369" spans="1:4" x14ac:dyDescent="0.2">
      <c r="A2369" s="27" t="s">
        <v>2371</v>
      </c>
      <c r="B2369" s="27" t="s">
        <v>2372</v>
      </c>
      <c r="C2369" s="27" t="s">
        <v>804</v>
      </c>
      <c r="D2369" s="27" t="s">
        <v>253</v>
      </c>
    </row>
    <row r="2370" spans="1:4" x14ac:dyDescent="0.2">
      <c r="A2370" s="27" t="s">
        <v>2867</v>
      </c>
      <c r="B2370" s="27" t="s">
        <v>2868</v>
      </c>
      <c r="C2370" s="27" t="s">
        <v>883</v>
      </c>
      <c r="D2370" s="27" t="s">
        <v>630</v>
      </c>
    </row>
    <row r="2371" spans="1:4" x14ac:dyDescent="0.2">
      <c r="A2371" s="28" t="s">
        <v>2233</v>
      </c>
      <c r="B2371" s="28" t="s">
        <v>1891</v>
      </c>
      <c r="C2371" s="28" t="s">
        <v>883</v>
      </c>
      <c r="D2371" s="28" t="s">
        <v>630</v>
      </c>
    </row>
    <row r="2372" spans="1:4" x14ac:dyDescent="0.2">
      <c r="A2372" s="37"/>
      <c r="B2372" s="37"/>
      <c r="C2372" s="37"/>
      <c r="D2372" s="37"/>
    </row>
    <row r="2373" spans="1:4" x14ac:dyDescent="0.2">
      <c r="A2373" s="37"/>
      <c r="B2373" s="37"/>
      <c r="C2373" s="37"/>
      <c r="D2373" s="37"/>
    </row>
    <row r="2374" spans="1:4" x14ac:dyDescent="0.2">
      <c r="A2374" s="48" t="s">
        <v>702</v>
      </c>
      <c r="B2374" s="49" t="s">
        <v>96</v>
      </c>
      <c r="C2374" s="50" t="s">
        <v>819</v>
      </c>
      <c r="D2374" s="50" t="s">
        <v>698</v>
      </c>
    </row>
    <row r="2375" spans="1:4" x14ac:dyDescent="0.2">
      <c r="A2375" s="25"/>
      <c r="B2375" s="25"/>
      <c r="C2375" s="26"/>
      <c r="D2375" s="26"/>
    </row>
    <row r="2376" spans="1:4" x14ac:dyDescent="0.2">
      <c r="A2376" s="27" t="s">
        <v>3166</v>
      </c>
      <c r="B2376" s="27" t="s">
        <v>3167</v>
      </c>
      <c r="C2376" s="27" t="s">
        <v>2522</v>
      </c>
      <c r="D2376" s="27" t="s">
        <v>2016</v>
      </c>
    </row>
    <row r="2377" spans="1:4" x14ac:dyDescent="0.2">
      <c r="A2377" s="27" t="s">
        <v>2764</v>
      </c>
      <c r="B2377" s="27" t="s">
        <v>2765</v>
      </c>
      <c r="C2377" s="27" t="s">
        <v>2522</v>
      </c>
      <c r="D2377" s="27" t="s">
        <v>2016</v>
      </c>
    </row>
    <row r="2378" spans="1:4" x14ac:dyDescent="0.2">
      <c r="A2378" s="27" t="s">
        <v>2762</v>
      </c>
      <c r="B2378" s="27" t="s">
        <v>2763</v>
      </c>
      <c r="C2378" s="27" t="s">
        <v>2522</v>
      </c>
      <c r="D2378" s="27" t="s">
        <v>2016</v>
      </c>
    </row>
    <row r="2379" spans="1:4" x14ac:dyDescent="0.2">
      <c r="A2379" s="27" t="s">
        <v>3168</v>
      </c>
      <c r="B2379" s="27" t="s">
        <v>3169</v>
      </c>
      <c r="C2379" s="27" t="s">
        <v>2522</v>
      </c>
      <c r="D2379" s="27" t="s">
        <v>2016</v>
      </c>
    </row>
    <row r="2380" spans="1:4" x14ac:dyDescent="0.2">
      <c r="A2380" s="27" t="s">
        <v>2770</v>
      </c>
      <c r="B2380" s="27" t="s">
        <v>2771</v>
      </c>
      <c r="C2380" s="27" t="s">
        <v>2522</v>
      </c>
      <c r="D2380" s="27" t="s">
        <v>2016</v>
      </c>
    </row>
    <row r="2381" spans="1:4" x14ac:dyDescent="0.2">
      <c r="A2381" s="27" t="s">
        <v>2772</v>
      </c>
      <c r="B2381" s="27" t="s">
        <v>2773</v>
      </c>
      <c r="C2381" s="27" t="s">
        <v>2522</v>
      </c>
      <c r="D2381" s="27" t="s">
        <v>2016</v>
      </c>
    </row>
    <row r="2382" spans="1:4" x14ac:dyDescent="0.2">
      <c r="A2382" s="27" t="s">
        <v>3170</v>
      </c>
      <c r="B2382" s="27" t="s">
        <v>3171</v>
      </c>
      <c r="C2382" s="27" t="s">
        <v>2522</v>
      </c>
      <c r="D2382" s="27" t="s">
        <v>2016</v>
      </c>
    </row>
    <row r="2383" spans="1:4" x14ac:dyDescent="0.2">
      <c r="A2383" s="27" t="s">
        <v>2760</v>
      </c>
      <c r="B2383" s="27" t="s">
        <v>2761</v>
      </c>
      <c r="C2383" s="27" t="s">
        <v>2522</v>
      </c>
      <c r="D2383" s="27" t="s">
        <v>2016</v>
      </c>
    </row>
    <row r="2384" spans="1:4" x14ac:dyDescent="0.2">
      <c r="A2384" s="27" t="s">
        <v>2758</v>
      </c>
      <c r="B2384" s="27" t="s">
        <v>2759</v>
      </c>
      <c r="C2384" s="27" t="s">
        <v>2522</v>
      </c>
      <c r="D2384" s="27" t="s">
        <v>2016</v>
      </c>
    </row>
    <row r="2385" spans="1:4" x14ac:dyDescent="0.2">
      <c r="A2385" s="27" t="s">
        <v>2766</v>
      </c>
      <c r="B2385" s="27" t="s">
        <v>2767</v>
      </c>
      <c r="C2385" s="27" t="s">
        <v>2522</v>
      </c>
      <c r="D2385" s="27" t="s">
        <v>2016</v>
      </c>
    </row>
    <row r="2386" spans="1:4" x14ac:dyDescent="0.2">
      <c r="A2386" s="27" t="s">
        <v>2768</v>
      </c>
      <c r="B2386" s="27" t="s">
        <v>2769</v>
      </c>
      <c r="C2386" s="27" t="s">
        <v>2522</v>
      </c>
      <c r="D2386" s="27" t="s">
        <v>2016</v>
      </c>
    </row>
    <row r="2387" spans="1:4" x14ac:dyDescent="0.2">
      <c r="A2387" s="27" t="s">
        <v>3164</v>
      </c>
      <c r="B2387" s="27" t="s">
        <v>3165</v>
      </c>
      <c r="C2387" s="27" t="s">
        <v>2522</v>
      </c>
      <c r="D2387" s="27" t="s">
        <v>2016</v>
      </c>
    </row>
    <row r="2388" spans="1:4" x14ac:dyDescent="0.2">
      <c r="A2388" s="27" t="s">
        <v>1104</v>
      </c>
      <c r="B2388" s="27" t="s">
        <v>1112</v>
      </c>
      <c r="C2388" s="27" t="s">
        <v>966</v>
      </c>
      <c r="D2388" s="27" t="s">
        <v>699</v>
      </c>
    </row>
    <row r="2389" spans="1:4" x14ac:dyDescent="0.2">
      <c r="A2389" s="27" t="s">
        <v>1106</v>
      </c>
      <c r="B2389" s="27" t="s">
        <v>1114</v>
      </c>
      <c r="C2389" s="27" t="s">
        <v>966</v>
      </c>
      <c r="D2389" s="27" t="s">
        <v>699</v>
      </c>
    </row>
    <row r="2390" spans="1:4" x14ac:dyDescent="0.2">
      <c r="A2390" s="27" t="s">
        <v>1295</v>
      </c>
      <c r="B2390" s="27" t="s">
        <v>1296</v>
      </c>
      <c r="C2390" s="27" t="s">
        <v>966</v>
      </c>
      <c r="D2390" s="27" t="s">
        <v>699</v>
      </c>
    </row>
    <row r="2391" spans="1:4" x14ac:dyDescent="0.2">
      <c r="A2391" s="27" t="s">
        <v>1303</v>
      </c>
      <c r="B2391" s="27" t="s">
        <v>1304</v>
      </c>
      <c r="C2391" s="27" t="s">
        <v>966</v>
      </c>
      <c r="D2391" s="27" t="s">
        <v>699</v>
      </c>
    </row>
    <row r="2392" spans="1:4" x14ac:dyDescent="0.2">
      <c r="A2392" s="27" t="s">
        <v>1241</v>
      </c>
      <c r="B2392" s="27" t="s">
        <v>1242</v>
      </c>
      <c r="C2392" s="27" t="s">
        <v>966</v>
      </c>
      <c r="D2392" s="27" t="s">
        <v>699</v>
      </c>
    </row>
    <row r="2393" spans="1:4" x14ac:dyDescent="0.2">
      <c r="A2393" s="27" t="s">
        <v>1249</v>
      </c>
      <c r="B2393" s="27" t="s">
        <v>1250</v>
      </c>
      <c r="C2393" s="27" t="s">
        <v>966</v>
      </c>
      <c r="D2393" s="27" t="s">
        <v>699</v>
      </c>
    </row>
    <row r="2394" spans="1:4" x14ac:dyDescent="0.2">
      <c r="A2394" s="27" t="s">
        <v>1425</v>
      </c>
      <c r="B2394" s="27" t="s">
        <v>1414</v>
      </c>
      <c r="C2394" s="27" t="s">
        <v>966</v>
      </c>
      <c r="D2394" s="27" t="s">
        <v>699</v>
      </c>
    </row>
    <row r="2395" spans="1:4" x14ac:dyDescent="0.2">
      <c r="A2395" s="27" t="s">
        <v>1427</v>
      </c>
      <c r="B2395" s="27" t="s">
        <v>1405</v>
      </c>
      <c r="C2395" s="27" t="s">
        <v>966</v>
      </c>
      <c r="D2395" s="27" t="s">
        <v>699</v>
      </c>
    </row>
    <row r="2396" spans="1:4" x14ac:dyDescent="0.2">
      <c r="A2396" s="27" t="s">
        <v>964</v>
      </c>
      <c r="B2396" s="27" t="s">
        <v>965</v>
      </c>
      <c r="C2396" s="27" t="s">
        <v>966</v>
      </c>
      <c r="D2396" s="27" t="s">
        <v>699</v>
      </c>
    </row>
    <row r="2397" spans="1:4" x14ac:dyDescent="0.2">
      <c r="A2397" s="27" t="s">
        <v>969</v>
      </c>
      <c r="B2397" s="27" t="s">
        <v>970</v>
      </c>
      <c r="C2397" s="27" t="s">
        <v>966</v>
      </c>
      <c r="D2397" s="27" t="s">
        <v>699</v>
      </c>
    </row>
    <row r="2398" spans="1:4" x14ac:dyDescent="0.2">
      <c r="A2398" s="27" t="s">
        <v>1108</v>
      </c>
      <c r="B2398" s="27" t="s">
        <v>1116</v>
      </c>
      <c r="C2398" s="27" t="s">
        <v>966</v>
      </c>
      <c r="D2398" s="27" t="s">
        <v>699</v>
      </c>
    </row>
    <row r="2399" spans="1:4" x14ac:dyDescent="0.2">
      <c r="A2399" s="27" t="s">
        <v>1110</v>
      </c>
      <c r="B2399" s="27" t="s">
        <v>1118</v>
      </c>
      <c r="C2399" s="27" t="s">
        <v>966</v>
      </c>
      <c r="D2399" s="27" t="s">
        <v>699</v>
      </c>
    </row>
    <row r="2400" spans="1:4" x14ac:dyDescent="0.2">
      <c r="A2400" s="27" t="s">
        <v>1421</v>
      </c>
      <c r="B2400" s="27" t="s">
        <v>1410</v>
      </c>
      <c r="C2400" s="27" t="s">
        <v>966</v>
      </c>
      <c r="D2400" s="27" t="s">
        <v>699</v>
      </c>
    </row>
    <row r="2401" spans="1:4" x14ac:dyDescent="0.2">
      <c r="A2401" s="27" t="s">
        <v>1423</v>
      </c>
      <c r="B2401" s="27" t="s">
        <v>1412</v>
      </c>
      <c r="C2401" s="27" t="s">
        <v>966</v>
      </c>
      <c r="D2401" s="27" t="s">
        <v>699</v>
      </c>
    </row>
    <row r="2402" spans="1:4" x14ac:dyDescent="0.2">
      <c r="A2402" s="27" t="s">
        <v>1417</v>
      </c>
      <c r="B2402" s="27" t="s">
        <v>1406</v>
      </c>
      <c r="C2402" s="27" t="s">
        <v>966</v>
      </c>
      <c r="D2402" s="27" t="s">
        <v>699</v>
      </c>
    </row>
    <row r="2403" spans="1:4" x14ac:dyDescent="0.2">
      <c r="A2403" s="27" t="s">
        <v>1419</v>
      </c>
      <c r="B2403" s="27" t="s">
        <v>1408</v>
      </c>
      <c r="C2403" s="27" t="s">
        <v>966</v>
      </c>
      <c r="D2403" s="27" t="s">
        <v>699</v>
      </c>
    </row>
    <row r="2404" spans="1:4" x14ac:dyDescent="0.2">
      <c r="A2404" s="27" t="s">
        <v>973</v>
      </c>
      <c r="B2404" s="27" t="s">
        <v>974</v>
      </c>
      <c r="C2404" s="27" t="s">
        <v>966</v>
      </c>
      <c r="D2404" s="27" t="s">
        <v>699</v>
      </c>
    </row>
    <row r="2405" spans="1:4" x14ac:dyDescent="0.2">
      <c r="A2405" s="27" t="s">
        <v>977</v>
      </c>
      <c r="B2405" s="27" t="s">
        <v>978</v>
      </c>
      <c r="C2405" s="27" t="s">
        <v>966</v>
      </c>
      <c r="D2405" s="27" t="s">
        <v>699</v>
      </c>
    </row>
    <row r="2406" spans="1:4" x14ac:dyDescent="0.2">
      <c r="A2406" s="27" t="s">
        <v>1279</v>
      </c>
      <c r="B2406" s="27" t="s">
        <v>1280</v>
      </c>
      <c r="C2406" s="27" t="s">
        <v>966</v>
      </c>
      <c r="D2406" s="27" t="s">
        <v>699</v>
      </c>
    </row>
    <row r="2407" spans="1:4" x14ac:dyDescent="0.2">
      <c r="A2407" s="27" t="s">
        <v>1287</v>
      </c>
      <c r="B2407" s="27" t="s">
        <v>1288</v>
      </c>
      <c r="C2407" s="27" t="s">
        <v>966</v>
      </c>
      <c r="D2407" s="27" t="s">
        <v>699</v>
      </c>
    </row>
    <row r="2408" spans="1:4" x14ac:dyDescent="0.2">
      <c r="A2408" s="27" t="s">
        <v>1105</v>
      </c>
      <c r="B2408" s="27" t="s">
        <v>1113</v>
      </c>
      <c r="C2408" s="27" t="s">
        <v>966</v>
      </c>
      <c r="D2408" s="27" t="s">
        <v>699</v>
      </c>
    </row>
    <row r="2409" spans="1:4" x14ac:dyDescent="0.2">
      <c r="A2409" s="27" t="s">
        <v>1107</v>
      </c>
      <c r="B2409" s="27" t="s">
        <v>1115</v>
      </c>
      <c r="C2409" s="27" t="s">
        <v>966</v>
      </c>
      <c r="D2409" s="27" t="s">
        <v>699</v>
      </c>
    </row>
    <row r="2410" spans="1:4" x14ac:dyDescent="0.2">
      <c r="A2410" s="27" t="s">
        <v>1297</v>
      </c>
      <c r="B2410" s="27" t="s">
        <v>1298</v>
      </c>
      <c r="C2410" s="27" t="s">
        <v>966</v>
      </c>
      <c r="D2410" s="27" t="s">
        <v>699</v>
      </c>
    </row>
    <row r="2411" spans="1:4" x14ac:dyDescent="0.2">
      <c r="A2411" s="27" t="s">
        <v>1305</v>
      </c>
      <c r="B2411" s="27" t="s">
        <v>1306</v>
      </c>
      <c r="C2411" s="27" t="s">
        <v>966</v>
      </c>
      <c r="D2411" s="27" t="s">
        <v>699</v>
      </c>
    </row>
    <row r="2412" spans="1:4" x14ac:dyDescent="0.2">
      <c r="A2412" s="27" t="s">
        <v>1243</v>
      </c>
      <c r="B2412" s="27" t="s">
        <v>1244</v>
      </c>
      <c r="C2412" s="27" t="s">
        <v>966</v>
      </c>
      <c r="D2412" s="27" t="s">
        <v>699</v>
      </c>
    </row>
    <row r="2413" spans="1:4" x14ac:dyDescent="0.2">
      <c r="A2413" s="27" t="s">
        <v>1251</v>
      </c>
      <c r="B2413" s="27" t="s">
        <v>1252</v>
      </c>
      <c r="C2413" s="27" t="s">
        <v>966</v>
      </c>
      <c r="D2413" s="27" t="s">
        <v>699</v>
      </c>
    </row>
    <row r="2414" spans="1:4" x14ac:dyDescent="0.2">
      <c r="A2414" s="27" t="s">
        <v>1426</v>
      </c>
      <c r="B2414" s="27" t="s">
        <v>1415</v>
      </c>
      <c r="C2414" s="27" t="s">
        <v>966</v>
      </c>
      <c r="D2414" s="27" t="s">
        <v>699</v>
      </c>
    </row>
    <row r="2415" spans="1:4" x14ac:dyDescent="0.2">
      <c r="A2415" s="27" t="s">
        <v>1428</v>
      </c>
      <c r="B2415" s="27" t="s">
        <v>1416</v>
      </c>
      <c r="C2415" s="27" t="s">
        <v>966</v>
      </c>
      <c r="D2415" s="27" t="s">
        <v>699</v>
      </c>
    </row>
    <row r="2416" spans="1:4" x14ac:dyDescent="0.2">
      <c r="A2416" s="27" t="s">
        <v>967</v>
      </c>
      <c r="B2416" s="27" t="s">
        <v>968</v>
      </c>
      <c r="C2416" s="27" t="s">
        <v>966</v>
      </c>
      <c r="D2416" s="27" t="s">
        <v>699</v>
      </c>
    </row>
    <row r="2417" spans="1:4" x14ac:dyDescent="0.2">
      <c r="A2417" s="27" t="s">
        <v>971</v>
      </c>
      <c r="B2417" s="27" t="s">
        <v>972</v>
      </c>
      <c r="C2417" s="27" t="s">
        <v>966</v>
      </c>
      <c r="D2417" s="27" t="s">
        <v>699</v>
      </c>
    </row>
    <row r="2418" spans="1:4" x14ac:dyDescent="0.2">
      <c r="A2418" s="27" t="s">
        <v>1109</v>
      </c>
      <c r="B2418" s="27" t="s">
        <v>1117</v>
      </c>
      <c r="C2418" s="27" t="s">
        <v>966</v>
      </c>
      <c r="D2418" s="27" t="s">
        <v>699</v>
      </c>
    </row>
    <row r="2419" spans="1:4" x14ac:dyDescent="0.2">
      <c r="A2419" s="27" t="s">
        <v>1111</v>
      </c>
      <c r="B2419" s="27" t="s">
        <v>1119</v>
      </c>
      <c r="C2419" s="27" t="s">
        <v>966</v>
      </c>
      <c r="D2419" s="27" t="s">
        <v>699</v>
      </c>
    </row>
    <row r="2420" spans="1:4" x14ac:dyDescent="0.2">
      <c r="A2420" s="27" t="s">
        <v>1422</v>
      </c>
      <c r="B2420" s="27" t="s">
        <v>1411</v>
      </c>
      <c r="C2420" s="27" t="s">
        <v>966</v>
      </c>
      <c r="D2420" s="27" t="s">
        <v>699</v>
      </c>
    </row>
    <row r="2421" spans="1:4" x14ac:dyDescent="0.2">
      <c r="A2421" s="27" t="s">
        <v>1424</v>
      </c>
      <c r="B2421" s="27" t="s">
        <v>1413</v>
      </c>
      <c r="C2421" s="27" t="s">
        <v>966</v>
      </c>
      <c r="D2421" s="27" t="s">
        <v>699</v>
      </c>
    </row>
    <row r="2422" spans="1:4" x14ac:dyDescent="0.2">
      <c r="A2422" s="27" t="s">
        <v>1418</v>
      </c>
      <c r="B2422" s="27" t="s">
        <v>1407</v>
      </c>
      <c r="C2422" s="27" t="s">
        <v>966</v>
      </c>
      <c r="D2422" s="27" t="s">
        <v>699</v>
      </c>
    </row>
    <row r="2423" spans="1:4" x14ac:dyDescent="0.2">
      <c r="A2423" s="27" t="s">
        <v>1420</v>
      </c>
      <c r="B2423" s="27" t="s">
        <v>1409</v>
      </c>
      <c r="C2423" s="27" t="s">
        <v>966</v>
      </c>
      <c r="D2423" s="27" t="s">
        <v>699</v>
      </c>
    </row>
    <row r="2424" spans="1:4" x14ac:dyDescent="0.2">
      <c r="A2424" s="27" t="s">
        <v>975</v>
      </c>
      <c r="B2424" s="27" t="s">
        <v>976</v>
      </c>
      <c r="C2424" s="27" t="s">
        <v>966</v>
      </c>
      <c r="D2424" s="27" t="s">
        <v>699</v>
      </c>
    </row>
    <row r="2425" spans="1:4" x14ac:dyDescent="0.2">
      <c r="A2425" s="27" t="s">
        <v>979</v>
      </c>
      <c r="B2425" s="27" t="s">
        <v>980</v>
      </c>
      <c r="C2425" s="27" t="s">
        <v>966</v>
      </c>
      <c r="D2425" s="27" t="s">
        <v>699</v>
      </c>
    </row>
    <row r="2426" spans="1:4" x14ac:dyDescent="0.2">
      <c r="A2426" s="27" t="s">
        <v>1281</v>
      </c>
      <c r="B2426" s="27" t="s">
        <v>1282</v>
      </c>
      <c r="C2426" s="27" t="s">
        <v>966</v>
      </c>
      <c r="D2426" s="27" t="s">
        <v>699</v>
      </c>
    </row>
    <row r="2427" spans="1:4" x14ac:dyDescent="0.2">
      <c r="A2427" s="27" t="s">
        <v>1289</v>
      </c>
      <c r="B2427" s="27" t="s">
        <v>1290</v>
      </c>
      <c r="C2427" s="27" t="s">
        <v>966</v>
      </c>
      <c r="D2427" s="27" t="s">
        <v>699</v>
      </c>
    </row>
    <row r="2428" spans="1:4" x14ac:dyDescent="0.2">
      <c r="A2428" s="27" t="s">
        <v>1225</v>
      </c>
      <c r="B2428" s="27" t="s">
        <v>1226</v>
      </c>
      <c r="C2428" s="27" t="s">
        <v>966</v>
      </c>
      <c r="D2428" s="27" t="s">
        <v>699</v>
      </c>
    </row>
    <row r="2429" spans="1:4" x14ac:dyDescent="0.2">
      <c r="A2429" s="27" t="s">
        <v>1229</v>
      </c>
      <c r="B2429" s="27" t="s">
        <v>1230</v>
      </c>
      <c r="C2429" s="27" t="s">
        <v>966</v>
      </c>
      <c r="D2429" s="27" t="s">
        <v>699</v>
      </c>
    </row>
    <row r="2430" spans="1:4" x14ac:dyDescent="0.2">
      <c r="A2430" s="27" t="s">
        <v>1299</v>
      </c>
      <c r="B2430" s="27" t="s">
        <v>1300</v>
      </c>
      <c r="C2430" s="27" t="s">
        <v>966</v>
      </c>
      <c r="D2430" s="27" t="s">
        <v>699</v>
      </c>
    </row>
    <row r="2431" spans="1:4" x14ac:dyDescent="0.2">
      <c r="A2431" s="27" t="s">
        <v>1307</v>
      </c>
      <c r="B2431" s="27" t="s">
        <v>1308</v>
      </c>
      <c r="C2431" s="27" t="s">
        <v>966</v>
      </c>
      <c r="D2431" s="27" t="s">
        <v>699</v>
      </c>
    </row>
    <row r="2432" spans="1:4" x14ac:dyDescent="0.2">
      <c r="A2432" s="27" t="s">
        <v>1245</v>
      </c>
      <c r="B2432" s="27" t="s">
        <v>1246</v>
      </c>
      <c r="C2432" s="27" t="s">
        <v>966</v>
      </c>
      <c r="D2432" s="27" t="s">
        <v>699</v>
      </c>
    </row>
    <row r="2433" spans="1:4" x14ac:dyDescent="0.2">
      <c r="A2433" s="27" t="s">
        <v>1253</v>
      </c>
      <c r="B2433" s="27" t="s">
        <v>1254</v>
      </c>
      <c r="C2433" s="27" t="s">
        <v>966</v>
      </c>
      <c r="D2433" s="27" t="s">
        <v>699</v>
      </c>
    </row>
    <row r="2434" spans="1:4" x14ac:dyDescent="0.2">
      <c r="A2434" s="27" t="s">
        <v>1137</v>
      </c>
      <c r="B2434" s="27" t="s">
        <v>1136</v>
      </c>
      <c r="C2434" s="27" t="s">
        <v>966</v>
      </c>
      <c r="D2434" s="27" t="s">
        <v>699</v>
      </c>
    </row>
    <row r="2435" spans="1:4" x14ac:dyDescent="0.2">
      <c r="A2435" s="27" t="s">
        <v>1139</v>
      </c>
      <c r="B2435" s="27" t="s">
        <v>1138</v>
      </c>
      <c r="C2435" s="27" t="s">
        <v>966</v>
      </c>
      <c r="D2435" s="27" t="s">
        <v>699</v>
      </c>
    </row>
    <row r="2436" spans="1:4" x14ac:dyDescent="0.2">
      <c r="A2436" s="27" t="s">
        <v>1233</v>
      </c>
      <c r="B2436" s="27" t="s">
        <v>1234</v>
      </c>
      <c r="C2436" s="27" t="s">
        <v>966</v>
      </c>
      <c r="D2436" s="27" t="s">
        <v>699</v>
      </c>
    </row>
    <row r="2437" spans="1:4" x14ac:dyDescent="0.2">
      <c r="A2437" s="27" t="s">
        <v>1237</v>
      </c>
      <c r="B2437" s="27" t="s">
        <v>1238</v>
      </c>
      <c r="C2437" s="27" t="s">
        <v>966</v>
      </c>
      <c r="D2437" s="27" t="s">
        <v>699</v>
      </c>
    </row>
    <row r="2438" spans="1:4" x14ac:dyDescent="0.2">
      <c r="A2438" s="27" t="s">
        <v>1141</v>
      </c>
      <c r="B2438" s="27" t="s">
        <v>1140</v>
      </c>
      <c r="C2438" s="27" t="s">
        <v>966</v>
      </c>
      <c r="D2438" s="27" t="s">
        <v>699</v>
      </c>
    </row>
    <row r="2439" spans="1:4" x14ac:dyDescent="0.2">
      <c r="A2439" s="27" t="s">
        <v>1143</v>
      </c>
      <c r="B2439" s="27" t="s">
        <v>1142</v>
      </c>
      <c r="C2439" s="27" t="s">
        <v>966</v>
      </c>
      <c r="D2439" s="27" t="s">
        <v>699</v>
      </c>
    </row>
    <row r="2440" spans="1:4" x14ac:dyDescent="0.2">
      <c r="A2440" s="27" t="s">
        <v>1283</v>
      </c>
      <c r="B2440" s="27" t="s">
        <v>1284</v>
      </c>
      <c r="C2440" s="27" t="s">
        <v>966</v>
      </c>
      <c r="D2440" s="27" t="s">
        <v>699</v>
      </c>
    </row>
    <row r="2441" spans="1:4" x14ac:dyDescent="0.2">
      <c r="A2441" s="27" t="s">
        <v>1291</v>
      </c>
      <c r="B2441" s="27" t="s">
        <v>1292</v>
      </c>
      <c r="C2441" s="27" t="s">
        <v>966</v>
      </c>
      <c r="D2441" s="27" t="s">
        <v>699</v>
      </c>
    </row>
    <row r="2442" spans="1:4" x14ac:dyDescent="0.2">
      <c r="A2442" s="27" t="s">
        <v>1227</v>
      </c>
      <c r="B2442" s="27" t="s">
        <v>1228</v>
      </c>
      <c r="C2442" s="27" t="s">
        <v>966</v>
      </c>
      <c r="D2442" s="27" t="s">
        <v>699</v>
      </c>
    </row>
    <row r="2443" spans="1:4" x14ac:dyDescent="0.2">
      <c r="A2443" s="27" t="s">
        <v>1231</v>
      </c>
      <c r="B2443" s="27" t="s">
        <v>1232</v>
      </c>
      <c r="C2443" s="27" t="s">
        <v>966</v>
      </c>
      <c r="D2443" s="27" t="s">
        <v>699</v>
      </c>
    </row>
    <row r="2444" spans="1:4" x14ac:dyDescent="0.2">
      <c r="A2444" s="27" t="s">
        <v>1301</v>
      </c>
      <c r="B2444" s="27" t="s">
        <v>1302</v>
      </c>
      <c r="C2444" s="27" t="s">
        <v>966</v>
      </c>
      <c r="D2444" s="27" t="s">
        <v>699</v>
      </c>
    </row>
    <row r="2445" spans="1:4" x14ac:dyDescent="0.2">
      <c r="A2445" s="27" t="s">
        <v>1309</v>
      </c>
      <c r="B2445" s="27" t="s">
        <v>1310</v>
      </c>
      <c r="C2445" s="27" t="s">
        <v>966</v>
      </c>
      <c r="D2445" s="27" t="s">
        <v>699</v>
      </c>
    </row>
    <row r="2446" spans="1:4" x14ac:dyDescent="0.2">
      <c r="A2446" s="27" t="s">
        <v>1247</v>
      </c>
      <c r="B2446" s="27" t="s">
        <v>1248</v>
      </c>
      <c r="C2446" s="27" t="s">
        <v>966</v>
      </c>
      <c r="D2446" s="27" t="s">
        <v>699</v>
      </c>
    </row>
    <row r="2447" spans="1:4" x14ac:dyDescent="0.2">
      <c r="A2447" s="27" t="s">
        <v>1255</v>
      </c>
      <c r="B2447" s="27" t="s">
        <v>1256</v>
      </c>
      <c r="C2447" s="27" t="s">
        <v>966</v>
      </c>
      <c r="D2447" s="27" t="s">
        <v>699</v>
      </c>
    </row>
    <row r="2448" spans="1:4" x14ac:dyDescent="0.2">
      <c r="A2448" s="27" t="s">
        <v>1145</v>
      </c>
      <c r="B2448" s="27" t="s">
        <v>1144</v>
      </c>
      <c r="C2448" s="27" t="s">
        <v>966</v>
      </c>
      <c r="D2448" s="27" t="s">
        <v>699</v>
      </c>
    </row>
    <row r="2449" spans="1:4" x14ac:dyDescent="0.2">
      <c r="A2449" s="27" t="s">
        <v>1147</v>
      </c>
      <c r="B2449" s="27" t="s">
        <v>1146</v>
      </c>
      <c r="C2449" s="27" t="s">
        <v>966</v>
      </c>
      <c r="D2449" s="27" t="s">
        <v>699</v>
      </c>
    </row>
    <row r="2450" spans="1:4" x14ac:dyDescent="0.2">
      <c r="A2450" s="27" t="s">
        <v>1235</v>
      </c>
      <c r="B2450" s="27" t="s">
        <v>1236</v>
      </c>
      <c r="C2450" s="27" t="s">
        <v>966</v>
      </c>
      <c r="D2450" s="27" t="s">
        <v>699</v>
      </c>
    </row>
    <row r="2451" spans="1:4" x14ac:dyDescent="0.2">
      <c r="A2451" s="27" t="s">
        <v>1239</v>
      </c>
      <c r="B2451" s="27" t="s">
        <v>1240</v>
      </c>
      <c r="C2451" s="27" t="s">
        <v>966</v>
      </c>
      <c r="D2451" s="27" t="s">
        <v>699</v>
      </c>
    </row>
    <row r="2452" spans="1:4" x14ac:dyDescent="0.2">
      <c r="A2452" s="27" t="s">
        <v>1149</v>
      </c>
      <c r="B2452" s="27" t="s">
        <v>1148</v>
      </c>
      <c r="C2452" s="27" t="s">
        <v>966</v>
      </c>
      <c r="D2452" s="27" t="s">
        <v>699</v>
      </c>
    </row>
    <row r="2453" spans="1:4" x14ac:dyDescent="0.2">
      <c r="A2453" s="27" t="s">
        <v>1151</v>
      </c>
      <c r="B2453" s="27" t="s">
        <v>1150</v>
      </c>
      <c r="C2453" s="27" t="s">
        <v>966</v>
      </c>
      <c r="D2453" s="27" t="s">
        <v>699</v>
      </c>
    </row>
    <row r="2454" spans="1:4" x14ac:dyDescent="0.2">
      <c r="A2454" s="27" t="s">
        <v>1285</v>
      </c>
      <c r="B2454" s="27" t="s">
        <v>1286</v>
      </c>
      <c r="C2454" s="27" t="s">
        <v>966</v>
      </c>
      <c r="D2454" s="27" t="s">
        <v>699</v>
      </c>
    </row>
    <row r="2455" spans="1:4" x14ac:dyDescent="0.2">
      <c r="A2455" s="27" t="s">
        <v>1293</v>
      </c>
      <c r="B2455" s="27" t="s">
        <v>1294</v>
      </c>
      <c r="C2455" s="27" t="s">
        <v>966</v>
      </c>
      <c r="D2455" s="27" t="s">
        <v>699</v>
      </c>
    </row>
    <row r="2456" spans="1:4" x14ac:dyDescent="0.2">
      <c r="A2456" s="27" t="s">
        <v>794</v>
      </c>
      <c r="B2456" s="27" t="s">
        <v>796</v>
      </c>
      <c r="C2456" s="27" t="s">
        <v>2335</v>
      </c>
      <c r="D2456" s="27" t="s">
        <v>254</v>
      </c>
    </row>
    <row r="2457" spans="1:4" x14ac:dyDescent="0.2">
      <c r="A2457" s="27" t="s">
        <v>955</v>
      </c>
      <c r="B2457" s="27" t="s">
        <v>123</v>
      </c>
      <c r="C2457" s="27" t="s">
        <v>2335</v>
      </c>
      <c r="D2457" s="27" t="s">
        <v>254</v>
      </c>
    </row>
    <row r="2458" spans="1:4" x14ac:dyDescent="0.2">
      <c r="A2458" s="27" t="s">
        <v>3155</v>
      </c>
      <c r="B2458" s="27" t="s">
        <v>1738</v>
      </c>
      <c r="C2458" s="27" t="s">
        <v>2335</v>
      </c>
      <c r="D2458" s="27" t="s">
        <v>254</v>
      </c>
    </row>
    <row r="2459" spans="1:4" x14ac:dyDescent="0.2">
      <c r="A2459" s="27" t="s">
        <v>953</v>
      </c>
      <c r="B2459" s="27" t="s">
        <v>474</v>
      </c>
      <c r="C2459" s="27" t="s">
        <v>2335</v>
      </c>
      <c r="D2459" s="27" t="s">
        <v>254</v>
      </c>
    </row>
    <row r="2460" spans="1:4" x14ac:dyDescent="0.2">
      <c r="A2460" s="27" t="s">
        <v>952</v>
      </c>
      <c r="B2460" s="27" t="s">
        <v>473</v>
      </c>
      <c r="C2460" s="27" t="s">
        <v>2335</v>
      </c>
      <c r="D2460" s="27" t="s">
        <v>254</v>
      </c>
    </row>
    <row r="2461" spans="1:4" x14ac:dyDescent="0.2">
      <c r="A2461" s="27" t="s">
        <v>956</v>
      </c>
      <c r="B2461" s="27" t="s">
        <v>124</v>
      </c>
      <c r="C2461" s="27" t="s">
        <v>2335</v>
      </c>
      <c r="D2461" s="27" t="s">
        <v>254</v>
      </c>
    </row>
    <row r="2462" spans="1:4" x14ac:dyDescent="0.2">
      <c r="A2462" s="27" t="s">
        <v>1277</v>
      </c>
      <c r="B2462" s="27" t="s">
        <v>1278</v>
      </c>
      <c r="C2462" s="27" t="s">
        <v>2335</v>
      </c>
      <c r="D2462" s="27" t="s">
        <v>254</v>
      </c>
    </row>
    <row r="2463" spans="1:4" x14ac:dyDescent="0.2">
      <c r="A2463" s="27" t="s">
        <v>954</v>
      </c>
      <c r="B2463" s="27" t="s">
        <v>472</v>
      </c>
      <c r="C2463" s="27" t="s">
        <v>2335</v>
      </c>
      <c r="D2463" s="27" t="s">
        <v>254</v>
      </c>
    </row>
    <row r="2464" spans="1:4" x14ac:dyDescent="0.2">
      <c r="A2464" s="27" t="s">
        <v>950</v>
      </c>
      <c r="B2464" s="27" t="s">
        <v>324</v>
      </c>
      <c r="C2464" s="27" t="s">
        <v>2335</v>
      </c>
      <c r="D2464" s="27" t="s">
        <v>254</v>
      </c>
    </row>
    <row r="2465" spans="1:4" x14ac:dyDescent="0.2">
      <c r="A2465" s="27"/>
      <c r="B2465" s="27"/>
      <c r="C2465" s="27"/>
      <c r="D2465" s="27" t="s">
        <v>700</v>
      </c>
    </row>
    <row r="2466" spans="1:4" x14ac:dyDescent="0.2">
      <c r="A2466" s="27"/>
      <c r="B2466" s="27"/>
      <c r="C2466" s="27"/>
      <c r="D2466" s="27" t="s">
        <v>1464</v>
      </c>
    </row>
    <row r="2467" spans="1:4" x14ac:dyDescent="0.2">
      <c r="A2467" s="27" t="s">
        <v>946</v>
      </c>
      <c r="B2467" s="27" t="s">
        <v>600</v>
      </c>
      <c r="C2467" s="27" t="s">
        <v>2335</v>
      </c>
      <c r="D2467" s="27" t="s">
        <v>254</v>
      </c>
    </row>
    <row r="2468" spans="1:4" x14ac:dyDescent="0.2">
      <c r="A2468" s="27"/>
      <c r="B2468" s="27"/>
      <c r="C2468" s="27"/>
      <c r="D2468" s="27" t="s">
        <v>700</v>
      </c>
    </row>
    <row r="2469" spans="1:4" x14ac:dyDescent="0.2">
      <c r="A2469" s="27"/>
      <c r="B2469" s="27"/>
      <c r="C2469" s="27"/>
      <c r="D2469" s="27" t="s">
        <v>1464</v>
      </c>
    </row>
    <row r="2470" spans="1:4" x14ac:dyDescent="0.2">
      <c r="A2470" s="27" t="s">
        <v>949</v>
      </c>
      <c r="B2470" s="27" t="s">
        <v>161</v>
      </c>
      <c r="C2470" s="27" t="s">
        <v>2335</v>
      </c>
      <c r="D2470" s="27" t="s">
        <v>254</v>
      </c>
    </row>
    <row r="2471" spans="1:4" x14ac:dyDescent="0.2">
      <c r="A2471" s="27"/>
      <c r="B2471" s="27"/>
      <c r="C2471" s="27"/>
      <c r="D2471" s="27" t="s">
        <v>700</v>
      </c>
    </row>
    <row r="2472" spans="1:4" x14ac:dyDescent="0.2">
      <c r="A2472" s="27" t="s">
        <v>948</v>
      </c>
      <c r="B2472" s="27" t="s">
        <v>160</v>
      </c>
      <c r="C2472" s="27" t="s">
        <v>2335</v>
      </c>
      <c r="D2472" s="27" t="s">
        <v>254</v>
      </c>
    </row>
    <row r="2473" spans="1:4" x14ac:dyDescent="0.2">
      <c r="A2473" s="27"/>
      <c r="B2473" s="27"/>
      <c r="C2473" s="27"/>
      <c r="D2473" s="27" t="s">
        <v>700</v>
      </c>
    </row>
    <row r="2474" spans="1:4" x14ac:dyDescent="0.2">
      <c r="A2474" s="27" t="s">
        <v>795</v>
      </c>
      <c r="B2474" s="27" t="s">
        <v>797</v>
      </c>
      <c r="C2474" s="27" t="s">
        <v>2335</v>
      </c>
      <c r="D2474" s="27" t="s">
        <v>254</v>
      </c>
    </row>
    <row r="2475" spans="1:4" x14ac:dyDescent="0.2">
      <c r="A2475" s="27" t="s">
        <v>951</v>
      </c>
      <c r="B2475" s="27" t="s">
        <v>325</v>
      </c>
      <c r="C2475" s="27" t="s">
        <v>2335</v>
      </c>
      <c r="D2475" s="27" t="s">
        <v>254</v>
      </c>
    </row>
    <row r="2476" spans="1:4" x14ac:dyDescent="0.2">
      <c r="A2476" s="27"/>
      <c r="B2476" s="27"/>
      <c r="C2476" s="27"/>
      <c r="D2476" s="27" t="s">
        <v>700</v>
      </c>
    </row>
    <row r="2477" spans="1:4" x14ac:dyDescent="0.2">
      <c r="A2477" s="27"/>
      <c r="B2477" s="27"/>
      <c r="C2477" s="27"/>
      <c r="D2477" s="27" t="s">
        <v>1464</v>
      </c>
    </row>
    <row r="2478" spans="1:4" x14ac:dyDescent="0.2">
      <c r="A2478" s="27" t="s">
        <v>947</v>
      </c>
      <c r="B2478" s="27" t="s">
        <v>601</v>
      </c>
      <c r="C2478" s="27" t="s">
        <v>2335</v>
      </c>
      <c r="D2478" s="27" t="s">
        <v>254</v>
      </c>
    </row>
    <row r="2479" spans="1:4" x14ac:dyDescent="0.2">
      <c r="A2479" s="27"/>
      <c r="B2479" s="27"/>
      <c r="C2479" s="27"/>
      <c r="D2479" s="27" t="s">
        <v>700</v>
      </c>
    </row>
    <row r="2480" spans="1:4" x14ac:dyDescent="0.2">
      <c r="A2480" s="27" t="s">
        <v>2635</v>
      </c>
      <c r="B2480" s="27" t="s">
        <v>649</v>
      </c>
      <c r="C2480" s="27" t="s">
        <v>806</v>
      </c>
      <c r="D2480" s="27" t="s">
        <v>700</v>
      </c>
    </row>
    <row r="2481" spans="1:4" x14ac:dyDescent="0.2">
      <c r="A2481" s="27"/>
      <c r="B2481" s="27"/>
      <c r="C2481" s="27"/>
      <c r="D2481" s="27" t="s">
        <v>256</v>
      </c>
    </row>
    <row r="2482" spans="1:4" x14ac:dyDescent="0.2">
      <c r="A2482" s="27" t="s">
        <v>2636</v>
      </c>
      <c r="B2482" s="27" t="s">
        <v>674</v>
      </c>
      <c r="C2482" s="27" t="s">
        <v>806</v>
      </c>
      <c r="D2482" s="27" t="s">
        <v>700</v>
      </c>
    </row>
    <row r="2483" spans="1:4" x14ac:dyDescent="0.2">
      <c r="A2483" s="27"/>
      <c r="B2483" s="27"/>
      <c r="C2483" s="27"/>
      <c r="D2483" s="27" t="s">
        <v>256</v>
      </c>
    </row>
    <row r="2484" spans="1:4" x14ac:dyDescent="0.2">
      <c r="A2484" s="27" t="s">
        <v>741</v>
      </c>
      <c r="B2484" s="27" t="s">
        <v>669</v>
      </c>
      <c r="C2484" s="27" t="s">
        <v>806</v>
      </c>
      <c r="D2484" s="27" t="s">
        <v>700</v>
      </c>
    </row>
    <row r="2485" spans="1:4" x14ac:dyDescent="0.2">
      <c r="A2485" s="27"/>
      <c r="B2485" s="27"/>
      <c r="C2485" s="27"/>
      <c r="D2485" s="27" t="s">
        <v>256</v>
      </c>
    </row>
    <row r="2486" spans="1:4" x14ac:dyDescent="0.2">
      <c r="A2486" s="27"/>
      <c r="B2486" s="27"/>
      <c r="C2486" s="27"/>
      <c r="D2486" s="27" t="s">
        <v>1464</v>
      </c>
    </row>
    <row r="2487" spans="1:4" x14ac:dyDescent="0.2">
      <c r="A2487" s="27" t="s">
        <v>1013</v>
      </c>
      <c r="B2487" s="27" t="s">
        <v>646</v>
      </c>
      <c r="C2487" s="27" t="s">
        <v>806</v>
      </c>
      <c r="D2487" s="27" t="s">
        <v>700</v>
      </c>
    </row>
    <row r="2488" spans="1:4" x14ac:dyDescent="0.2">
      <c r="A2488" s="27"/>
      <c r="B2488" s="27"/>
      <c r="C2488" s="27"/>
      <c r="D2488" s="27" t="s">
        <v>256</v>
      </c>
    </row>
    <row r="2489" spans="1:4" x14ac:dyDescent="0.2">
      <c r="A2489" s="27"/>
      <c r="B2489" s="27"/>
      <c r="C2489" s="27"/>
      <c r="D2489" s="27" t="s">
        <v>1464</v>
      </c>
    </row>
    <row r="2490" spans="1:4" x14ac:dyDescent="0.2">
      <c r="A2490" s="27" t="s">
        <v>2637</v>
      </c>
      <c r="B2490" s="27" t="s">
        <v>1368</v>
      </c>
      <c r="C2490" s="27" t="s">
        <v>806</v>
      </c>
      <c r="D2490" s="27" t="s">
        <v>700</v>
      </c>
    </row>
    <row r="2491" spans="1:4" x14ac:dyDescent="0.2">
      <c r="A2491" s="27"/>
      <c r="B2491" s="27"/>
      <c r="C2491" s="27"/>
      <c r="D2491" s="27" t="s">
        <v>256</v>
      </c>
    </row>
    <row r="2492" spans="1:4" x14ac:dyDescent="0.2">
      <c r="A2492" s="27"/>
      <c r="B2492" s="27"/>
      <c r="C2492" s="27"/>
      <c r="D2492" s="27" t="s">
        <v>1464</v>
      </c>
    </row>
    <row r="2493" spans="1:4" x14ac:dyDescent="0.2">
      <c r="A2493" s="27" t="s">
        <v>785</v>
      </c>
      <c r="B2493" s="27" t="s">
        <v>692</v>
      </c>
      <c r="C2493" s="27" t="s">
        <v>806</v>
      </c>
      <c r="D2493" s="27" t="s">
        <v>700</v>
      </c>
    </row>
    <row r="2494" spans="1:4" x14ac:dyDescent="0.2">
      <c r="A2494" s="27"/>
      <c r="B2494" s="27"/>
      <c r="C2494" s="27"/>
      <c r="D2494" s="27" t="s">
        <v>256</v>
      </c>
    </row>
    <row r="2495" spans="1:4" x14ac:dyDescent="0.2">
      <c r="A2495" s="27"/>
      <c r="B2495" s="27"/>
      <c r="C2495" s="27"/>
      <c r="D2495" s="27" t="s">
        <v>1464</v>
      </c>
    </row>
    <row r="2496" spans="1:4" x14ac:dyDescent="0.2">
      <c r="A2496" s="27" t="s">
        <v>732</v>
      </c>
      <c r="B2496" s="27" t="s">
        <v>654</v>
      </c>
      <c r="C2496" s="27" t="s">
        <v>806</v>
      </c>
      <c r="D2496" s="27" t="s">
        <v>700</v>
      </c>
    </row>
    <row r="2497" spans="1:4" x14ac:dyDescent="0.2">
      <c r="A2497" s="27"/>
      <c r="B2497" s="27"/>
      <c r="C2497" s="27"/>
      <c r="D2497" s="27" t="s">
        <v>256</v>
      </c>
    </row>
    <row r="2498" spans="1:4" x14ac:dyDescent="0.2">
      <c r="A2498" s="27"/>
      <c r="B2498" s="27"/>
      <c r="C2498" s="27"/>
      <c r="D2498" s="27" t="s">
        <v>1464</v>
      </c>
    </row>
    <row r="2499" spans="1:4" x14ac:dyDescent="0.2">
      <c r="A2499" s="27" t="s">
        <v>746</v>
      </c>
      <c r="B2499" s="27" t="s">
        <v>675</v>
      </c>
      <c r="C2499" s="27" t="s">
        <v>806</v>
      </c>
      <c r="D2499" s="27" t="s">
        <v>700</v>
      </c>
    </row>
    <row r="2500" spans="1:4" x14ac:dyDescent="0.2">
      <c r="A2500" s="27"/>
      <c r="B2500" s="27"/>
      <c r="C2500" s="27"/>
      <c r="D2500" s="27" t="s">
        <v>256</v>
      </c>
    </row>
    <row r="2501" spans="1:4" x14ac:dyDescent="0.2">
      <c r="A2501" s="27" t="s">
        <v>779</v>
      </c>
      <c r="B2501" s="27" t="s">
        <v>683</v>
      </c>
      <c r="C2501" s="27" t="s">
        <v>806</v>
      </c>
      <c r="D2501" s="27" t="s">
        <v>700</v>
      </c>
    </row>
    <row r="2502" spans="1:4" x14ac:dyDescent="0.2">
      <c r="A2502" s="27"/>
      <c r="B2502" s="27"/>
      <c r="C2502" s="27"/>
      <c r="D2502" s="27" t="s">
        <v>256</v>
      </c>
    </row>
    <row r="2503" spans="1:4" x14ac:dyDescent="0.2">
      <c r="A2503" s="27"/>
      <c r="B2503" s="27"/>
      <c r="C2503" s="27"/>
      <c r="D2503" s="27" t="s">
        <v>1464</v>
      </c>
    </row>
    <row r="2504" spans="1:4" x14ac:dyDescent="0.2">
      <c r="A2504" s="27" t="s">
        <v>3189</v>
      </c>
      <c r="B2504" s="27" t="s">
        <v>711</v>
      </c>
      <c r="C2504" s="27" t="s">
        <v>806</v>
      </c>
      <c r="D2504" s="27" t="s">
        <v>1464</v>
      </c>
    </row>
    <row r="2505" spans="1:4" x14ac:dyDescent="0.2">
      <c r="A2505" s="27" t="s">
        <v>3190</v>
      </c>
      <c r="B2505" s="27" t="s">
        <v>679</v>
      </c>
      <c r="C2505" s="27" t="s">
        <v>806</v>
      </c>
      <c r="D2505" s="27" t="s">
        <v>1464</v>
      </c>
    </row>
    <row r="2506" spans="1:4" x14ac:dyDescent="0.2">
      <c r="A2506" s="27" t="s">
        <v>3191</v>
      </c>
      <c r="B2506" s="27" t="s">
        <v>665</v>
      </c>
      <c r="C2506" s="27" t="s">
        <v>806</v>
      </c>
      <c r="D2506" s="27" t="s">
        <v>1464</v>
      </c>
    </row>
    <row r="2507" spans="1:4" x14ac:dyDescent="0.2">
      <c r="A2507" s="27" t="s">
        <v>3192</v>
      </c>
      <c r="B2507" s="27" t="s">
        <v>684</v>
      </c>
      <c r="C2507" s="27" t="s">
        <v>806</v>
      </c>
      <c r="D2507" s="27" t="s">
        <v>1464</v>
      </c>
    </row>
    <row r="2508" spans="1:4" x14ac:dyDescent="0.2">
      <c r="A2508" s="27" t="s">
        <v>2638</v>
      </c>
      <c r="B2508" s="27" t="s">
        <v>652</v>
      </c>
      <c r="C2508" s="27" t="s">
        <v>806</v>
      </c>
      <c r="D2508" s="27" t="s">
        <v>700</v>
      </c>
    </row>
    <row r="2509" spans="1:4" x14ac:dyDescent="0.2">
      <c r="A2509" s="27"/>
      <c r="B2509" s="27"/>
      <c r="C2509" s="27"/>
      <c r="D2509" s="27" t="s">
        <v>256</v>
      </c>
    </row>
    <row r="2510" spans="1:4" x14ac:dyDescent="0.2">
      <c r="A2510" s="27"/>
      <c r="B2510" s="27"/>
      <c r="C2510" s="27"/>
      <c r="D2510" s="27" t="s">
        <v>1464</v>
      </c>
    </row>
    <row r="2511" spans="1:4" x14ac:dyDescent="0.2">
      <c r="A2511" s="27" t="s">
        <v>2639</v>
      </c>
      <c r="B2511" s="27" t="s">
        <v>709</v>
      </c>
      <c r="C2511" s="27" t="s">
        <v>806</v>
      </c>
      <c r="D2511" s="27" t="s">
        <v>256</v>
      </c>
    </row>
    <row r="2512" spans="1:4" x14ac:dyDescent="0.2">
      <c r="A2512" s="27" t="s">
        <v>2640</v>
      </c>
      <c r="B2512" s="27" t="s">
        <v>705</v>
      </c>
      <c r="C2512" s="27" t="s">
        <v>806</v>
      </c>
      <c r="D2512" s="27" t="s">
        <v>256</v>
      </c>
    </row>
    <row r="2513" spans="1:4" x14ac:dyDescent="0.2">
      <c r="A2513" s="27" t="s">
        <v>2641</v>
      </c>
      <c r="B2513" s="27" t="s">
        <v>643</v>
      </c>
      <c r="C2513" s="27" t="s">
        <v>806</v>
      </c>
      <c r="D2513" s="27" t="s">
        <v>700</v>
      </c>
    </row>
    <row r="2514" spans="1:4" x14ac:dyDescent="0.2">
      <c r="A2514" s="27"/>
      <c r="B2514" s="27"/>
      <c r="C2514" s="27"/>
      <c r="D2514" s="27" t="s">
        <v>256</v>
      </c>
    </row>
    <row r="2515" spans="1:4" x14ac:dyDescent="0.2">
      <c r="A2515" s="27"/>
      <c r="B2515" s="27"/>
      <c r="C2515" s="27"/>
      <c r="D2515" s="27" t="s">
        <v>1464</v>
      </c>
    </row>
    <row r="2516" spans="1:4" x14ac:dyDescent="0.2">
      <c r="A2516" s="27" t="s">
        <v>2642</v>
      </c>
      <c r="B2516" s="27" t="s">
        <v>680</v>
      </c>
      <c r="C2516" s="27" t="s">
        <v>806</v>
      </c>
      <c r="D2516" s="27" t="s">
        <v>256</v>
      </c>
    </row>
    <row r="2517" spans="1:4" x14ac:dyDescent="0.2">
      <c r="A2517" s="27"/>
      <c r="B2517" s="27"/>
      <c r="C2517" s="27"/>
      <c r="D2517" s="27" t="s">
        <v>1464</v>
      </c>
    </row>
    <row r="2518" spans="1:4" x14ac:dyDescent="0.2">
      <c r="A2518" s="27" t="s">
        <v>2643</v>
      </c>
      <c r="B2518" s="27" t="s">
        <v>651</v>
      </c>
      <c r="C2518" s="27" t="s">
        <v>806</v>
      </c>
      <c r="D2518" s="27" t="s">
        <v>700</v>
      </c>
    </row>
    <row r="2519" spans="1:4" x14ac:dyDescent="0.2">
      <c r="A2519" s="27"/>
      <c r="B2519" s="27"/>
      <c r="C2519" s="27"/>
      <c r="D2519" s="27" t="s">
        <v>256</v>
      </c>
    </row>
    <row r="2520" spans="1:4" x14ac:dyDescent="0.2">
      <c r="A2520" s="27"/>
      <c r="B2520" s="27"/>
      <c r="C2520" s="27"/>
      <c r="D2520" s="27" t="s">
        <v>1464</v>
      </c>
    </row>
    <row r="2521" spans="1:4" x14ac:dyDescent="0.2">
      <c r="A2521" s="27" t="s">
        <v>3193</v>
      </c>
      <c r="B2521" s="27" t="s">
        <v>691</v>
      </c>
      <c r="C2521" s="27" t="s">
        <v>806</v>
      </c>
      <c r="D2521" s="27" t="s">
        <v>1464</v>
      </c>
    </row>
    <row r="2522" spans="1:4" x14ac:dyDescent="0.2">
      <c r="A2522" s="27" t="s">
        <v>2644</v>
      </c>
      <c r="B2522" s="27" t="s">
        <v>670</v>
      </c>
      <c r="C2522" s="27" t="s">
        <v>806</v>
      </c>
      <c r="D2522" s="27" t="s">
        <v>700</v>
      </c>
    </row>
    <row r="2523" spans="1:4" x14ac:dyDescent="0.2">
      <c r="A2523" s="27"/>
      <c r="B2523" s="27"/>
      <c r="C2523" s="27"/>
      <c r="D2523" s="27" t="s">
        <v>256</v>
      </c>
    </row>
    <row r="2524" spans="1:4" x14ac:dyDescent="0.2">
      <c r="A2524" s="27"/>
      <c r="B2524" s="27"/>
      <c r="C2524" s="27"/>
      <c r="D2524" s="27" t="s">
        <v>1464</v>
      </c>
    </row>
    <row r="2525" spans="1:4" x14ac:dyDescent="0.2">
      <c r="A2525" s="27" t="s">
        <v>2645</v>
      </c>
      <c r="B2525" s="27" t="s">
        <v>644</v>
      </c>
      <c r="C2525" s="27" t="s">
        <v>806</v>
      </c>
      <c r="D2525" s="27" t="s">
        <v>700</v>
      </c>
    </row>
    <row r="2526" spans="1:4" x14ac:dyDescent="0.2">
      <c r="A2526" s="27"/>
      <c r="B2526" s="27"/>
      <c r="C2526" s="27"/>
      <c r="D2526" s="27" t="s">
        <v>256</v>
      </c>
    </row>
    <row r="2527" spans="1:4" x14ac:dyDescent="0.2">
      <c r="A2527" s="27"/>
      <c r="B2527" s="27"/>
      <c r="C2527" s="27"/>
      <c r="D2527" s="27" t="s">
        <v>1464</v>
      </c>
    </row>
    <row r="2528" spans="1:4" x14ac:dyDescent="0.2">
      <c r="A2528" s="27" t="s">
        <v>3194</v>
      </c>
      <c r="B2528" s="27" t="s">
        <v>706</v>
      </c>
      <c r="C2528" s="27" t="s">
        <v>806</v>
      </c>
      <c r="D2528" s="27" t="s">
        <v>1464</v>
      </c>
    </row>
    <row r="2529" spans="1:4" x14ac:dyDescent="0.2">
      <c r="A2529" s="27" t="s">
        <v>2646</v>
      </c>
      <c r="B2529" s="27" t="s">
        <v>655</v>
      </c>
      <c r="C2529" s="27" t="s">
        <v>806</v>
      </c>
      <c r="D2529" s="27" t="s">
        <v>700</v>
      </c>
    </row>
    <row r="2530" spans="1:4" x14ac:dyDescent="0.2">
      <c r="A2530" s="27"/>
      <c r="B2530" s="27"/>
      <c r="C2530" s="27"/>
      <c r="D2530" s="27" t="s">
        <v>256</v>
      </c>
    </row>
    <row r="2531" spans="1:4" x14ac:dyDescent="0.2">
      <c r="A2531" s="27"/>
      <c r="B2531" s="27"/>
      <c r="C2531" s="27"/>
      <c r="D2531" s="27" t="s">
        <v>1464</v>
      </c>
    </row>
    <row r="2532" spans="1:4" x14ac:dyDescent="0.2">
      <c r="A2532" s="27" t="s">
        <v>2647</v>
      </c>
      <c r="B2532" s="27" t="s">
        <v>712</v>
      </c>
      <c r="C2532" s="27" t="s">
        <v>806</v>
      </c>
      <c r="D2532" s="27" t="s">
        <v>256</v>
      </c>
    </row>
    <row r="2533" spans="1:4" x14ac:dyDescent="0.2">
      <c r="A2533" s="27" t="s">
        <v>2648</v>
      </c>
      <c r="B2533" s="27" t="s">
        <v>718</v>
      </c>
      <c r="C2533" s="27" t="s">
        <v>806</v>
      </c>
      <c r="D2533" s="27" t="s">
        <v>256</v>
      </c>
    </row>
    <row r="2534" spans="1:4" x14ac:dyDescent="0.2">
      <c r="A2534" s="27" t="s">
        <v>2649</v>
      </c>
      <c r="B2534" s="27" t="s">
        <v>667</v>
      </c>
      <c r="C2534" s="27" t="s">
        <v>806</v>
      </c>
      <c r="D2534" s="27" t="s">
        <v>700</v>
      </c>
    </row>
    <row r="2535" spans="1:4" x14ac:dyDescent="0.2">
      <c r="A2535" s="27"/>
      <c r="B2535" s="27"/>
      <c r="C2535" s="27"/>
      <c r="D2535" s="27" t="s">
        <v>256</v>
      </c>
    </row>
    <row r="2536" spans="1:4" x14ac:dyDescent="0.2">
      <c r="A2536" s="27" t="s">
        <v>2650</v>
      </c>
      <c r="B2536" s="27" t="s">
        <v>688</v>
      </c>
      <c r="C2536" s="27" t="s">
        <v>806</v>
      </c>
      <c r="D2536" s="27" t="s">
        <v>256</v>
      </c>
    </row>
    <row r="2537" spans="1:4" x14ac:dyDescent="0.2">
      <c r="A2537" s="27" t="s">
        <v>2651</v>
      </c>
      <c r="B2537" s="27" t="s">
        <v>661</v>
      </c>
      <c r="C2537" s="27" t="s">
        <v>806</v>
      </c>
      <c r="D2537" s="27" t="s">
        <v>700</v>
      </c>
    </row>
    <row r="2538" spans="1:4" x14ac:dyDescent="0.2">
      <c r="A2538" s="27"/>
      <c r="B2538" s="27"/>
      <c r="C2538" s="27"/>
      <c r="D2538" s="27" t="s">
        <v>256</v>
      </c>
    </row>
    <row r="2539" spans="1:4" x14ac:dyDescent="0.2">
      <c r="A2539" s="27" t="s">
        <v>2652</v>
      </c>
      <c r="B2539" s="27" t="s">
        <v>719</v>
      </c>
      <c r="C2539" s="27" t="s">
        <v>806</v>
      </c>
      <c r="D2539" s="27" t="s">
        <v>700</v>
      </c>
    </row>
    <row r="2540" spans="1:4" x14ac:dyDescent="0.2">
      <c r="A2540" s="27"/>
      <c r="B2540" s="27"/>
      <c r="C2540" s="27"/>
      <c r="D2540" s="27" t="s">
        <v>256</v>
      </c>
    </row>
    <row r="2541" spans="1:4" x14ac:dyDescent="0.2">
      <c r="A2541" s="27" t="s">
        <v>2653</v>
      </c>
      <c r="B2541" s="27" t="s">
        <v>676</v>
      </c>
      <c r="C2541" s="27" t="s">
        <v>806</v>
      </c>
      <c r="D2541" s="27" t="s">
        <v>700</v>
      </c>
    </row>
    <row r="2542" spans="1:4" x14ac:dyDescent="0.2">
      <c r="A2542" s="27"/>
      <c r="B2542" s="27"/>
      <c r="C2542" s="27"/>
      <c r="D2542" s="27" t="s">
        <v>256</v>
      </c>
    </row>
    <row r="2543" spans="1:4" x14ac:dyDescent="0.2">
      <c r="A2543" s="27"/>
      <c r="B2543" s="27"/>
      <c r="C2543" s="27"/>
      <c r="D2543" s="27" t="s">
        <v>1464</v>
      </c>
    </row>
    <row r="2544" spans="1:4" x14ac:dyDescent="0.2">
      <c r="A2544" s="27" t="s">
        <v>2654</v>
      </c>
      <c r="B2544" s="27" t="s">
        <v>658</v>
      </c>
      <c r="C2544" s="27" t="s">
        <v>806</v>
      </c>
      <c r="D2544" s="27" t="s">
        <v>700</v>
      </c>
    </row>
    <row r="2545" spans="1:4" x14ac:dyDescent="0.2">
      <c r="A2545" s="27"/>
      <c r="B2545" s="27"/>
      <c r="C2545" s="27"/>
      <c r="D2545" s="27" t="s">
        <v>256</v>
      </c>
    </row>
    <row r="2546" spans="1:4" x14ac:dyDescent="0.2">
      <c r="A2546" s="27"/>
      <c r="B2546" s="27"/>
      <c r="C2546" s="27"/>
      <c r="D2546" s="27" t="s">
        <v>1464</v>
      </c>
    </row>
    <row r="2547" spans="1:4" x14ac:dyDescent="0.2">
      <c r="A2547" s="27" t="s">
        <v>2655</v>
      </c>
      <c r="B2547" s="27" t="s">
        <v>653</v>
      </c>
      <c r="C2547" s="27" t="s">
        <v>806</v>
      </c>
      <c r="D2547" s="27" t="s">
        <v>700</v>
      </c>
    </row>
    <row r="2548" spans="1:4" x14ac:dyDescent="0.2">
      <c r="A2548" s="27"/>
      <c r="B2548" s="27"/>
      <c r="C2548" s="27"/>
      <c r="D2548" s="27" t="s">
        <v>256</v>
      </c>
    </row>
    <row r="2549" spans="1:4" x14ac:dyDescent="0.2">
      <c r="A2549" s="27" t="s">
        <v>2656</v>
      </c>
      <c r="B2549" s="27" t="s">
        <v>1348</v>
      </c>
      <c r="C2549" s="27" t="s">
        <v>806</v>
      </c>
      <c r="D2549" s="27" t="s">
        <v>256</v>
      </c>
    </row>
    <row r="2550" spans="1:4" x14ac:dyDescent="0.2">
      <c r="A2550" s="27"/>
      <c r="B2550" s="27"/>
      <c r="C2550" s="27"/>
      <c r="D2550" s="27" t="s">
        <v>1464</v>
      </c>
    </row>
    <row r="2551" spans="1:4" x14ac:dyDescent="0.2">
      <c r="A2551" s="27" t="s">
        <v>2657</v>
      </c>
      <c r="B2551" s="27" t="s">
        <v>1350</v>
      </c>
      <c r="C2551" s="27" t="s">
        <v>806</v>
      </c>
      <c r="D2551" s="27" t="s">
        <v>256</v>
      </c>
    </row>
    <row r="2552" spans="1:4" x14ac:dyDescent="0.2">
      <c r="A2552" s="27"/>
      <c r="B2552" s="27"/>
      <c r="C2552" s="27"/>
      <c r="D2552" s="27" t="s">
        <v>1464</v>
      </c>
    </row>
    <row r="2553" spans="1:4" x14ac:dyDescent="0.2">
      <c r="A2553" s="27" t="s">
        <v>1365</v>
      </c>
      <c r="B2553" s="27" t="s">
        <v>1366</v>
      </c>
      <c r="C2553" s="27" t="s">
        <v>806</v>
      </c>
      <c r="D2553" s="27" t="s">
        <v>256</v>
      </c>
    </row>
    <row r="2554" spans="1:4" x14ac:dyDescent="0.2">
      <c r="A2554" s="27"/>
      <c r="B2554" s="27"/>
      <c r="C2554" s="27"/>
      <c r="D2554" s="27" t="s">
        <v>1464</v>
      </c>
    </row>
    <row r="2555" spans="1:4" x14ac:dyDescent="0.2">
      <c r="A2555" s="27" t="s">
        <v>1351</v>
      </c>
      <c r="B2555" s="27" t="s">
        <v>1352</v>
      </c>
      <c r="C2555" s="27" t="s">
        <v>806</v>
      </c>
      <c r="D2555" s="27" t="s">
        <v>256</v>
      </c>
    </row>
    <row r="2556" spans="1:4" x14ac:dyDescent="0.2">
      <c r="A2556" s="27"/>
      <c r="B2556" s="27"/>
      <c r="C2556" s="27"/>
      <c r="D2556" s="27" t="s">
        <v>1464</v>
      </c>
    </row>
    <row r="2557" spans="1:4" x14ac:dyDescent="0.2">
      <c r="A2557" s="27" t="s">
        <v>2658</v>
      </c>
      <c r="B2557" s="27" t="s">
        <v>1893</v>
      </c>
      <c r="C2557" s="27" t="s">
        <v>806</v>
      </c>
      <c r="D2557" s="27" t="s">
        <v>256</v>
      </c>
    </row>
    <row r="2558" spans="1:4" x14ac:dyDescent="0.2">
      <c r="A2558" s="27" t="s">
        <v>1355</v>
      </c>
      <c r="B2558" s="27" t="s">
        <v>1356</v>
      </c>
      <c r="C2558" s="27" t="s">
        <v>806</v>
      </c>
      <c r="D2558" s="27" t="s">
        <v>256</v>
      </c>
    </row>
    <row r="2559" spans="1:4" x14ac:dyDescent="0.2">
      <c r="A2559" s="27"/>
      <c r="B2559" s="27"/>
      <c r="C2559" s="27"/>
      <c r="D2559" s="27" t="s">
        <v>1464</v>
      </c>
    </row>
    <row r="2560" spans="1:4" x14ac:dyDescent="0.2">
      <c r="A2560" s="27" t="s">
        <v>1357</v>
      </c>
      <c r="B2560" s="27" t="s">
        <v>1358</v>
      </c>
      <c r="C2560" s="27" t="s">
        <v>806</v>
      </c>
      <c r="D2560" s="27" t="s">
        <v>256</v>
      </c>
    </row>
    <row r="2561" spans="1:4" x14ac:dyDescent="0.2">
      <c r="A2561" s="27"/>
      <c r="B2561" s="27"/>
      <c r="C2561" s="27"/>
      <c r="D2561" s="27" t="s">
        <v>1464</v>
      </c>
    </row>
    <row r="2562" spans="1:4" x14ac:dyDescent="0.2">
      <c r="A2562" s="27" t="s">
        <v>1605</v>
      </c>
      <c r="B2562" s="27" t="s">
        <v>1606</v>
      </c>
      <c r="C2562" s="27" t="s">
        <v>806</v>
      </c>
      <c r="D2562" s="27" t="s">
        <v>256</v>
      </c>
    </row>
    <row r="2563" spans="1:4" x14ac:dyDescent="0.2">
      <c r="A2563" s="27" t="s">
        <v>2659</v>
      </c>
      <c r="B2563" s="27" t="s">
        <v>1360</v>
      </c>
      <c r="C2563" s="27" t="s">
        <v>806</v>
      </c>
      <c r="D2563" s="27" t="s">
        <v>256</v>
      </c>
    </row>
    <row r="2564" spans="1:4" x14ac:dyDescent="0.2">
      <c r="A2564" s="27"/>
      <c r="B2564" s="27"/>
      <c r="C2564" s="27"/>
      <c r="D2564" s="27" t="s">
        <v>1464</v>
      </c>
    </row>
    <row r="2565" spans="1:4" x14ac:dyDescent="0.2">
      <c r="A2565" s="27" t="s">
        <v>1361</v>
      </c>
      <c r="B2565" s="27" t="s">
        <v>1362</v>
      </c>
      <c r="C2565" s="27" t="s">
        <v>806</v>
      </c>
      <c r="D2565" s="27" t="s">
        <v>256</v>
      </c>
    </row>
    <row r="2566" spans="1:4" x14ac:dyDescent="0.2">
      <c r="A2566" s="27"/>
      <c r="B2566" s="27"/>
      <c r="C2566" s="27"/>
      <c r="D2566" s="27" t="s">
        <v>1464</v>
      </c>
    </row>
    <row r="2567" spans="1:4" x14ac:dyDescent="0.2">
      <c r="A2567" s="27" t="s">
        <v>1363</v>
      </c>
      <c r="B2567" s="27" t="s">
        <v>1364</v>
      </c>
      <c r="C2567" s="27" t="s">
        <v>806</v>
      </c>
      <c r="D2567" s="27" t="s">
        <v>256</v>
      </c>
    </row>
    <row r="2568" spans="1:4" x14ac:dyDescent="0.2">
      <c r="A2568" s="27"/>
      <c r="B2568" s="27"/>
      <c r="C2568" s="27"/>
      <c r="D2568" s="27" t="s">
        <v>1464</v>
      </c>
    </row>
    <row r="2569" spans="1:4" x14ac:dyDescent="0.2">
      <c r="A2569" s="27" t="s">
        <v>1353</v>
      </c>
      <c r="B2569" s="27" t="s">
        <v>1354</v>
      </c>
      <c r="C2569" s="27" t="s">
        <v>806</v>
      </c>
      <c r="D2569" s="27" t="s">
        <v>256</v>
      </c>
    </row>
    <row r="2570" spans="1:4" x14ac:dyDescent="0.2">
      <c r="A2570" s="27"/>
      <c r="B2570" s="27"/>
      <c r="C2570" s="27"/>
      <c r="D2570" s="27" t="s">
        <v>1464</v>
      </c>
    </row>
    <row r="2571" spans="1:4" x14ac:dyDescent="0.2">
      <c r="A2571" s="27" t="s">
        <v>2660</v>
      </c>
      <c r="B2571" s="27" t="s">
        <v>1479</v>
      </c>
      <c r="C2571" s="27" t="s">
        <v>806</v>
      </c>
      <c r="D2571" s="27" t="s">
        <v>700</v>
      </c>
    </row>
    <row r="2572" spans="1:4" x14ac:dyDescent="0.2">
      <c r="A2572" s="27"/>
      <c r="B2572" s="27"/>
      <c r="C2572" s="27"/>
      <c r="D2572" s="27" t="s">
        <v>256</v>
      </c>
    </row>
    <row r="2573" spans="1:4" x14ac:dyDescent="0.2">
      <c r="A2573" s="27" t="s">
        <v>2661</v>
      </c>
      <c r="B2573" s="27" t="s">
        <v>673</v>
      </c>
      <c r="C2573" s="27" t="s">
        <v>806</v>
      </c>
      <c r="D2573" s="27" t="s">
        <v>700</v>
      </c>
    </row>
    <row r="2574" spans="1:4" x14ac:dyDescent="0.2">
      <c r="A2574" s="27"/>
      <c r="B2574" s="27"/>
      <c r="C2574" s="27"/>
      <c r="D2574" s="27" t="s">
        <v>256</v>
      </c>
    </row>
    <row r="2575" spans="1:4" x14ac:dyDescent="0.2">
      <c r="A2575" s="27" t="s">
        <v>792</v>
      </c>
      <c r="B2575" s="27" t="s">
        <v>710</v>
      </c>
      <c r="C2575" s="27" t="s">
        <v>806</v>
      </c>
      <c r="D2575" s="27" t="s">
        <v>700</v>
      </c>
    </row>
    <row r="2576" spans="1:4" x14ac:dyDescent="0.2">
      <c r="A2576" s="27"/>
      <c r="B2576" s="27"/>
      <c r="C2576" s="27"/>
      <c r="D2576" s="27" t="s">
        <v>256</v>
      </c>
    </row>
    <row r="2577" spans="1:4" x14ac:dyDescent="0.2">
      <c r="A2577" s="27" t="s">
        <v>739</v>
      </c>
      <c r="B2577" s="27" t="s">
        <v>664</v>
      </c>
      <c r="C2577" s="27" t="s">
        <v>806</v>
      </c>
      <c r="D2577" s="27" t="s">
        <v>700</v>
      </c>
    </row>
    <row r="2578" spans="1:4" x14ac:dyDescent="0.2">
      <c r="A2578" s="27"/>
      <c r="B2578" s="27"/>
      <c r="C2578" s="27"/>
      <c r="D2578" s="27" t="s">
        <v>256</v>
      </c>
    </row>
    <row r="2579" spans="1:4" x14ac:dyDescent="0.2">
      <c r="A2579" s="27"/>
      <c r="B2579" s="27"/>
      <c r="C2579" s="27"/>
      <c r="D2579" s="27" t="s">
        <v>1464</v>
      </c>
    </row>
    <row r="2580" spans="1:4" x14ac:dyDescent="0.2">
      <c r="A2580" s="27" t="s">
        <v>2662</v>
      </c>
      <c r="B2580" s="27" t="s">
        <v>668</v>
      </c>
      <c r="C2580" s="27" t="s">
        <v>806</v>
      </c>
      <c r="D2580" s="27" t="s">
        <v>700</v>
      </c>
    </row>
    <row r="2581" spans="1:4" x14ac:dyDescent="0.2">
      <c r="A2581" s="27"/>
      <c r="B2581" s="27"/>
      <c r="C2581" s="27"/>
      <c r="D2581" s="27" t="s">
        <v>256</v>
      </c>
    </row>
    <row r="2582" spans="1:4" x14ac:dyDescent="0.2">
      <c r="A2582" s="27" t="s">
        <v>786</v>
      </c>
      <c r="B2582" s="27" t="s">
        <v>693</v>
      </c>
      <c r="C2582" s="27" t="s">
        <v>806</v>
      </c>
      <c r="D2582" s="27" t="s">
        <v>700</v>
      </c>
    </row>
    <row r="2583" spans="1:4" x14ac:dyDescent="0.2">
      <c r="A2583" s="27"/>
      <c r="B2583" s="27"/>
      <c r="C2583" s="27"/>
      <c r="D2583" s="27" t="s">
        <v>256</v>
      </c>
    </row>
    <row r="2584" spans="1:4" x14ac:dyDescent="0.2">
      <c r="A2584" s="27"/>
      <c r="B2584" s="27"/>
      <c r="C2584" s="27"/>
      <c r="D2584" s="27" t="s">
        <v>1464</v>
      </c>
    </row>
    <row r="2585" spans="1:4" x14ac:dyDescent="0.2">
      <c r="A2585" s="27" t="s">
        <v>2663</v>
      </c>
      <c r="B2585" s="27" t="s">
        <v>662</v>
      </c>
      <c r="C2585" s="27" t="s">
        <v>806</v>
      </c>
      <c r="D2585" s="27" t="s">
        <v>700</v>
      </c>
    </row>
    <row r="2586" spans="1:4" x14ac:dyDescent="0.2">
      <c r="A2586" s="27"/>
      <c r="B2586" s="27"/>
      <c r="C2586" s="27"/>
      <c r="D2586" s="27" t="s">
        <v>256</v>
      </c>
    </row>
    <row r="2587" spans="1:4" x14ac:dyDescent="0.2">
      <c r="A2587" s="27" t="s">
        <v>781</v>
      </c>
      <c r="B2587" s="27" t="s">
        <v>686</v>
      </c>
      <c r="C2587" s="27" t="s">
        <v>806</v>
      </c>
      <c r="D2587" s="27" t="s">
        <v>700</v>
      </c>
    </row>
    <row r="2588" spans="1:4" x14ac:dyDescent="0.2">
      <c r="A2588" s="27"/>
      <c r="B2588" s="27"/>
      <c r="C2588" s="27"/>
      <c r="D2588" s="27" t="s">
        <v>256</v>
      </c>
    </row>
    <row r="2589" spans="1:4" x14ac:dyDescent="0.2">
      <c r="A2589" s="27" t="s">
        <v>780</v>
      </c>
      <c r="B2589" s="27" t="s">
        <v>685</v>
      </c>
      <c r="C2589" s="27" t="s">
        <v>806</v>
      </c>
      <c r="D2589" s="27" t="s">
        <v>700</v>
      </c>
    </row>
    <row r="2590" spans="1:4" x14ac:dyDescent="0.2">
      <c r="A2590" s="27"/>
      <c r="B2590" s="27"/>
      <c r="C2590" s="27"/>
      <c r="D2590" s="27" t="s">
        <v>256</v>
      </c>
    </row>
    <row r="2591" spans="1:4" x14ac:dyDescent="0.2">
      <c r="A2591" s="27" t="s">
        <v>2664</v>
      </c>
      <c r="B2591" s="27" t="s">
        <v>682</v>
      </c>
      <c r="C2591" s="27" t="s">
        <v>806</v>
      </c>
      <c r="D2591" s="27" t="s">
        <v>700</v>
      </c>
    </row>
    <row r="2592" spans="1:4" x14ac:dyDescent="0.2">
      <c r="A2592" s="27"/>
      <c r="B2592" s="27"/>
      <c r="C2592" s="27"/>
      <c r="D2592" s="27" t="s">
        <v>256</v>
      </c>
    </row>
    <row r="2593" spans="1:4" x14ac:dyDescent="0.2">
      <c r="A2593" s="27" t="s">
        <v>2665</v>
      </c>
      <c r="B2593" s="27" t="s">
        <v>690</v>
      </c>
      <c r="C2593" s="27" t="s">
        <v>806</v>
      </c>
      <c r="D2593" s="27" t="s">
        <v>700</v>
      </c>
    </row>
    <row r="2594" spans="1:4" x14ac:dyDescent="0.2">
      <c r="A2594" s="27"/>
      <c r="B2594" s="27"/>
      <c r="C2594" s="27"/>
      <c r="D2594" s="27" t="s">
        <v>256</v>
      </c>
    </row>
    <row r="2595" spans="1:4" x14ac:dyDescent="0.2">
      <c r="A2595" s="27" t="s">
        <v>2666</v>
      </c>
      <c r="B2595" s="27" t="s">
        <v>1370</v>
      </c>
      <c r="C2595" s="27" t="s">
        <v>806</v>
      </c>
      <c r="D2595" s="27" t="s">
        <v>256</v>
      </c>
    </row>
    <row r="2596" spans="1:4" x14ac:dyDescent="0.2">
      <c r="A2596" s="27" t="s">
        <v>2667</v>
      </c>
      <c r="B2596" s="27" t="s">
        <v>714</v>
      </c>
      <c r="C2596" s="27" t="s">
        <v>806</v>
      </c>
      <c r="D2596" s="27" t="s">
        <v>700</v>
      </c>
    </row>
    <row r="2597" spans="1:4" x14ac:dyDescent="0.2">
      <c r="A2597" s="27"/>
      <c r="B2597" s="27"/>
      <c r="C2597" s="27"/>
      <c r="D2597" s="27" t="s">
        <v>256</v>
      </c>
    </row>
    <row r="2598" spans="1:4" x14ac:dyDescent="0.2">
      <c r="A2598" s="27" t="s">
        <v>2668</v>
      </c>
      <c r="B2598" s="27" t="s">
        <v>715</v>
      </c>
      <c r="C2598" s="27" t="s">
        <v>806</v>
      </c>
      <c r="D2598" s="27" t="s">
        <v>700</v>
      </c>
    </row>
    <row r="2599" spans="1:4" x14ac:dyDescent="0.2">
      <c r="A2599" s="27"/>
      <c r="B2599" s="27"/>
      <c r="C2599" s="27"/>
      <c r="D2599" s="27" t="s">
        <v>256</v>
      </c>
    </row>
    <row r="2600" spans="1:4" x14ac:dyDescent="0.2">
      <c r="A2600" s="27" t="s">
        <v>2669</v>
      </c>
      <c r="B2600" s="27" t="s">
        <v>717</v>
      </c>
      <c r="C2600" s="27" t="s">
        <v>806</v>
      </c>
      <c r="D2600" s="27" t="s">
        <v>700</v>
      </c>
    </row>
    <row r="2601" spans="1:4" x14ac:dyDescent="0.2">
      <c r="A2601" s="27"/>
      <c r="B2601" s="27"/>
      <c r="C2601" s="27"/>
      <c r="D2601" s="27" t="s">
        <v>256</v>
      </c>
    </row>
    <row r="2602" spans="1:4" x14ac:dyDescent="0.2">
      <c r="A2602" s="27" t="s">
        <v>2670</v>
      </c>
      <c r="B2602" s="27" t="s">
        <v>708</v>
      </c>
      <c r="C2602" s="27" t="s">
        <v>806</v>
      </c>
      <c r="D2602" s="27" t="s">
        <v>700</v>
      </c>
    </row>
    <row r="2603" spans="1:4" x14ac:dyDescent="0.2">
      <c r="A2603" s="27"/>
      <c r="B2603" s="27"/>
      <c r="C2603" s="27"/>
      <c r="D2603" s="27" t="s">
        <v>256</v>
      </c>
    </row>
    <row r="2604" spans="1:4" x14ac:dyDescent="0.2">
      <c r="A2604" s="27" t="s">
        <v>2671</v>
      </c>
      <c r="B2604" s="27" t="s">
        <v>713</v>
      </c>
      <c r="C2604" s="27" t="s">
        <v>806</v>
      </c>
      <c r="D2604" s="27" t="s">
        <v>700</v>
      </c>
    </row>
    <row r="2605" spans="1:4" x14ac:dyDescent="0.2">
      <c r="A2605" s="27"/>
      <c r="B2605" s="27"/>
      <c r="C2605" s="27"/>
      <c r="D2605" s="27" t="s">
        <v>256</v>
      </c>
    </row>
    <row r="2606" spans="1:4" x14ac:dyDescent="0.2">
      <c r="A2606" s="27" t="s">
        <v>2672</v>
      </c>
      <c r="B2606" s="27" t="s">
        <v>689</v>
      </c>
      <c r="C2606" s="27" t="s">
        <v>806</v>
      </c>
      <c r="D2606" s="27" t="s">
        <v>700</v>
      </c>
    </row>
    <row r="2607" spans="1:4" x14ac:dyDescent="0.2">
      <c r="A2607" s="27"/>
      <c r="B2607" s="27"/>
      <c r="C2607" s="27"/>
      <c r="D2607" s="27" t="s">
        <v>256</v>
      </c>
    </row>
    <row r="2608" spans="1:4" x14ac:dyDescent="0.2">
      <c r="A2608" s="27" t="s">
        <v>2673</v>
      </c>
      <c r="B2608" s="27" t="s">
        <v>695</v>
      </c>
      <c r="C2608" s="27" t="s">
        <v>806</v>
      </c>
      <c r="D2608" s="27" t="s">
        <v>700</v>
      </c>
    </row>
    <row r="2609" spans="1:4" x14ac:dyDescent="0.2">
      <c r="A2609" s="27"/>
      <c r="B2609" s="27"/>
      <c r="C2609" s="27"/>
      <c r="D2609" s="27" t="s">
        <v>256</v>
      </c>
    </row>
    <row r="2610" spans="1:4" x14ac:dyDescent="0.2">
      <c r="A2610" s="27" t="s">
        <v>2674</v>
      </c>
      <c r="B2610" s="27" t="s">
        <v>716</v>
      </c>
      <c r="C2610" s="27" t="s">
        <v>806</v>
      </c>
      <c r="D2610" s="27" t="s">
        <v>700</v>
      </c>
    </row>
    <row r="2611" spans="1:4" x14ac:dyDescent="0.2">
      <c r="A2611" s="27"/>
      <c r="B2611" s="27"/>
      <c r="C2611" s="27"/>
      <c r="D2611" s="27" t="s">
        <v>256</v>
      </c>
    </row>
    <row r="2612" spans="1:4" x14ac:dyDescent="0.2">
      <c r="A2612" s="27" t="s">
        <v>727</v>
      </c>
      <c r="B2612" s="27" t="s">
        <v>634</v>
      </c>
      <c r="C2612" s="27" t="s">
        <v>806</v>
      </c>
      <c r="D2612" s="27" t="s">
        <v>700</v>
      </c>
    </row>
    <row r="2613" spans="1:4" x14ac:dyDescent="0.2">
      <c r="A2613" s="27"/>
      <c r="B2613" s="27"/>
      <c r="C2613" s="27"/>
      <c r="D2613" s="27" t="s">
        <v>256</v>
      </c>
    </row>
    <row r="2614" spans="1:4" x14ac:dyDescent="0.2">
      <c r="A2614" s="27"/>
      <c r="B2614" s="27"/>
      <c r="C2614" s="27"/>
      <c r="D2614" s="27" t="s">
        <v>1464</v>
      </c>
    </row>
    <row r="2615" spans="1:4" x14ac:dyDescent="0.2">
      <c r="A2615" s="27" t="s">
        <v>742</v>
      </c>
      <c r="B2615" s="27" t="s">
        <v>671</v>
      </c>
      <c r="C2615" s="27" t="s">
        <v>806</v>
      </c>
      <c r="D2615" s="27" t="s">
        <v>1464</v>
      </c>
    </row>
    <row r="2616" spans="1:4" x14ac:dyDescent="0.2">
      <c r="A2616" s="27" t="s">
        <v>726</v>
      </c>
      <c r="B2616" s="27" t="s">
        <v>633</v>
      </c>
      <c r="C2616" s="27" t="s">
        <v>806</v>
      </c>
      <c r="D2616" s="27" t="s">
        <v>700</v>
      </c>
    </row>
    <row r="2617" spans="1:4" x14ac:dyDescent="0.2">
      <c r="A2617" s="27"/>
      <c r="B2617" s="27"/>
      <c r="C2617" s="27"/>
      <c r="D2617" s="27" t="s">
        <v>256</v>
      </c>
    </row>
    <row r="2618" spans="1:4" x14ac:dyDescent="0.2">
      <c r="A2618" s="27"/>
      <c r="B2618" s="27"/>
      <c r="C2618" s="27"/>
      <c r="D2618" s="27" t="s">
        <v>1464</v>
      </c>
    </row>
    <row r="2619" spans="1:4" x14ac:dyDescent="0.2">
      <c r="A2619" s="27" t="s">
        <v>735</v>
      </c>
      <c r="B2619" s="27" t="s">
        <v>659</v>
      </c>
      <c r="C2619" s="27" t="s">
        <v>806</v>
      </c>
      <c r="D2619" s="27" t="s">
        <v>700</v>
      </c>
    </row>
    <row r="2620" spans="1:4" x14ac:dyDescent="0.2">
      <c r="A2620" s="27"/>
      <c r="B2620" s="27"/>
      <c r="C2620" s="27"/>
      <c r="D2620" s="27" t="s">
        <v>256</v>
      </c>
    </row>
    <row r="2621" spans="1:4" x14ac:dyDescent="0.2">
      <c r="A2621" s="27"/>
      <c r="B2621" s="27"/>
      <c r="C2621" s="27"/>
      <c r="D2621" s="27" t="s">
        <v>1464</v>
      </c>
    </row>
    <row r="2622" spans="1:4" x14ac:dyDescent="0.2">
      <c r="A2622" s="27" t="s">
        <v>728</v>
      </c>
      <c r="B2622" s="27" t="s">
        <v>645</v>
      </c>
      <c r="C2622" s="27" t="s">
        <v>806</v>
      </c>
      <c r="D2622" s="27" t="s">
        <v>700</v>
      </c>
    </row>
    <row r="2623" spans="1:4" x14ac:dyDescent="0.2">
      <c r="A2623" s="27"/>
      <c r="B2623" s="27"/>
      <c r="C2623" s="27"/>
      <c r="D2623" s="27" t="s">
        <v>256</v>
      </c>
    </row>
    <row r="2624" spans="1:4" x14ac:dyDescent="0.2">
      <c r="A2624" s="27"/>
      <c r="B2624" s="27"/>
      <c r="C2624" s="27"/>
      <c r="D2624" s="27" t="s">
        <v>1464</v>
      </c>
    </row>
    <row r="2625" spans="1:4" x14ac:dyDescent="0.2">
      <c r="A2625" s="27" t="s">
        <v>734</v>
      </c>
      <c r="B2625" s="27" t="s">
        <v>657</v>
      </c>
      <c r="C2625" s="27" t="s">
        <v>806</v>
      </c>
      <c r="D2625" s="27" t="s">
        <v>700</v>
      </c>
    </row>
    <row r="2626" spans="1:4" x14ac:dyDescent="0.2">
      <c r="A2626" s="27"/>
      <c r="B2626" s="27"/>
      <c r="C2626" s="27"/>
      <c r="D2626" s="27" t="s">
        <v>256</v>
      </c>
    </row>
    <row r="2627" spans="1:4" x14ac:dyDescent="0.2">
      <c r="A2627" s="27"/>
      <c r="B2627" s="27"/>
      <c r="C2627" s="27"/>
      <c r="D2627" s="27" t="s">
        <v>1464</v>
      </c>
    </row>
    <row r="2628" spans="1:4" x14ac:dyDescent="0.2">
      <c r="A2628" s="27" t="s">
        <v>725</v>
      </c>
      <c r="B2628" s="27" t="s">
        <v>632</v>
      </c>
      <c r="C2628" s="27" t="s">
        <v>806</v>
      </c>
      <c r="D2628" s="27" t="s">
        <v>700</v>
      </c>
    </row>
    <row r="2629" spans="1:4" x14ac:dyDescent="0.2">
      <c r="A2629" s="27"/>
      <c r="B2629" s="27"/>
      <c r="C2629" s="27"/>
      <c r="D2629" s="27" t="s">
        <v>256</v>
      </c>
    </row>
    <row r="2630" spans="1:4" x14ac:dyDescent="0.2">
      <c r="A2630" s="27"/>
      <c r="B2630" s="27"/>
      <c r="C2630" s="27"/>
      <c r="D2630" s="27" t="s">
        <v>1464</v>
      </c>
    </row>
    <row r="2631" spans="1:4" x14ac:dyDescent="0.2">
      <c r="A2631" s="27" t="s">
        <v>1026</v>
      </c>
      <c r="B2631" s="27" t="s">
        <v>666</v>
      </c>
      <c r="C2631" s="27" t="s">
        <v>806</v>
      </c>
      <c r="D2631" s="27" t="s">
        <v>700</v>
      </c>
    </row>
    <row r="2632" spans="1:4" x14ac:dyDescent="0.2">
      <c r="A2632" s="27"/>
      <c r="B2632" s="27"/>
      <c r="C2632" s="27"/>
      <c r="D2632" s="27" t="s">
        <v>256</v>
      </c>
    </row>
    <row r="2633" spans="1:4" x14ac:dyDescent="0.2">
      <c r="A2633" s="27"/>
      <c r="B2633" s="27"/>
      <c r="C2633" s="27"/>
      <c r="D2633" s="27" t="s">
        <v>1464</v>
      </c>
    </row>
    <row r="2634" spans="1:4" x14ac:dyDescent="0.2">
      <c r="A2634" s="27" t="s">
        <v>733</v>
      </c>
      <c r="B2634" s="27" t="s">
        <v>656</v>
      </c>
      <c r="C2634" s="27" t="s">
        <v>806</v>
      </c>
      <c r="D2634" s="27" t="s">
        <v>700</v>
      </c>
    </row>
    <row r="2635" spans="1:4" x14ac:dyDescent="0.2">
      <c r="A2635" s="27"/>
      <c r="B2635" s="27"/>
      <c r="C2635" s="27"/>
      <c r="D2635" s="27" t="s">
        <v>256</v>
      </c>
    </row>
    <row r="2636" spans="1:4" x14ac:dyDescent="0.2">
      <c r="A2636" s="27"/>
      <c r="B2636" s="27"/>
      <c r="C2636" s="27"/>
      <c r="D2636" s="27" t="s">
        <v>1464</v>
      </c>
    </row>
    <row r="2637" spans="1:4" x14ac:dyDescent="0.2">
      <c r="A2637" s="27" t="s">
        <v>2675</v>
      </c>
      <c r="B2637" s="27" t="s">
        <v>672</v>
      </c>
      <c r="C2637" s="27" t="s">
        <v>806</v>
      </c>
      <c r="D2637" s="27" t="s">
        <v>700</v>
      </c>
    </row>
    <row r="2638" spans="1:4" x14ac:dyDescent="0.2">
      <c r="A2638" s="27"/>
      <c r="B2638" s="27"/>
      <c r="C2638" s="27"/>
      <c r="D2638" s="27" t="s">
        <v>256</v>
      </c>
    </row>
    <row r="2639" spans="1:4" x14ac:dyDescent="0.2">
      <c r="A2639" s="27" t="s">
        <v>790</v>
      </c>
      <c r="B2639" s="27" t="s">
        <v>697</v>
      </c>
      <c r="C2639" s="27" t="s">
        <v>806</v>
      </c>
      <c r="D2639" s="27" t="s">
        <v>700</v>
      </c>
    </row>
    <row r="2640" spans="1:4" x14ac:dyDescent="0.2">
      <c r="A2640" s="27"/>
      <c r="B2640" s="27"/>
      <c r="C2640" s="27"/>
      <c r="D2640" s="27" t="s">
        <v>256</v>
      </c>
    </row>
    <row r="2641" spans="1:4" x14ac:dyDescent="0.2">
      <c r="A2641" s="27" t="s">
        <v>789</v>
      </c>
      <c r="B2641" s="27" t="s">
        <v>696</v>
      </c>
      <c r="C2641" s="27" t="s">
        <v>806</v>
      </c>
      <c r="D2641" s="27" t="s">
        <v>700</v>
      </c>
    </row>
    <row r="2642" spans="1:4" x14ac:dyDescent="0.2">
      <c r="A2642" s="27"/>
      <c r="B2642" s="27"/>
      <c r="C2642" s="27"/>
      <c r="D2642" s="27" t="s">
        <v>256</v>
      </c>
    </row>
    <row r="2643" spans="1:4" x14ac:dyDescent="0.2">
      <c r="A2643" s="27"/>
      <c r="B2643" s="27"/>
      <c r="C2643" s="27"/>
      <c r="D2643" s="27" t="s">
        <v>1464</v>
      </c>
    </row>
    <row r="2644" spans="1:4" x14ac:dyDescent="0.2">
      <c r="A2644" s="27" t="s">
        <v>760</v>
      </c>
      <c r="B2644" s="27" t="s">
        <v>678</v>
      </c>
      <c r="C2644" s="27" t="s">
        <v>806</v>
      </c>
      <c r="D2644" s="27" t="s">
        <v>1464</v>
      </c>
    </row>
    <row r="2645" spans="1:4" x14ac:dyDescent="0.2">
      <c r="A2645" s="27" t="s">
        <v>736</v>
      </c>
      <c r="B2645" s="27" t="s">
        <v>660</v>
      </c>
      <c r="C2645" s="27" t="s">
        <v>806</v>
      </c>
      <c r="D2645" s="27" t="s">
        <v>700</v>
      </c>
    </row>
    <row r="2646" spans="1:4" x14ac:dyDescent="0.2">
      <c r="A2646" s="27"/>
      <c r="B2646" s="27"/>
      <c r="C2646" s="27"/>
      <c r="D2646" s="27" t="s">
        <v>256</v>
      </c>
    </row>
    <row r="2647" spans="1:4" x14ac:dyDescent="0.2">
      <c r="A2647" s="27"/>
      <c r="B2647" s="27"/>
      <c r="C2647" s="27"/>
      <c r="D2647" s="27" t="s">
        <v>1464</v>
      </c>
    </row>
    <row r="2648" spans="1:4" x14ac:dyDescent="0.2">
      <c r="A2648" s="27" t="s">
        <v>1036</v>
      </c>
      <c r="B2648" s="27" t="s">
        <v>650</v>
      </c>
      <c r="C2648" s="27" t="s">
        <v>806</v>
      </c>
      <c r="D2648" s="27" t="s">
        <v>700</v>
      </c>
    </row>
    <row r="2649" spans="1:4" x14ac:dyDescent="0.2">
      <c r="A2649" s="27"/>
      <c r="B2649" s="27"/>
      <c r="C2649" s="27"/>
      <c r="D2649" s="27" t="s">
        <v>256</v>
      </c>
    </row>
    <row r="2650" spans="1:4" x14ac:dyDescent="0.2">
      <c r="A2650" s="27"/>
      <c r="B2650" s="27"/>
      <c r="C2650" s="27"/>
      <c r="D2650" s="27" t="s">
        <v>1464</v>
      </c>
    </row>
    <row r="2651" spans="1:4" x14ac:dyDescent="0.2">
      <c r="A2651" s="176" t="s">
        <v>1259</v>
      </c>
      <c r="B2651" s="176" t="s">
        <v>647</v>
      </c>
      <c r="C2651" s="176" t="s">
        <v>806</v>
      </c>
      <c r="D2651" s="27" t="s">
        <v>700</v>
      </c>
    </row>
    <row r="2652" spans="1:4" x14ac:dyDescent="0.2">
      <c r="A2652" s="176"/>
      <c r="B2652" s="176"/>
      <c r="C2652" s="176"/>
      <c r="D2652" s="27" t="s">
        <v>256</v>
      </c>
    </row>
    <row r="2653" spans="1:4" x14ac:dyDescent="0.2">
      <c r="A2653" s="176"/>
      <c r="B2653" s="176"/>
      <c r="C2653" s="176"/>
      <c r="D2653" s="27" t="s">
        <v>1464</v>
      </c>
    </row>
    <row r="2654" spans="1:4" x14ac:dyDescent="0.2">
      <c r="A2654" s="176" t="s">
        <v>777</v>
      </c>
      <c r="B2654" s="176" t="s">
        <v>681</v>
      </c>
      <c r="C2654" s="176" t="s">
        <v>806</v>
      </c>
      <c r="D2654" s="27" t="s">
        <v>1464</v>
      </c>
    </row>
    <row r="2655" spans="1:4" x14ac:dyDescent="0.2">
      <c r="A2655" s="176" t="s">
        <v>724</v>
      </c>
      <c r="B2655" s="176" t="s">
        <v>631</v>
      </c>
      <c r="C2655" s="176" t="s">
        <v>806</v>
      </c>
      <c r="D2655" s="27" t="s">
        <v>700</v>
      </c>
    </row>
    <row r="2656" spans="1:4" x14ac:dyDescent="0.2">
      <c r="A2656" s="176"/>
      <c r="B2656" s="176"/>
      <c r="C2656" s="176"/>
      <c r="D2656" s="176" t="s">
        <v>256</v>
      </c>
    </row>
    <row r="2657" spans="1:4" x14ac:dyDescent="0.2">
      <c r="A2657" s="176"/>
      <c r="B2657" s="176"/>
      <c r="C2657" s="176"/>
      <c r="D2657" s="176" t="s">
        <v>1464</v>
      </c>
    </row>
    <row r="2658" spans="1:4" x14ac:dyDescent="0.2">
      <c r="A2658" s="176" t="s">
        <v>944</v>
      </c>
      <c r="B2658" s="176" t="s">
        <v>477</v>
      </c>
      <c r="C2658" s="176" t="s">
        <v>471</v>
      </c>
      <c r="D2658" s="176" t="s">
        <v>255</v>
      </c>
    </row>
    <row r="2659" spans="1:4" x14ac:dyDescent="0.2">
      <c r="A2659" s="176" t="s">
        <v>942</v>
      </c>
      <c r="B2659" s="176" t="s">
        <v>475</v>
      </c>
      <c r="C2659" s="176" t="s">
        <v>471</v>
      </c>
      <c r="D2659" s="176" t="s">
        <v>255</v>
      </c>
    </row>
    <row r="2660" spans="1:4" x14ac:dyDescent="0.2">
      <c r="A2660" s="176" t="s">
        <v>943</v>
      </c>
      <c r="B2660" s="176" t="s">
        <v>476</v>
      </c>
      <c r="C2660" s="176" t="s">
        <v>471</v>
      </c>
      <c r="D2660" s="176" t="s">
        <v>255</v>
      </c>
    </row>
    <row r="2661" spans="1:4" x14ac:dyDescent="0.2">
      <c r="A2661" s="176" t="s">
        <v>945</v>
      </c>
      <c r="B2661" s="176" t="s">
        <v>478</v>
      </c>
      <c r="C2661" s="176" t="s">
        <v>471</v>
      </c>
      <c r="D2661" s="176" t="s">
        <v>255</v>
      </c>
    </row>
    <row r="2662" spans="1:4" x14ac:dyDescent="0.2">
      <c r="A2662" s="176" t="s">
        <v>1371</v>
      </c>
      <c r="B2662" s="176" t="s">
        <v>1372</v>
      </c>
      <c r="C2662" s="176" t="s">
        <v>804</v>
      </c>
      <c r="D2662" s="176" t="s">
        <v>699</v>
      </c>
    </row>
    <row r="2663" spans="1:4" x14ac:dyDescent="0.2">
      <c r="A2663" s="176"/>
      <c r="B2663" s="176"/>
      <c r="C2663" s="176"/>
      <c r="D2663" s="176" t="s">
        <v>700</v>
      </c>
    </row>
    <row r="2664" spans="1:4" x14ac:dyDescent="0.2">
      <c r="A2664" s="176"/>
      <c r="B2664" s="176"/>
      <c r="C2664" s="176"/>
      <c r="D2664" s="176" t="s">
        <v>1464</v>
      </c>
    </row>
    <row r="2665" spans="1:4" x14ac:dyDescent="0.2">
      <c r="A2665" s="176" t="s">
        <v>723</v>
      </c>
      <c r="B2665" s="176" t="s">
        <v>626</v>
      </c>
      <c r="C2665" s="176" t="s">
        <v>2336</v>
      </c>
      <c r="D2665" s="176" t="s">
        <v>254</v>
      </c>
    </row>
    <row r="2666" spans="1:4" x14ac:dyDescent="0.2">
      <c r="A2666" s="176"/>
      <c r="B2666" s="176"/>
      <c r="C2666" s="176"/>
      <c r="D2666" s="176" t="s">
        <v>700</v>
      </c>
    </row>
    <row r="2667" spans="1:4" x14ac:dyDescent="0.2">
      <c r="A2667" s="28"/>
      <c r="B2667" s="28"/>
      <c r="C2667" s="28"/>
      <c r="D2667" s="28" t="s">
        <v>1464</v>
      </c>
    </row>
    <row r="2668" spans="1:4" x14ac:dyDescent="0.2">
      <c r="A2668" s="37"/>
      <c r="B2668" s="37"/>
      <c r="C2668" s="37"/>
      <c r="D2668" s="37"/>
    </row>
    <row r="2669" spans="1:4" x14ac:dyDescent="0.2">
      <c r="A2669" s="37"/>
      <c r="B2669" s="37"/>
      <c r="C2669" s="37"/>
      <c r="D2669" s="37"/>
    </row>
    <row r="2670" spans="1:4" x14ac:dyDescent="0.2">
      <c r="A2670" s="22" t="s">
        <v>704</v>
      </c>
      <c r="B2670" s="23" t="s">
        <v>96</v>
      </c>
      <c r="C2670" s="24" t="s">
        <v>819</v>
      </c>
      <c r="D2670" s="24" t="s">
        <v>698</v>
      </c>
    </row>
    <row r="2671" spans="1:4" x14ac:dyDescent="0.2">
      <c r="A2671" s="25"/>
      <c r="B2671" s="25"/>
      <c r="C2671" s="26"/>
      <c r="D2671" s="26"/>
    </row>
    <row r="2672" spans="1:4" x14ac:dyDescent="0.2">
      <c r="A2672" s="144" t="s">
        <v>2533</v>
      </c>
      <c r="B2672" s="144" t="s">
        <v>2534</v>
      </c>
      <c r="C2672" s="144" t="s">
        <v>2522</v>
      </c>
      <c r="D2672" s="144" t="s">
        <v>2016</v>
      </c>
    </row>
    <row r="2673" spans="1:4" x14ac:dyDescent="0.2">
      <c r="A2673" s="27" t="s">
        <v>2506</v>
      </c>
      <c r="B2673" s="27" t="s">
        <v>2502</v>
      </c>
      <c r="C2673" s="27" t="s">
        <v>2522</v>
      </c>
      <c r="D2673" s="27" t="s">
        <v>2016</v>
      </c>
    </row>
    <row r="2674" spans="1:4" x14ac:dyDescent="0.2">
      <c r="A2674" s="27"/>
      <c r="B2674" s="27"/>
      <c r="C2674" s="27"/>
      <c r="D2674" s="27" t="s">
        <v>2792</v>
      </c>
    </row>
    <row r="2675" spans="1:4" x14ac:dyDescent="0.2">
      <c r="A2675" s="27"/>
      <c r="B2675" s="27"/>
      <c r="C2675" s="27"/>
      <c r="D2675" s="27" t="s">
        <v>701</v>
      </c>
    </row>
    <row r="2676" spans="1:4" x14ac:dyDescent="0.2">
      <c r="A2676" s="27" t="s">
        <v>2505</v>
      </c>
      <c r="B2676" s="27" t="s">
        <v>2501</v>
      </c>
      <c r="C2676" s="27" t="s">
        <v>2522</v>
      </c>
      <c r="D2676" s="27" t="s">
        <v>2016</v>
      </c>
    </row>
    <row r="2677" spans="1:4" x14ac:dyDescent="0.2">
      <c r="A2677" s="27"/>
      <c r="B2677" s="27"/>
      <c r="C2677" s="27"/>
      <c r="D2677" s="27" t="s">
        <v>2792</v>
      </c>
    </row>
    <row r="2678" spans="1:4" x14ac:dyDescent="0.2">
      <c r="A2678" s="27"/>
      <c r="B2678" s="27"/>
      <c r="C2678" s="27"/>
      <c r="D2678" s="27" t="s">
        <v>701</v>
      </c>
    </row>
    <row r="2679" spans="1:4" x14ac:dyDescent="0.2">
      <c r="A2679" s="27" t="s">
        <v>3181</v>
      </c>
      <c r="B2679" s="27" t="s">
        <v>3176</v>
      </c>
      <c r="C2679" s="27" t="s">
        <v>2522</v>
      </c>
      <c r="D2679" s="27" t="s">
        <v>2016</v>
      </c>
    </row>
    <row r="2680" spans="1:4" x14ac:dyDescent="0.2">
      <c r="A2680" s="27" t="s">
        <v>3182</v>
      </c>
      <c r="B2680" s="27" t="s">
        <v>3177</v>
      </c>
      <c r="C2680" s="27" t="s">
        <v>2522</v>
      </c>
      <c r="D2680" s="27" t="s">
        <v>2016</v>
      </c>
    </row>
    <row r="2681" spans="1:4" x14ac:dyDescent="0.2">
      <c r="A2681" s="27" t="s">
        <v>2504</v>
      </c>
      <c r="B2681" s="27" t="s">
        <v>2500</v>
      </c>
      <c r="C2681" s="27" t="s">
        <v>2522</v>
      </c>
      <c r="D2681" s="27" t="s">
        <v>2016</v>
      </c>
    </row>
    <row r="2682" spans="1:4" x14ac:dyDescent="0.2">
      <c r="A2682" s="27"/>
      <c r="B2682" s="27"/>
      <c r="C2682" s="27"/>
      <c r="D2682" s="27" t="s">
        <v>2792</v>
      </c>
    </row>
    <row r="2683" spans="1:4" x14ac:dyDescent="0.2">
      <c r="A2683" s="27"/>
      <c r="B2683" s="27"/>
      <c r="C2683" s="27"/>
      <c r="D2683" s="27" t="s">
        <v>701</v>
      </c>
    </row>
    <row r="2684" spans="1:4" x14ac:dyDescent="0.2">
      <c r="A2684" s="27" t="s">
        <v>3179</v>
      </c>
      <c r="B2684" s="27" t="s">
        <v>3174</v>
      </c>
      <c r="C2684" s="27" t="s">
        <v>2522</v>
      </c>
      <c r="D2684" s="27" t="s">
        <v>2016</v>
      </c>
    </row>
    <row r="2685" spans="1:4" x14ac:dyDescent="0.2">
      <c r="A2685" s="27" t="s">
        <v>2774</v>
      </c>
      <c r="B2685" s="27" t="s">
        <v>2775</v>
      </c>
      <c r="C2685" s="27" t="s">
        <v>2522</v>
      </c>
      <c r="D2685" s="27" t="s">
        <v>2016</v>
      </c>
    </row>
    <row r="2686" spans="1:4" x14ac:dyDescent="0.2">
      <c r="A2686" s="27" t="s">
        <v>2776</v>
      </c>
      <c r="B2686" s="27" t="s">
        <v>2777</v>
      </c>
      <c r="C2686" s="27" t="s">
        <v>2522</v>
      </c>
      <c r="D2686" s="27" t="s">
        <v>2016</v>
      </c>
    </row>
    <row r="2687" spans="1:4" x14ac:dyDescent="0.2">
      <c r="A2687" s="27" t="s">
        <v>3237</v>
      </c>
      <c r="B2687" s="27" t="s">
        <v>2779</v>
      </c>
      <c r="C2687" s="27" t="s">
        <v>2522</v>
      </c>
      <c r="D2687" s="27" t="s">
        <v>2016</v>
      </c>
    </row>
    <row r="2688" spans="1:4" x14ac:dyDescent="0.2">
      <c r="A2688" s="27" t="s">
        <v>3238</v>
      </c>
      <c r="B2688" s="27" t="s">
        <v>2781</v>
      </c>
      <c r="C2688" s="27" t="s">
        <v>2522</v>
      </c>
      <c r="D2688" s="27" t="s">
        <v>2016</v>
      </c>
    </row>
    <row r="2689" spans="1:4" x14ac:dyDescent="0.2">
      <c r="A2689" s="27" t="s">
        <v>2503</v>
      </c>
      <c r="B2689" s="27" t="s">
        <v>2499</v>
      </c>
      <c r="C2689" s="27" t="s">
        <v>2522</v>
      </c>
      <c r="D2689" s="27" t="s">
        <v>2016</v>
      </c>
    </row>
    <row r="2690" spans="1:4" x14ac:dyDescent="0.2">
      <c r="A2690" s="27"/>
      <c r="B2690" s="27"/>
      <c r="C2690" s="27"/>
      <c r="D2690" s="27" t="s">
        <v>2792</v>
      </c>
    </row>
    <row r="2691" spans="1:4" x14ac:dyDescent="0.2">
      <c r="A2691" s="27"/>
      <c r="B2691" s="27"/>
      <c r="C2691" s="27"/>
      <c r="D2691" s="27" t="s">
        <v>701</v>
      </c>
    </row>
    <row r="2692" spans="1:4" x14ac:dyDescent="0.2">
      <c r="A2692" s="27" t="s">
        <v>3180</v>
      </c>
      <c r="B2692" s="27" t="s">
        <v>3175</v>
      </c>
      <c r="C2692" s="27" t="s">
        <v>2522</v>
      </c>
      <c r="D2692" s="27" t="s">
        <v>2016</v>
      </c>
    </row>
    <row r="2693" spans="1:4" x14ac:dyDescent="0.2">
      <c r="A2693" s="27" t="s">
        <v>2535</v>
      </c>
      <c r="B2693" s="27" t="s">
        <v>2536</v>
      </c>
      <c r="C2693" s="27" t="s">
        <v>2522</v>
      </c>
      <c r="D2693" s="27" t="s">
        <v>2016</v>
      </c>
    </row>
    <row r="2694" spans="1:4" x14ac:dyDescent="0.2">
      <c r="A2694" s="27" t="s">
        <v>1311</v>
      </c>
      <c r="B2694" s="27" t="s">
        <v>1312</v>
      </c>
      <c r="C2694" s="27" t="s">
        <v>966</v>
      </c>
      <c r="D2694" s="27" t="s">
        <v>699</v>
      </c>
    </row>
    <row r="2695" spans="1:4" x14ac:dyDescent="0.2">
      <c r="A2695" s="27" t="s">
        <v>1315</v>
      </c>
      <c r="B2695" s="27" t="s">
        <v>1316</v>
      </c>
      <c r="C2695" s="27" t="s">
        <v>966</v>
      </c>
      <c r="D2695" s="27" t="s">
        <v>699</v>
      </c>
    </row>
    <row r="2696" spans="1:4" x14ac:dyDescent="0.2">
      <c r="A2696" s="27" t="s">
        <v>1327</v>
      </c>
      <c r="B2696" s="27" t="s">
        <v>1328</v>
      </c>
      <c r="C2696" s="27" t="s">
        <v>966</v>
      </c>
      <c r="D2696" s="27" t="s">
        <v>699</v>
      </c>
    </row>
    <row r="2697" spans="1:4" x14ac:dyDescent="0.2">
      <c r="A2697" s="27" t="s">
        <v>1331</v>
      </c>
      <c r="B2697" s="27" t="s">
        <v>1332</v>
      </c>
      <c r="C2697" s="27" t="s">
        <v>966</v>
      </c>
      <c r="D2697" s="27" t="s">
        <v>699</v>
      </c>
    </row>
    <row r="2698" spans="1:4" x14ac:dyDescent="0.2">
      <c r="A2698" s="27" t="s">
        <v>1319</v>
      </c>
      <c r="B2698" s="27" t="s">
        <v>1320</v>
      </c>
      <c r="C2698" s="27" t="s">
        <v>966</v>
      </c>
      <c r="D2698" s="27" t="s">
        <v>699</v>
      </c>
    </row>
    <row r="2699" spans="1:4" x14ac:dyDescent="0.2">
      <c r="A2699" s="27" t="s">
        <v>1323</v>
      </c>
      <c r="B2699" s="27" t="s">
        <v>1324</v>
      </c>
      <c r="C2699" s="27" t="s">
        <v>966</v>
      </c>
      <c r="D2699" s="27" t="s">
        <v>699</v>
      </c>
    </row>
    <row r="2700" spans="1:4" x14ac:dyDescent="0.2">
      <c r="A2700" s="27" t="s">
        <v>1313</v>
      </c>
      <c r="B2700" s="27" t="s">
        <v>1314</v>
      </c>
      <c r="C2700" s="27" t="s">
        <v>966</v>
      </c>
      <c r="D2700" s="27" t="s">
        <v>699</v>
      </c>
    </row>
    <row r="2701" spans="1:4" x14ac:dyDescent="0.2">
      <c r="A2701" s="27" t="s">
        <v>1317</v>
      </c>
      <c r="B2701" s="27" t="s">
        <v>1318</v>
      </c>
      <c r="C2701" s="27" t="s">
        <v>966</v>
      </c>
      <c r="D2701" s="27" t="s">
        <v>699</v>
      </c>
    </row>
    <row r="2702" spans="1:4" x14ac:dyDescent="0.2">
      <c r="A2702" s="27" t="s">
        <v>1329</v>
      </c>
      <c r="B2702" s="27" t="s">
        <v>1330</v>
      </c>
      <c r="C2702" s="27" t="s">
        <v>966</v>
      </c>
      <c r="D2702" s="27" t="s">
        <v>699</v>
      </c>
    </row>
    <row r="2703" spans="1:4" x14ac:dyDescent="0.2">
      <c r="A2703" s="27" t="s">
        <v>1333</v>
      </c>
      <c r="B2703" s="27" t="s">
        <v>1334</v>
      </c>
      <c r="C2703" s="27" t="s">
        <v>966</v>
      </c>
      <c r="D2703" s="27" t="s">
        <v>699</v>
      </c>
    </row>
    <row r="2704" spans="1:4" x14ac:dyDescent="0.2">
      <c r="A2704" s="27" t="s">
        <v>1321</v>
      </c>
      <c r="B2704" s="27" t="s">
        <v>1322</v>
      </c>
      <c r="C2704" s="27" t="s">
        <v>966</v>
      </c>
      <c r="D2704" s="27" t="s">
        <v>699</v>
      </c>
    </row>
    <row r="2705" spans="1:4" x14ac:dyDescent="0.2">
      <c r="A2705" s="27" t="s">
        <v>1325</v>
      </c>
      <c r="B2705" s="27" t="s">
        <v>1326</v>
      </c>
      <c r="C2705" s="27" t="s">
        <v>966</v>
      </c>
      <c r="D2705" s="27" t="s">
        <v>699</v>
      </c>
    </row>
    <row r="2706" spans="1:4" x14ac:dyDescent="0.2">
      <c r="A2706" s="27" t="s">
        <v>1187</v>
      </c>
      <c r="B2706" s="27" t="s">
        <v>1188</v>
      </c>
      <c r="C2706" s="27" t="s">
        <v>966</v>
      </c>
      <c r="D2706" s="27" t="s">
        <v>699</v>
      </c>
    </row>
    <row r="2707" spans="1:4" x14ac:dyDescent="0.2">
      <c r="A2707" s="27" t="s">
        <v>1193</v>
      </c>
      <c r="B2707" s="27" t="s">
        <v>1194</v>
      </c>
      <c r="C2707" s="27" t="s">
        <v>966</v>
      </c>
      <c r="D2707" s="27" t="s">
        <v>699</v>
      </c>
    </row>
    <row r="2708" spans="1:4" x14ac:dyDescent="0.2">
      <c r="A2708" s="27" t="s">
        <v>1199</v>
      </c>
      <c r="B2708" s="27" t="s">
        <v>1200</v>
      </c>
      <c r="C2708" s="27" t="s">
        <v>966</v>
      </c>
      <c r="D2708" s="27" t="s">
        <v>699</v>
      </c>
    </row>
    <row r="2709" spans="1:4" x14ac:dyDescent="0.2">
      <c r="A2709" s="27" t="s">
        <v>1205</v>
      </c>
      <c r="B2709" s="27" t="s">
        <v>1206</v>
      </c>
      <c r="C2709" s="27" t="s">
        <v>966</v>
      </c>
      <c r="D2709" s="27" t="s">
        <v>699</v>
      </c>
    </row>
    <row r="2710" spans="1:4" x14ac:dyDescent="0.2">
      <c r="A2710" s="27" t="s">
        <v>1189</v>
      </c>
      <c r="B2710" s="27" t="s">
        <v>1190</v>
      </c>
      <c r="C2710" s="27" t="s">
        <v>966</v>
      </c>
      <c r="D2710" s="27" t="s">
        <v>699</v>
      </c>
    </row>
    <row r="2711" spans="1:4" x14ac:dyDescent="0.2">
      <c r="A2711" s="27" t="s">
        <v>1195</v>
      </c>
      <c r="B2711" s="27" t="s">
        <v>1196</v>
      </c>
      <c r="C2711" s="27" t="s">
        <v>966</v>
      </c>
      <c r="D2711" s="27" t="s">
        <v>699</v>
      </c>
    </row>
    <row r="2712" spans="1:4" x14ac:dyDescent="0.2">
      <c r="A2712" s="27" t="s">
        <v>1201</v>
      </c>
      <c r="B2712" s="27" t="s">
        <v>1202</v>
      </c>
      <c r="C2712" s="27" t="s">
        <v>966</v>
      </c>
      <c r="D2712" s="27" t="s">
        <v>699</v>
      </c>
    </row>
    <row r="2713" spans="1:4" x14ac:dyDescent="0.2">
      <c r="A2713" s="27" t="s">
        <v>1207</v>
      </c>
      <c r="B2713" s="27" t="s">
        <v>1208</v>
      </c>
      <c r="C2713" s="27" t="s">
        <v>966</v>
      </c>
      <c r="D2713" s="27" t="s">
        <v>699</v>
      </c>
    </row>
    <row r="2714" spans="1:4" x14ac:dyDescent="0.2">
      <c r="A2714" s="27" t="s">
        <v>981</v>
      </c>
      <c r="B2714" s="27" t="s">
        <v>982</v>
      </c>
      <c r="C2714" s="27" t="s">
        <v>966</v>
      </c>
      <c r="D2714" s="27" t="s">
        <v>699</v>
      </c>
    </row>
    <row r="2715" spans="1:4" x14ac:dyDescent="0.2">
      <c r="A2715" s="27" t="s">
        <v>985</v>
      </c>
      <c r="B2715" s="27" t="s">
        <v>986</v>
      </c>
      <c r="C2715" s="27" t="s">
        <v>966</v>
      </c>
      <c r="D2715" s="27" t="s">
        <v>699</v>
      </c>
    </row>
    <row r="2716" spans="1:4" x14ac:dyDescent="0.2">
      <c r="A2716" s="27" t="s">
        <v>1038</v>
      </c>
      <c r="B2716" s="27" t="s">
        <v>1037</v>
      </c>
      <c r="C2716" s="27" t="s">
        <v>966</v>
      </c>
      <c r="D2716" s="27" t="s">
        <v>699</v>
      </c>
    </row>
    <row r="2717" spans="1:4" x14ac:dyDescent="0.2">
      <c r="A2717" s="27" t="s">
        <v>1040</v>
      </c>
      <c r="B2717" s="27" t="s">
        <v>1039</v>
      </c>
      <c r="C2717" s="27" t="s">
        <v>966</v>
      </c>
      <c r="D2717" s="27" t="s">
        <v>699</v>
      </c>
    </row>
    <row r="2718" spans="1:4" x14ac:dyDescent="0.2">
      <c r="A2718" s="27" t="s">
        <v>1128</v>
      </c>
      <c r="B2718" s="27" t="s">
        <v>1129</v>
      </c>
      <c r="C2718" s="27" t="s">
        <v>966</v>
      </c>
      <c r="D2718" s="27" t="s">
        <v>699</v>
      </c>
    </row>
    <row r="2719" spans="1:4" x14ac:dyDescent="0.2">
      <c r="A2719" s="27" t="s">
        <v>1132</v>
      </c>
      <c r="B2719" s="27" t="s">
        <v>1133</v>
      </c>
      <c r="C2719" s="27" t="s">
        <v>966</v>
      </c>
      <c r="D2719" s="27" t="s">
        <v>699</v>
      </c>
    </row>
    <row r="2720" spans="1:4" x14ac:dyDescent="0.2">
      <c r="A2720" s="27" t="s">
        <v>1120</v>
      </c>
      <c r="B2720" s="27" t="s">
        <v>1121</v>
      </c>
      <c r="C2720" s="27" t="s">
        <v>966</v>
      </c>
      <c r="D2720" s="27" t="s">
        <v>699</v>
      </c>
    </row>
    <row r="2721" spans="1:4" x14ac:dyDescent="0.2">
      <c r="A2721" s="27" t="s">
        <v>1124</v>
      </c>
      <c r="B2721" s="27" t="s">
        <v>1125</v>
      </c>
      <c r="C2721" s="27" t="s">
        <v>966</v>
      </c>
      <c r="D2721" s="27" t="s">
        <v>699</v>
      </c>
    </row>
    <row r="2722" spans="1:4" x14ac:dyDescent="0.2">
      <c r="A2722" s="27" t="s">
        <v>989</v>
      </c>
      <c r="B2722" s="27" t="s">
        <v>990</v>
      </c>
      <c r="C2722" s="27" t="s">
        <v>966</v>
      </c>
      <c r="D2722" s="27" t="s">
        <v>699</v>
      </c>
    </row>
    <row r="2723" spans="1:4" x14ac:dyDescent="0.2">
      <c r="A2723" s="27" t="s">
        <v>993</v>
      </c>
      <c r="B2723" s="27" t="s">
        <v>994</v>
      </c>
      <c r="C2723" s="27" t="s">
        <v>966</v>
      </c>
      <c r="D2723" s="27" t="s">
        <v>699</v>
      </c>
    </row>
    <row r="2724" spans="1:4" x14ac:dyDescent="0.2">
      <c r="A2724" s="27" t="s">
        <v>1042</v>
      </c>
      <c r="B2724" s="27" t="s">
        <v>1041</v>
      </c>
      <c r="C2724" s="27" t="s">
        <v>966</v>
      </c>
      <c r="D2724" s="27" t="s">
        <v>699</v>
      </c>
    </row>
    <row r="2725" spans="1:4" x14ac:dyDescent="0.2">
      <c r="A2725" s="27" t="s">
        <v>1044</v>
      </c>
      <c r="B2725" s="27" t="s">
        <v>1043</v>
      </c>
      <c r="C2725" s="27" t="s">
        <v>966</v>
      </c>
      <c r="D2725" s="27" t="s">
        <v>699</v>
      </c>
    </row>
    <row r="2726" spans="1:4" x14ac:dyDescent="0.2">
      <c r="A2726" s="27" t="s">
        <v>1046</v>
      </c>
      <c r="B2726" s="27" t="s">
        <v>1045</v>
      </c>
      <c r="C2726" s="27" t="s">
        <v>966</v>
      </c>
      <c r="D2726" s="27" t="s">
        <v>699</v>
      </c>
    </row>
    <row r="2727" spans="1:4" x14ac:dyDescent="0.2">
      <c r="A2727" s="27" t="s">
        <v>1048</v>
      </c>
      <c r="B2727" s="27" t="s">
        <v>1047</v>
      </c>
      <c r="C2727" s="27" t="s">
        <v>966</v>
      </c>
      <c r="D2727" s="27" t="s">
        <v>699</v>
      </c>
    </row>
    <row r="2728" spans="1:4" x14ac:dyDescent="0.2">
      <c r="A2728" s="27" t="s">
        <v>1050</v>
      </c>
      <c r="B2728" s="27" t="s">
        <v>1049</v>
      </c>
      <c r="C2728" s="27" t="s">
        <v>966</v>
      </c>
      <c r="D2728" s="27" t="s">
        <v>699</v>
      </c>
    </row>
    <row r="2729" spans="1:4" x14ac:dyDescent="0.2">
      <c r="A2729" s="27" t="s">
        <v>1052</v>
      </c>
      <c r="B2729" s="27" t="s">
        <v>1051</v>
      </c>
      <c r="C2729" s="27" t="s">
        <v>966</v>
      </c>
      <c r="D2729" s="27" t="s">
        <v>699</v>
      </c>
    </row>
    <row r="2730" spans="1:4" x14ac:dyDescent="0.2">
      <c r="A2730" s="27" t="s">
        <v>1054</v>
      </c>
      <c r="B2730" s="27" t="s">
        <v>1053</v>
      </c>
      <c r="C2730" s="27" t="s">
        <v>966</v>
      </c>
      <c r="D2730" s="27" t="s">
        <v>699</v>
      </c>
    </row>
    <row r="2731" spans="1:4" x14ac:dyDescent="0.2">
      <c r="A2731" s="27" t="s">
        <v>1056</v>
      </c>
      <c r="B2731" s="27" t="s">
        <v>1055</v>
      </c>
      <c r="C2731" s="27" t="s">
        <v>966</v>
      </c>
      <c r="D2731" s="27" t="s">
        <v>699</v>
      </c>
    </row>
    <row r="2732" spans="1:4" x14ac:dyDescent="0.2">
      <c r="A2732" s="27" t="s">
        <v>997</v>
      </c>
      <c r="B2732" s="27" t="s">
        <v>998</v>
      </c>
      <c r="C2732" s="27" t="s">
        <v>966</v>
      </c>
      <c r="D2732" s="27" t="s">
        <v>699</v>
      </c>
    </row>
    <row r="2733" spans="1:4" x14ac:dyDescent="0.2">
      <c r="A2733" s="27" t="s">
        <v>1001</v>
      </c>
      <c r="B2733" s="27" t="s">
        <v>1002</v>
      </c>
      <c r="C2733" s="27" t="s">
        <v>966</v>
      </c>
      <c r="D2733" s="27" t="s">
        <v>699</v>
      </c>
    </row>
    <row r="2734" spans="1:4" x14ac:dyDescent="0.2">
      <c r="A2734" s="27" t="s">
        <v>1058</v>
      </c>
      <c r="B2734" s="27" t="s">
        <v>1057</v>
      </c>
      <c r="C2734" s="27" t="s">
        <v>966</v>
      </c>
      <c r="D2734" s="27" t="s">
        <v>699</v>
      </c>
    </row>
    <row r="2735" spans="1:4" x14ac:dyDescent="0.2">
      <c r="A2735" s="27" t="s">
        <v>1060</v>
      </c>
      <c r="B2735" s="27" t="s">
        <v>1059</v>
      </c>
      <c r="C2735" s="27" t="s">
        <v>966</v>
      </c>
      <c r="D2735" s="27" t="s">
        <v>699</v>
      </c>
    </row>
    <row r="2736" spans="1:4" x14ac:dyDescent="0.2">
      <c r="A2736" s="27" t="s">
        <v>1062</v>
      </c>
      <c r="B2736" s="27" t="s">
        <v>1061</v>
      </c>
      <c r="C2736" s="27" t="s">
        <v>966</v>
      </c>
      <c r="D2736" s="27" t="s">
        <v>699</v>
      </c>
    </row>
    <row r="2737" spans="1:4" x14ac:dyDescent="0.2">
      <c r="A2737" s="27" t="s">
        <v>1064</v>
      </c>
      <c r="B2737" s="27" t="s">
        <v>1063</v>
      </c>
      <c r="C2737" s="27" t="s">
        <v>966</v>
      </c>
      <c r="D2737" s="27" t="s">
        <v>699</v>
      </c>
    </row>
    <row r="2738" spans="1:4" x14ac:dyDescent="0.2">
      <c r="A2738" s="27" t="s">
        <v>983</v>
      </c>
      <c r="B2738" s="27" t="s">
        <v>984</v>
      </c>
      <c r="C2738" s="27" t="s">
        <v>966</v>
      </c>
      <c r="D2738" s="27" t="s">
        <v>699</v>
      </c>
    </row>
    <row r="2739" spans="1:4" x14ac:dyDescent="0.2">
      <c r="A2739" s="27" t="s">
        <v>987</v>
      </c>
      <c r="B2739" s="27" t="s">
        <v>988</v>
      </c>
      <c r="C2739" s="27" t="s">
        <v>966</v>
      </c>
      <c r="D2739" s="27" t="s">
        <v>699</v>
      </c>
    </row>
    <row r="2740" spans="1:4" x14ac:dyDescent="0.2">
      <c r="A2740" s="27" t="s">
        <v>1066</v>
      </c>
      <c r="B2740" s="27" t="s">
        <v>1065</v>
      </c>
      <c r="C2740" s="27" t="s">
        <v>966</v>
      </c>
      <c r="D2740" s="27" t="s">
        <v>699</v>
      </c>
    </row>
    <row r="2741" spans="1:4" x14ac:dyDescent="0.2">
      <c r="A2741" s="27" t="s">
        <v>1068</v>
      </c>
      <c r="B2741" s="27" t="s">
        <v>1067</v>
      </c>
      <c r="C2741" s="27" t="s">
        <v>966</v>
      </c>
      <c r="D2741" s="27" t="s">
        <v>699</v>
      </c>
    </row>
    <row r="2742" spans="1:4" x14ac:dyDescent="0.2">
      <c r="A2742" s="27" t="s">
        <v>1130</v>
      </c>
      <c r="B2742" s="27" t="s">
        <v>1131</v>
      </c>
      <c r="C2742" s="27" t="s">
        <v>966</v>
      </c>
      <c r="D2742" s="27" t="s">
        <v>699</v>
      </c>
    </row>
    <row r="2743" spans="1:4" x14ac:dyDescent="0.2">
      <c r="A2743" s="27" t="s">
        <v>1134</v>
      </c>
      <c r="B2743" s="27" t="s">
        <v>1135</v>
      </c>
      <c r="C2743" s="27" t="s">
        <v>966</v>
      </c>
      <c r="D2743" s="27" t="s">
        <v>699</v>
      </c>
    </row>
    <row r="2744" spans="1:4" x14ac:dyDescent="0.2">
      <c r="A2744" s="27" t="s">
        <v>1122</v>
      </c>
      <c r="B2744" s="27" t="s">
        <v>1123</v>
      </c>
      <c r="C2744" s="27" t="s">
        <v>966</v>
      </c>
      <c r="D2744" s="27" t="s">
        <v>699</v>
      </c>
    </row>
    <row r="2745" spans="1:4" x14ac:dyDescent="0.2">
      <c r="A2745" s="27" t="s">
        <v>1126</v>
      </c>
      <c r="B2745" s="27" t="s">
        <v>1127</v>
      </c>
      <c r="C2745" s="27" t="s">
        <v>966</v>
      </c>
      <c r="D2745" s="27" t="s">
        <v>699</v>
      </c>
    </row>
    <row r="2746" spans="1:4" x14ac:dyDescent="0.2">
      <c r="A2746" s="27" t="s">
        <v>991</v>
      </c>
      <c r="B2746" s="27" t="s">
        <v>992</v>
      </c>
      <c r="C2746" s="27" t="s">
        <v>966</v>
      </c>
      <c r="D2746" s="27" t="s">
        <v>699</v>
      </c>
    </row>
    <row r="2747" spans="1:4" x14ac:dyDescent="0.2">
      <c r="A2747" s="27" t="s">
        <v>995</v>
      </c>
      <c r="B2747" s="27" t="s">
        <v>996</v>
      </c>
      <c r="C2747" s="27" t="s">
        <v>966</v>
      </c>
      <c r="D2747" s="27" t="s">
        <v>699</v>
      </c>
    </row>
    <row r="2748" spans="1:4" x14ac:dyDescent="0.2">
      <c r="A2748" s="27" t="s">
        <v>1070</v>
      </c>
      <c r="B2748" s="27" t="s">
        <v>1069</v>
      </c>
      <c r="C2748" s="27" t="s">
        <v>966</v>
      </c>
      <c r="D2748" s="27" t="s">
        <v>699</v>
      </c>
    </row>
    <row r="2749" spans="1:4" x14ac:dyDescent="0.2">
      <c r="A2749" s="27" t="s">
        <v>1072</v>
      </c>
      <c r="B2749" s="27" t="s">
        <v>1071</v>
      </c>
      <c r="C2749" s="27" t="s">
        <v>966</v>
      </c>
      <c r="D2749" s="27" t="s">
        <v>699</v>
      </c>
    </row>
    <row r="2750" spans="1:4" x14ac:dyDescent="0.2">
      <c r="A2750" s="27" t="s">
        <v>1074</v>
      </c>
      <c r="B2750" s="27" t="s">
        <v>1073</v>
      </c>
      <c r="C2750" s="27" t="s">
        <v>966</v>
      </c>
      <c r="D2750" s="27" t="s">
        <v>699</v>
      </c>
    </row>
    <row r="2751" spans="1:4" x14ac:dyDescent="0.2">
      <c r="A2751" s="27" t="s">
        <v>1076</v>
      </c>
      <c r="B2751" s="27" t="s">
        <v>1075</v>
      </c>
      <c r="C2751" s="27" t="s">
        <v>966</v>
      </c>
      <c r="D2751" s="27" t="s">
        <v>699</v>
      </c>
    </row>
    <row r="2752" spans="1:4" x14ac:dyDescent="0.2">
      <c r="A2752" s="27" t="s">
        <v>1078</v>
      </c>
      <c r="B2752" s="27" t="s">
        <v>1077</v>
      </c>
      <c r="C2752" s="27" t="s">
        <v>966</v>
      </c>
      <c r="D2752" s="27" t="s">
        <v>699</v>
      </c>
    </row>
    <row r="2753" spans="1:4" x14ac:dyDescent="0.2">
      <c r="A2753" s="27" t="s">
        <v>1080</v>
      </c>
      <c r="B2753" s="27" t="s">
        <v>1079</v>
      </c>
      <c r="C2753" s="27" t="s">
        <v>966</v>
      </c>
      <c r="D2753" s="27" t="s">
        <v>699</v>
      </c>
    </row>
    <row r="2754" spans="1:4" x14ac:dyDescent="0.2">
      <c r="A2754" s="27" t="s">
        <v>1082</v>
      </c>
      <c r="B2754" s="27" t="s">
        <v>1081</v>
      </c>
      <c r="C2754" s="27" t="s">
        <v>966</v>
      </c>
      <c r="D2754" s="27" t="s">
        <v>699</v>
      </c>
    </row>
    <row r="2755" spans="1:4" x14ac:dyDescent="0.2">
      <c r="A2755" s="27" t="s">
        <v>1084</v>
      </c>
      <c r="B2755" s="27" t="s">
        <v>1083</v>
      </c>
      <c r="C2755" s="27" t="s">
        <v>966</v>
      </c>
      <c r="D2755" s="27" t="s">
        <v>699</v>
      </c>
    </row>
    <row r="2756" spans="1:4" x14ac:dyDescent="0.2">
      <c r="A2756" s="27" t="s">
        <v>999</v>
      </c>
      <c r="B2756" s="27" t="s">
        <v>1000</v>
      </c>
      <c r="C2756" s="27" t="s">
        <v>966</v>
      </c>
      <c r="D2756" s="27" t="s">
        <v>699</v>
      </c>
    </row>
    <row r="2757" spans="1:4" x14ac:dyDescent="0.2">
      <c r="A2757" s="27" t="s">
        <v>1003</v>
      </c>
      <c r="B2757" s="27" t="s">
        <v>1004</v>
      </c>
      <c r="C2757" s="27" t="s">
        <v>966</v>
      </c>
      <c r="D2757" s="27" t="s">
        <v>699</v>
      </c>
    </row>
    <row r="2758" spans="1:4" x14ac:dyDescent="0.2">
      <c r="A2758" s="27" t="s">
        <v>1086</v>
      </c>
      <c r="B2758" s="27" t="s">
        <v>1085</v>
      </c>
      <c r="C2758" s="27" t="s">
        <v>966</v>
      </c>
      <c r="D2758" s="27" t="s">
        <v>699</v>
      </c>
    </row>
    <row r="2759" spans="1:4" x14ac:dyDescent="0.2">
      <c r="A2759" s="27" t="s">
        <v>1088</v>
      </c>
      <c r="B2759" s="27" t="s">
        <v>1087</v>
      </c>
      <c r="C2759" s="27" t="s">
        <v>966</v>
      </c>
      <c r="D2759" s="27" t="s">
        <v>699</v>
      </c>
    </row>
    <row r="2760" spans="1:4" x14ac:dyDescent="0.2">
      <c r="A2760" s="27" t="s">
        <v>1090</v>
      </c>
      <c r="B2760" s="27" t="s">
        <v>1089</v>
      </c>
      <c r="C2760" s="27" t="s">
        <v>966</v>
      </c>
      <c r="D2760" s="27" t="s">
        <v>699</v>
      </c>
    </row>
    <row r="2761" spans="1:4" x14ac:dyDescent="0.2">
      <c r="A2761" s="27" t="s">
        <v>1092</v>
      </c>
      <c r="B2761" s="27" t="s">
        <v>1091</v>
      </c>
      <c r="C2761" s="27" t="s">
        <v>966</v>
      </c>
      <c r="D2761" s="27" t="s">
        <v>699</v>
      </c>
    </row>
    <row r="2762" spans="1:4" x14ac:dyDescent="0.2">
      <c r="A2762" s="27" t="s">
        <v>1152</v>
      </c>
      <c r="B2762" s="27" t="s">
        <v>1153</v>
      </c>
      <c r="C2762" s="27" t="s">
        <v>966</v>
      </c>
      <c r="D2762" s="27" t="s">
        <v>699</v>
      </c>
    </row>
    <row r="2763" spans="1:4" x14ac:dyDescent="0.2">
      <c r="A2763" s="27" t="s">
        <v>1156</v>
      </c>
      <c r="B2763" s="27" t="s">
        <v>1157</v>
      </c>
      <c r="C2763" s="27" t="s">
        <v>966</v>
      </c>
      <c r="D2763" s="27" t="s">
        <v>699</v>
      </c>
    </row>
    <row r="2764" spans="1:4" x14ac:dyDescent="0.2">
      <c r="A2764" s="27" t="s">
        <v>1389</v>
      </c>
      <c r="B2764" s="27" t="s">
        <v>1390</v>
      </c>
      <c r="C2764" s="27" t="s">
        <v>966</v>
      </c>
      <c r="D2764" s="27" t="s">
        <v>699</v>
      </c>
    </row>
    <row r="2765" spans="1:4" x14ac:dyDescent="0.2">
      <c r="A2765" s="27" t="s">
        <v>1393</v>
      </c>
      <c r="B2765" s="27" t="s">
        <v>1394</v>
      </c>
      <c r="C2765" s="27" t="s">
        <v>966</v>
      </c>
      <c r="D2765" s="27" t="s">
        <v>699</v>
      </c>
    </row>
    <row r="2766" spans="1:4" x14ac:dyDescent="0.2">
      <c r="A2766" s="27" t="s">
        <v>1381</v>
      </c>
      <c r="B2766" s="27" t="s">
        <v>1382</v>
      </c>
      <c r="C2766" s="27" t="s">
        <v>966</v>
      </c>
      <c r="D2766" s="27" t="s">
        <v>699</v>
      </c>
    </row>
    <row r="2767" spans="1:4" x14ac:dyDescent="0.2">
      <c r="A2767" s="27" t="s">
        <v>1385</v>
      </c>
      <c r="B2767" s="27" t="s">
        <v>1386</v>
      </c>
      <c r="C2767" s="27" t="s">
        <v>966</v>
      </c>
      <c r="D2767" s="27" t="s">
        <v>699</v>
      </c>
    </row>
    <row r="2768" spans="1:4" x14ac:dyDescent="0.2">
      <c r="A2768" s="27" t="s">
        <v>1169</v>
      </c>
      <c r="B2768" s="27" t="s">
        <v>1170</v>
      </c>
      <c r="C2768" s="27" t="s">
        <v>966</v>
      </c>
      <c r="D2768" s="27" t="s">
        <v>699</v>
      </c>
    </row>
    <row r="2769" spans="1:4" x14ac:dyDescent="0.2">
      <c r="A2769" s="27" t="s">
        <v>1173</v>
      </c>
      <c r="B2769" s="27" t="s">
        <v>1174</v>
      </c>
      <c r="C2769" s="27" t="s">
        <v>966</v>
      </c>
      <c r="D2769" s="27" t="s">
        <v>699</v>
      </c>
    </row>
    <row r="2770" spans="1:4" x14ac:dyDescent="0.2">
      <c r="A2770" s="27" t="s">
        <v>1373</v>
      </c>
      <c r="B2770" s="27" t="s">
        <v>1374</v>
      </c>
      <c r="C2770" s="27" t="s">
        <v>966</v>
      </c>
      <c r="D2770" s="27" t="s">
        <v>699</v>
      </c>
    </row>
    <row r="2771" spans="1:4" x14ac:dyDescent="0.2">
      <c r="A2771" s="27" t="s">
        <v>1377</v>
      </c>
      <c r="B2771" s="27" t="s">
        <v>1378</v>
      </c>
      <c r="C2771" s="27" t="s">
        <v>966</v>
      </c>
      <c r="D2771" s="27" t="s">
        <v>699</v>
      </c>
    </row>
    <row r="2772" spans="1:4" x14ac:dyDescent="0.2">
      <c r="A2772" s="27" t="s">
        <v>1160</v>
      </c>
      <c r="B2772" s="27" t="s">
        <v>1161</v>
      </c>
      <c r="C2772" s="27" t="s">
        <v>966</v>
      </c>
      <c r="D2772" s="27" t="s">
        <v>699</v>
      </c>
    </row>
    <row r="2773" spans="1:4" x14ac:dyDescent="0.2">
      <c r="A2773" s="27" t="s">
        <v>1164</v>
      </c>
      <c r="B2773" s="27" t="s">
        <v>1165</v>
      </c>
      <c r="C2773" s="27" t="s">
        <v>966</v>
      </c>
      <c r="D2773" s="27" t="s">
        <v>699</v>
      </c>
    </row>
    <row r="2774" spans="1:4" x14ac:dyDescent="0.2">
      <c r="A2774" s="27" t="s">
        <v>1177</v>
      </c>
      <c r="B2774" s="27" t="s">
        <v>1178</v>
      </c>
      <c r="C2774" s="27" t="s">
        <v>966</v>
      </c>
      <c r="D2774" s="27" t="s">
        <v>699</v>
      </c>
    </row>
    <row r="2775" spans="1:4" x14ac:dyDescent="0.2">
      <c r="A2775" s="27" t="s">
        <v>1181</v>
      </c>
      <c r="B2775" s="27" t="s">
        <v>1182</v>
      </c>
      <c r="C2775" s="27" t="s">
        <v>966</v>
      </c>
      <c r="D2775" s="27" t="s">
        <v>699</v>
      </c>
    </row>
    <row r="2776" spans="1:4" x14ac:dyDescent="0.2">
      <c r="A2776" s="27" t="s">
        <v>1154</v>
      </c>
      <c r="B2776" s="27" t="s">
        <v>1155</v>
      </c>
      <c r="C2776" s="27" t="s">
        <v>966</v>
      </c>
      <c r="D2776" s="27" t="s">
        <v>699</v>
      </c>
    </row>
    <row r="2777" spans="1:4" x14ac:dyDescent="0.2">
      <c r="A2777" s="27" t="s">
        <v>1158</v>
      </c>
      <c r="B2777" s="27" t="s">
        <v>1159</v>
      </c>
      <c r="C2777" s="27" t="s">
        <v>966</v>
      </c>
      <c r="D2777" s="27" t="s">
        <v>699</v>
      </c>
    </row>
    <row r="2778" spans="1:4" x14ac:dyDescent="0.2">
      <c r="A2778" s="27" t="s">
        <v>1391</v>
      </c>
      <c r="B2778" s="27" t="s">
        <v>1392</v>
      </c>
      <c r="C2778" s="27" t="s">
        <v>966</v>
      </c>
      <c r="D2778" s="27" t="s">
        <v>699</v>
      </c>
    </row>
    <row r="2779" spans="1:4" x14ac:dyDescent="0.2">
      <c r="A2779" s="27" t="s">
        <v>1395</v>
      </c>
      <c r="B2779" s="27" t="s">
        <v>1396</v>
      </c>
      <c r="C2779" s="27" t="s">
        <v>966</v>
      </c>
      <c r="D2779" s="27" t="s">
        <v>699</v>
      </c>
    </row>
    <row r="2780" spans="1:4" x14ac:dyDescent="0.2">
      <c r="A2780" s="27" t="s">
        <v>1383</v>
      </c>
      <c r="B2780" s="27" t="s">
        <v>1384</v>
      </c>
      <c r="C2780" s="27" t="s">
        <v>966</v>
      </c>
      <c r="D2780" s="27" t="s">
        <v>699</v>
      </c>
    </row>
    <row r="2781" spans="1:4" x14ac:dyDescent="0.2">
      <c r="A2781" s="27" t="s">
        <v>1387</v>
      </c>
      <c r="B2781" s="27" t="s">
        <v>1388</v>
      </c>
      <c r="C2781" s="27" t="s">
        <v>966</v>
      </c>
      <c r="D2781" s="27" t="s">
        <v>699</v>
      </c>
    </row>
    <row r="2782" spans="1:4" x14ac:dyDescent="0.2">
      <c r="A2782" s="27" t="s">
        <v>1171</v>
      </c>
      <c r="B2782" s="27" t="s">
        <v>1172</v>
      </c>
      <c r="C2782" s="27" t="s">
        <v>966</v>
      </c>
      <c r="D2782" s="27" t="s">
        <v>699</v>
      </c>
    </row>
    <row r="2783" spans="1:4" x14ac:dyDescent="0.2">
      <c r="A2783" s="27" t="s">
        <v>1175</v>
      </c>
      <c r="B2783" s="27" t="s">
        <v>1176</v>
      </c>
      <c r="C2783" s="27" t="s">
        <v>966</v>
      </c>
      <c r="D2783" s="27" t="s">
        <v>699</v>
      </c>
    </row>
    <row r="2784" spans="1:4" x14ac:dyDescent="0.2">
      <c r="A2784" s="27" t="s">
        <v>1375</v>
      </c>
      <c r="B2784" s="27" t="s">
        <v>1376</v>
      </c>
      <c r="C2784" s="27" t="s">
        <v>966</v>
      </c>
      <c r="D2784" s="27" t="s">
        <v>699</v>
      </c>
    </row>
    <row r="2785" spans="1:4" x14ac:dyDescent="0.2">
      <c r="A2785" s="27" t="s">
        <v>1379</v>
      </c>
      <c r="B2785" s="27" t="s">
        <v>1380</v>
      </c>
      <c r="C2785" s="27" t="s">
        <v>966</v>
      </c>
      <c r="D2785" s="27" t="s">
        <v>699</v>
      </c>
    </row>
    <row r="2786" spans="1:4" x14ac:dyDescent="0.2">
      <c r="A2786" s="27" t="s">
        <v>1162</v>
      </c>
      <c r="B2786" s="27" t="s">
        <v>1163</v>
      </c>
      <c r="C2786" s="27" t="s">
        <v>966</v>
      </c>
      <c r="D2786" s="27" t="s">
        <v>699</v>
      </c>
    </row>
    <row r="2787" spans="1:4" x14ac:dyDescent="0.2">
      <c r="A2787" s="27" t="s">
        <v>1166</v>
      </c>
      <c r="B2787" s="27" t="s">
        <v>1167</v>
      </c>
      <c r="C2787" s="27" t="s">
        <v>966</v>
      </c>
      <c r="D2787" s="27" t="s">
        <v>699</v>
      </c>
    </row>
    <row r="2788" spans="1:4" x14ac:dyDescent="0.2">
      <c r="A2788" s="27" t="s">
        <v>1179</v>
      </c>
      <c r="B2788" s="27" t="s">
        <v>1180</v>
      </c>
      <c r="C2788" s="27" t="s">
        <v>966</v>
      </c>
      <c r="D2788" s="27" t="s">
        <v>699</v>
      </c>
    </row>
    <row r="2789" spans="1:4" x14ac:dyDescent="0.2">
      <c r="A2789" s="27" t="s">
        <v>1183</v>
      </c>
      <c r="B2789" s="27" t="s">
        <v>1184</v>
      </c>
      <c r="C2789" s="27" t="s">
        <v>966</v>
      </c>
      <c r="D2789" s="27" t="s">
        <v>699</v>
      </c>
    </row>
    <row r="2790" spans="1:4" x14ac:dyDescent="0.2">
      <c r="A2790" s="27" t="s">
        <v>1185</v>
      </c>
      <c r="B2790" s="27" t="s">
        <v>1186</v>
      </c>
      <c r="C2790" s="27" t="s">
        <v>966</v>
      </c>
      <c r="D2790" s="27" t="s">
        <v>699</v>
      </c>
    </row>
    <row r="2791" spans="1:4" x14ac:dyDescent="0.2">
      <c r="A2791" s="27" t="s">
        <v>1191</v>
      </c>
      <c r="B2791" s="27" t="s">
        <v>1192</v>
      </c>
      <c r="C2791" s="27" t="s">
        <v>966</v>
      </c>
      <c r="D2791" s="27" t="s">
        <v>699</v>
      </c>
    </row>
    <row r="2792" spans="1:4" x14ac:dyDescent="0.2">
      <c r="A2792" s="27" t="s">
        <v>1197</v>
      </c>
      <c r="B2792" s="27" t="s">
        <v>1198</v>
      </c>
      <c r="C2792" s="27" t="s">
        <v>966</v>
      </c>
      <c r="D2792" s="27" t="s">
        <v>699</v>
      </c>
    </row>
    <row r="2793" spans="1:4" x14ac:dyDescent="0.2">
      <c r="A2793" s="27" t="s">
        <v>1203</v>
      </c>
      <c r="B2793" s="27" t="s">
        <v>1204</v>
      </c>
      <c r="C2793" s="27" t="s">
        <v>966</v>
      </c>
      <c r="D2793" s="27" t="s">
        <v>699</v>
      </c>
    </row>
    <row r="2794" spans="1:4" x14ac:dyDescent="0.2">
      <c r="A2794" s="27" t="s">
        <v>2313</v>
      </c>
      <c r="B2794" s="27" t="s">
        <v>2314</v>
      </c>
      <c r="C2794" s="27" t="s">
        <v>806</v>
      </c>
      <c r="D2794" s="27" t="s">
        <v>3183</v>
      </c>
    </row>
    <row r="2795" spans="1:4" x14ac:dyDescent="0.2">
      <c r="A2795" s="27"/>
      <c r="B2795" s="27"/>
      <c r="C2795" s="27"/>
      <c r="D2795" s="27" t="s">
        <v>256</v>
      </c>
    </row>
    <row r="2796" spans="1:4" x14ac:dyDescent="0.2">
      <c r="A2796" s="27"/>
      <c r="B2796" s="27"/>
      <c r="C2796" s="27"/>
      <c r="D2796" s="27" t="s">
        <v>1464</v>
      </c>
    </row>
    <row r="2797" spans="1:4" x14ac:dyDescent="0.2">
      <c r="A2797" s="27" t="s">
        <v>3195</v>
      </c>
      <c r="B2797" s="27" t="s">
        <v>2316</v>
      </c>
      <c r="C2797" s="27" t="s">
        <v>806</v>
      </c>
      <c r="D2797" s="27" t="s">
        <v>3183</v>
      </c>
    </row>
    <row r="2798" spans="1:4" x14ac:dyDescent="0.2">
      <c r="A2798" s="27"/>
      <c r="B2798" s="27"/>
      <c r="C2798" s="27"/>
      <c r="D2798" s="27" t="s">
        <v>2792</v>
      </c>
    </row>
    <row r="2799" spans="1:4" x14ac:dyDescent="0.2">
      <c r="A2799" s="27"/>
      <c r="B2799" s="27"/>
      <c r="C2799" s="27"/>
      <c r="D2799" s="27" t="s">
        <v>1464</v>
      </c>
    </row>
    <row r="2800" spans="1:4" x14ac:dyDescent="0.2">
      <c r="A2800" s="27" t="s">
        <v>2317</v>
      </c>
      <c r="B2800" s="27" t="s">
        <v>2318</v>
      </c>
      <c r="C2800" s="27" t="s">
        <v>806</v>
      </c>
      <c r="D2800" s="27" t="s">
        <v>3183</v>
      </c>
    </row>
    <row r="2801" spans="1:4" x14ac:dyDescent="0.2">
      <c r="A2801" s="27"/>
      <c r="B2801" s="27"/>
      <c r="C2801" s="27"/>
      <c r="D2801" s="27" t="s">
        <v>256</v>
      </c>
    </row>
    <row r="2802" spans="1:4" x14ac:dyDescent="0.2">
      <c r="A2802" s="27"/>
      <c r="B2802" s="27"/>
      <c r="C2802" s="27"/>
      <c r="D2802" s="27" t="s">
        <v>1464</v>
      </c>
    </row>
    <row r="2803" spans="1:4" x14ac:dyDescent="0.2">
      <c r="A2803" s="27" t="s">
        <v>3196</v>
      </c>
      <c r="B2803" s="27" t="s">
        <v>2320</v>
      </c>
      <c r="C2803" s="27" t="s">
        <v>806</v>
      </c>
      <c r="D2803" s="27" t="s">
        <v>3183</v>
      </c>
    </row>
    <row r="2804" spans="1:4" x14ac:dyDescent="0.2">
      <c r="A2804" s="27"/>
      <c r="B2804" s="27"/>
      <c r="C2804" s="27"/>
      <c r="D2804" s="27" t="s">
        <v>2792</v>
      </c>
    </row>
    <row r="2805" spans="1:4" x14ac:dyDescent="0.2">
      <c r="A2805" s="27"/>
      <c r="B2805" s="27"/>
      <c r="C2805" s="27"/>
      <c r="D2805" s="27" t="s">
        <v>256</v>
      </c>
    </row>
    <row r="2806" spans="1:4" x14ac:dyDescent="0.2">
      <c r="A2806" s="27"/>
      <c r="B2806" s="27"/>
      <c r="C2806" s="27"/>
      <c r="D2806" s="27" t="s">
        <v>1464</v>
      </c>
    </row>
    <row r="2807" spans="1:4" x14ac:dyDescent="0.2">
      <c r="A2807" s="27" t="s">
        <v>2571</v>
      </c>
      <c r="B2807" s="27" t="s">
        <v>2572</v>
      </c>
      <c r="C2807" s="27" t="s">
        <v>806</v>
      </c>
      <c r="D2807" s="27" t="s">
        <v>256</v>
      </c>
    </row>
    <row r="2808" spans="1:4" x14ac:dyDescent="0.2">
      <c r="A2808" s="27" t="s">
        <v>2575</v>
      </c>
      <c r="B2808" s="27" t="s">
        <v>2576</v>
      </c>
      <c r="C2808" s="27" t="s">
        <v>806</v>
      </c>
      <c r="D2808" s="27" t="s">
        <v>256</v>
      </c>
    </row>
    <row r="2809" spans="1:4" x14ac:dyDescent="0.2">
      <c r="A2809" s="27" t="s">
        <v>2577</v>
      </c>
      <c r="B2809" s="27" t="s">
        <v>2578</v>
      </c>
      <c r="C2809" s="27" t="s">
        <v>806</v>
      </c>
      <c r="D2809" s="27" t="s">
        <v>256</v>
      </c>
    </row>
    <row r="2810" spans="1:4" x14ac:dyDescent="0.2">
      <c r="A2810" s="27" t="s">
        <v>2581</v>
      </c>
      <c r="B2810" s="27" t="s">
        <v>2582</v>
      </c>
      <c r="C2810" s="27" t="s">
        <v>806</v>
      </c>
      <c r="D2810" s="27" t="s">
        <v>256</v>
      </c>
    </row>
    <row r="2811" spans="1:4" x14ac:dyDescent="0.2">
      <c r="A2811" s="27" t="s">
        <v>2573</v>
      </c>
      <c r="B2811" s="27" t="s">
        <v>2574</v>
      </c>
      <c r="C2811" s="27" t="s">
        <v>806</v>
      </c>
      <c r="D2811" s="27" t="s">
        <v>256</v>
      </c>
    </row>
    <row r="2812" spans="1:4" x14ac:dyDescent="0.2">
      <c r="A2812" s="27" t="s">
        <v>3178</v>
      </c>
      <c r="B2812" s="27" t="s">
        <v>3173</v>
      </c>
      <c r="C2812" s="27" t="s">
        <v>806</v>
      </c>
      <c r="D2812" s="27" t="s">
        <v>256</v>
      </c>
    </row>
    <row r="2813" spans="1:4" x14ac:dyDescent="0.2">
      <c r="A2813" s="27" t="s">
        <v>2579</v>
      </c>
      <c r="B2813" s="27" t="s">
        <v>2580</v>
      </c>
      <c r="C2813" s="27" t="s">
        <v>806</v>
      </c>
      <c r="D2813" s="27" t="s">
        <v>256</v>
      </c>
    </row>
    <row r="2814" spans="1:4" x14ac:dyDescent="0.2">
      <c r="A2814" s="27" t="s">
        <v>2583</v>
      </c>
      <c r="B2814" s="27" t="s">
        <v>2584</v>
      </c>
      <c r="C2814" s="27" t="s">
        <v>806</v>
      </c>
      <c r="D2814" s="27" t="s">
        <v>256</v>
      </c>
    </row>
    <row r="2815" spans="1:4" x14ac:dyDescent="0.2">
      <c r="A2815" s="27" t="s">
        <v>2373</v>
      </c>
      <c r="B2815" s="27" t="s">
        <v>2374</v>
      </c>
      <c r="C2815" s="27" t="s">
        <v>806</v>
      </c>
      <c r="D2815" s="27" t="s">
        <v>256</v>
      </c>
    </row>
    <row r="2816" spans="1:4" x14ac:dyDescent="0.2">
      <c r="A2816" s="27" t="s">
        <v>2375</v>
      </c>
      <c r="B2816" s="27" t="s">
        <v>2376</v>
      </c>
      <c r="C2816" s="27" t="s">
        <v>806</v>
      </c>
      <c r="D2816" s="27" t="s">
        <v>256</v>
      </c>
    </row>
    <row r="2817" spans="1:4" x14ac:dyDescent="0.2">
      <c r="A2817" s="27" t="s">
        <v>2377</v>
      </c>
      <c r="B2817" s="27" t="s">
        <v>2378</v>
      </c>
      <c r="C2817" s="27" t="s">
        <v>806</v>
      </c>
      <c r="D2817" s="27" t="s">
        <v>256</v>
      </c>
    </row>
    <row r="2818" spans="1:4" x14ac:dyDescent="0.2">
      <c r="A2818" s="27" t="s">
        <v>2379</v>
      </c>
      <c r="B2818" s="27" t="s">
        <v>2380</v>
      </c>
      <c r="C2818" s="27" t="s">
        <v>806</v>
      </c>
      <c r="D2818" s="27" t="s">
        <v>256</v>
      </c>
    </row>
    <row r="2819" spans="1:4" x14ac:dyDescent="0.2">
      <c r="A2819" s="27" t="s">
        <v>2381</v>
      </c>
      <c r="B2819" s="27" t="s">
        <v>2382</v>
      </c>
      <c r="C2819" s="27" t="s">
        <v>806</v>
      </c>
      <c r="D2819" s="27" t="s">
        <v>256</v>
      </c>
    </row>
    <row r="2820" spans="1:4" x14ac:dyDescent="0.2">
      <c r="A2820" s="27" t="s">
        <v>612</v>
      </c>
      <c r="B2820" s="27" t="s">
        <v>604</v>
      </c>
      <c r="C2820" s="27" t="s">
        <v>806</v>
      </c>
      <c r="D2820" s="27" t="s">
        <v>256</v>
      </c>
    </row>
    <row r="2821" spans="1:4" x14ac:dyDescent="0.2">
      <c r="A2821" s="27" t="s">
        <v>613</v>
      </c>
      <c r="B2821" s="27" t="s">
        <v>605</v>
      </c>
      <c r="C2821" s="27" t="s">
        <v>806</v>
      </c>
      <c r="D2821" s="27" t="s">
        <v>256</v>
      </c>
    </row>
    <row r="2822" spans="1:4" x14ac:dyDescent="0.2">
      <c r="A2822" s="27" t="s">
        <v>615</v>
      </c>
      <c r="B2822" s="27" t="s">
        <v>607</v>
      </c>
      <c r="C2822" s="27" t="s">
        <v>806</v>
      </c>
      <c r="D2822" s="27" t="s">
        <v>256</v>
      </c>
    </row>
    <row r="2823" spans="1:4" x14ac:dyDescent="0.2">
      <c r="A2823" s="27" t="s">
        <v>616</v>
      </c>
      <c r="B2823" s="27" t="s">
        <v>608</v>
      </c>
      <c r="C2823" s="27" t="s">
        <v>806</v>
      </c>
      <c r="D2823" s="27" t="s">
        <v>256</v>
      </c>
    </row>
    <row r="2824" spans="1:4" x14ac:dyDescent="0.2">
      <c r="A2824" s="27" t="s">
        <v>436</v>
      </c>
      <c r="B2824" s="27" t="s">
        <v>427</v>
      </c>
      <c r="C2824" s="27" t="s">
        <v>2337</v>
      </c>
      <c r="D2824" s="27" t="s">
        <v>700</v>
      </c>
    </row>
    <row r="2825" spans="1:4" x14ac:dyDescent="0.2">
      <c r="A2825" s="27" t="s">
        <v>435</v>
      </c>
      <c r="B2825" s="27" t="s">
        <v>426</v>
      </c>
      <c r="C2825" s="27" t="s">
        <v>2337</v>
      </c>
      <c r="D2825" s="27" t="s">
        <v>700</v>
      </c>
    </row>
    <row r="2826" spans="1:4" x14ac:dyDescent="0.2">
      <c r="A2826" s="27" t="s">
        <v>291</v>
      </c>
      <c r="B2826" s="27" t="s">
        <v>292</v>
      </c>
      <c r="C2826" s="27" t="s">
        <v>2337</v>
      </c>
      <c r="D2826" s="27" t="s">
        <v>700</v>
      </c>
    </row>
    <row r="2827" spans="1:4" x14ac:dyDescent="0.2">
      <c r="A2827" s="28" t="s">
        <v>428</v>
      </c>
      <c r="B2827" s="28" t="s">
        <v>419</v>
      </c>
      <c r="C2827" s="28" t="s">
        <v>2337</v>
      </c>
      <c r="D2827" s="28" t="s">
        <v>700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2015-09-07T06:57:30Z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