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15765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Sponsors'!$A$5:$E$2796</definedName>
    <definedName name="_xlnm._FilterDatabase" localSheetId="3" hidden="1">'Exchange Traded Commodities'!$A$6:$M$197</definedName>
    <definedName name="_xlnm._FilterDatabase" localSheetId="4" hidden="1">'Exchange Traded Notes'!$A$6:$M$156</definedName>
    <definedName name="_xlnm._FilterDatabase" localSheetId="2" hidden="1">'XTF - OTC Turnover'!$A$6:$L$1123</definedName>
    <definedName name="_xlnm._FilterDatabase" localSheetId="1" hidden="1">'XTF Exchange Traded Funds'!$A$5:$K$1102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I1102" i="25" l="1"/>
  <c r="L1092" i="25"/>
  <c r="L1093" i="25"/>
  <c r="L1094" i="25"/>
  <c r="L1095" i="25"/>
  <c r="L1096" i="25"/>
  <c r="L1097" i="25"/>
  <c r="L1098" i="25"/>
  <c r="L1099" i="25"/>
  <c r="L1100" i="25"/>
  <c r="L1101" i="25"/>
  <c r="K1095" i="25"/>
  <c r="K1096" i="25"/>
  <c r="K1097" i="25"/>
  <c r="K1098" i="25"/>
  <c r="K1101" i="25"/>
  <c r="K1092" i="25"/>
  <c r="K1093" i="25"/>
  <c r="K1094" i="25"/>
  <c r="K1099" i="25"/>
  <c r="K1100" i="25"/>
  <c r="J1102" i="25"/>
  <c r="H1101" i="25" l="1"/>
  <c r="H1100" i="25"/>
  <c r="H1099" i="25"/>
  <c r="H1098" i="25"/>
  <c r="H1097" i="25"/>
  <c r="H1096" i="25"/>
  <c r="H1095" i="25"/>
  <c r="H1094" i="25"/>
  <c r="H1093" i="25"/>
  <c r="H1092" i="25"/>
  <c r="H236" i="25"/>
  <c r="H1091" i="25"/>
  <c r="H261" i="25"/>
  <c r="H1090" i="25"/>
  <c r="H1089" i="25"/>
  <c r="H1088" i="25"/>
  <c r="H1087" i="25"/>
  <c r="H1086" i="25"/>
  <c r="H1085" i="25"/>
  <c r="H1084" i="25"/>
  <c r="H1083" i="25"/>
  <c r="H1082" i="25"/>
  <c r="H1081" i="25"/>
  <c r="H1080" i="25"/>
  <c r="H1079" i="25"/>
  <c r="H1078" i="25"/>
  <c r="H435" i="25"/>
  <c r="H334" i="25"/>
  <c r="H1077" i="25"/>
  <c r="H1076" i="25"/>
  <c r="H1075" i="25"/>
  <c r="H1074" i="25"/>
  <c r="H1073" i="25"/>
  <c r="H1072" i="25"/>
  <c r="H1071" i="25"/>
  <c r="H1070" i="25"/>
  <c r="H1069" i="25"/>
  <c r="H1068" i="25"/>
  <c r="H1067" i="25"/>
  <c r="H1066" i="25"/>
  <c r="H1065" i="25"/>
  <c r="H1064" i="25"/>
  <c r="H1063" i="25"/>
  <c r="H1062" i="25"/>
  <c r="H1061" i="25"/>
  <c r="H533" i="25"/>
  <c r="H1060" i="25"/>
  <c r="H1059" i="25"/>
  <c r="H1058" i="25"/>
  <c r="H871" i="25"/>
  <c r="H1057" i="25"/>
  <c r="H1056" i="25"/>
  <c r="H1055" i="25"/>
  <c r="H803" i="25"/>
  <c r="H865" i="25"/>
  <c r="H1054" i="25"/>
  <c r="H1053" i="25"/>
  <c r="H844" i="25"/>
  <c r="H506" i="25"/>
  <c r="H848" i="25"/>
  <c r="H1052" i="25"/>
  <c r="H1051" i="25"/>
  <c r="H1050" i="25"/>
  <c r="H1049" i="25"/>
  <c r="H281" i="25"/>
  <c r="H264" i="25"/>
  <c r="H1048" i="25"/>
  <c r="H622" i="25"/>
  <c r="H357" i="25"/>
  <c r="H829" i="25"/>
  <c r="H1047" i="25"/>
  <c r="H1046" i="25"/>
  <c r="H851" i="25"/>
  <c r="H1045" i="25"/>
  <c r="H1044" i="25"/>
  <c r="H1043" i="25"/>
  <c r="H1042" i="25"/>
  <c r="H834" i="25"/>
  <c r="H1041" i="25"/>
  <c r="H1040" i="25"/>
  <c r="H1039" i="25"/>
  <c r="H1038" i="25"/>
  <c r="H220" i="25"/>
  <c r="H1037" i="25"/>
  <c r="H853" i="25"/>
  <c r="H1036" i="25"/>
  <c r="H266" i="25"/>
  <c r="H1035" i="25"/>
  <c r="H810" i="25"/>
  <c r="H814" i="25"/>
  <c r="H477" i="25"/>
  <c r="H1034" i="25"/>
  <c r="H1033" i="25"/>
  <c r="H1032" i="25"/>
  <c r="H864" i="25"/>
  <c r="H1031" i="25"/>
  <c r="H1030" i="25"/>
  <c r="H841" i="25"/>
  <c r="H799" i="25"/>
  <c r="H847" i="25"/>
  <c r="H1029" i="25"/>
  <c r="H1028" i="25"/>
  <c r="H797" i="25"/>
  <c r="H815" i="25"/>
  <c r="H843" i="25"/>
  <c r="H1027" i="25"/>
  <c r="H1026" i="25"/>
  <c r="H1025" i="25"/>
  <c r="H1024" i="25"/>
  <c r="H1023" i="25"/>
  <c r="H1022" i="25"/>
  <c r="H1021" i="25"/>
  <c r="H836" i="25"/>
  <c r="H839" i="25"/>
  <c r="H854" i="25"/>
  <c r="H514" i="25"/>
  <c r="H343" i="25"/>
  <c r="H1020" i="25"/>
  <c r="H813" i="25"/>
  <c r="H783" i="25"/>
  <c r="H1019" i="25"/>
  <c r="H757" i="25"/>
  <c r="H746" i="25"/>
  <c r="H763" i="25"/>
  <c r="H780" i="25"/>
  <c r="H542" i="25"/>
  <c r="H1018" i="25"/>
  <c r="H778" i="25"/>
  <c r="H1017" i="25"/>
  <c r="H1016" i="25"/>
  <c r="H795" i="25"/>
  <c r="H646" i="25"/>
  <c r="H488" i="25"/>
  <c r="H1015" i="25"/>
  <c r="H664" i="25"/>
  <c r="H1014" i="25"/>
  <c r="H1013" i="25"/>
  <c r="H433" i="25"/>
  <c r="H870" i="25"/>
  <c r="H483" i="25"/>
  <c r="H1012" i="25"/>
  <c r="H563" i="25"/>
  <c r="H1011" i="25"/>
  <c r="H867" i="25"/>
  <c r="H393" i="25"/>
  <c r="H787" i="25"/>
  <c r="H677" i="25"/>
  <c r="H440" i="25"/>
  <c r="H1010" i="25"/>
  <c r="H858" i="25"/>
  <c r="H1009" i="25"/>
  <c r="H835" i="25"/>
  <c r="H831" i="25"/>
  <c r="H752" i="25"/>
  <c r="H764" i="25"/>
  <c r="H724" i="25"/>
  <c r="H773" i="25"/>
  <c r="H788" i="25"/>
  <c r="H1008" i="25"/>
  <c r="H1007" i="25"/>
  <c r="H1006" i="25"/>
  <c r="H801" i="25"/>
  <c r="H1005" i="25"/>
  <c r="H823" i="25"/>
  <c r="H181" i="25"/>
  <c r="H794" i="25"/>
  <c r="H716" i="25"/>
  <c r="H759" i="25"/>
  <c r="H1004" i="25"/>
  <c r="H1003" i="25"/>
  <c r="H456" i="25"/>
  <c r="H1002" i="25"/>
  <c r="H721" i="25"/>
  <c r="H840" i="25"/>
  <c r="H830" i="25"/>
  <c r="H1001" i="25"/>
  <c r="H866" i="25"/>
  <c r="H1000" i="25"/>
  <c r="H673" i="25"/>
  <c r="H767" i="25"/>
  <c r="H723" i="25"/>
  <c r="H743" i="25"/>
  <c r="H999" i="25"/>
  <c r="H736" i="25"/>
  <c r="H998" i="25"/>
  <c r="H804" i="25"/>
  <c r="H545" i="25"/>
  <c r="H997" i="25"/>
  <c r="H532" i="25"/>
  <c r="H996" i="25"/>
  <c r="H768" i="25"/>
  <c r="H995" i="25"/>
  <c r="H849" i="25"/>
  <c r="H994" i="25"/>
  <c r="H818" i="25"/>
  <c r="H273" i="25"/>
  <c r="H800" i="25"/>
  <c r="H755" i="25"/>
  <c r="H231" i="25"/>
  <c r="H732" i="25"/>
  <c r="H842" i="25"/>
  <c r="H701" i="25"/>
  <c r="H822" i="25"/>
  <c r="H737" i="25"/>
  <c r="H993" i="25"/>
  <c r="H992" i="25"/>
  <c r="H595" i="25"/>
  <c r="H991" i="25"/>
  <c r="H990" i="25"/>
  <c r="H989" i="25"/>
  <c r="H552" i="25"/>
  <c r="H704" i="25"/>
  <c r="H789" i="25"/>
  <c r="H988" i="25"/>
  <c r="H987" i="25"/>
  <c r="H986" i="25"/>
  <c r="H77" i="25"/>
  <c r="H639" i="25"/>
  <c r="H217" i="25"/>
  <c r="H806" i="25"/>
  <c r="H728" i="25"/>
  <c r="H718" i="25"/>
  <c r="H985" i="25"/>
  <c r="H821" i="25"/>
  <c r="H691" i="25"/>
  <c r="H177" i="25"/>
  <c r="H717" i="25"/>
  <c r="H707" i="25"/>
  <c r="H825" i="25"/>
  <c r="H832" i="25"/>
  <c r="H706" i="25"/>
  <c r="H589" i="25"/>
  <c r="H224" i="25"/>
  <c r="H984" i="25"/>
  <c r="H674" i="25"/>
  <c r="H520" i="25"/>
  <c r="H809" i="25"/>
  <c r="H983" i="25"/>
  <c r="H729" i="25"/>
  <c r="H632" i="25"/>
  <c r="H668" i="25"/>
  <c r="H982" i="25"/>
  <c r="H981" i="25"/>
  <c r="H697" i="25"/>
  <c r="H980" i="25"/>
  <c r="H681" i="25"/>
  <c r="H749" i="25"/>
  <c r="H548" i="25"/>
  <c r="H979" i="25"/>
  <c r="H816" i="25"/>
  <c r="H796" i="25"/>
  <c r="H978" i="25"/>
  <c r="H722" i="25"/>
  <c r="H977" i="25"/>
  <c r="H593" i="25"/>
  <c r="H976" i="25"/>
  <c r="H696" i="25"/>
  <c r="H700" i="25"/>
  <c r="H689" i="25"/>
  <c r="H535" i="25"/>
  <c r="H975" i="25"/>
  <c r="H859" i="25"/>
  <c r="H658" i="25"/>
  <c r="H974" i="25"/>
  <c r="H812" i="25"/>
  <c r="H868" i="25"/>
  <c r="H758" i="25"/>
  <c r="H973" i="25"/>
  <c r="H972" i="25"/>
  <c r="H971" i="25"/>
  <c r="H970" i="25"/>
  <c r="H969" i="25"/>
  <c r="H715" i="25"/>
  <c r="H705" i="25"/>
  <c r="H18" i="25"/>
  <c r="H798" i="25"/>
  <c r="H968" i="25"/>
  <c r="H967" i="25"/>
  <c r="H687" i="25"/>
  <c r="H128" i="25"/>
  <c r="H567" i="25"/>
  <c r="H966" i="25"/>
  <c r="H695" i="25"/>
  <c r="H662" i="25"/>
  <c r="H661" i="25"/>
  <c r="H398" i="25"/>
  <c r="H473" i="25"/>
  <c r="H837" i="25"/>
  <c r="H965" i="25"/>
  <c r="H641" i="25"/>
  <c r="H964" i="25"/>
  <c r="H430" i="25"/>
  <c r="H726" i="25"/>
  <c r="H486" i="25"/>
  <c r="H745" i="25"/>
  <c r="H617" i="25"/>
  <c r="H963" i="25"/>
  <c r="H465" i="25"/>
  <c r="H962" i="25"/>
  <c r="H762" i="25"/>
  <c r="H711" i="25"/>
  <c r="H790" i="25"/>
  <c r="H570" i="25"/>
  <c r="H467" i="25"/>
  <c r="H702" i="25"/>
  <c r="H961" i="25"/>
  <c r="H960" i="25"/>
  <c r="H742" i="25"/>
  <c r="H727" i="25"/>
  <c r="H959" i="25"/>
  <c r="H648" i="25"/>
  <c r="H654" i="25"/>
  <c r="H643" i="25"/>
  <c r="H777" i="25"/>
  <c r="H665" i="25"/>
  <c r="H769" i="25"/>
  <c r="H958" i="25"/>
  <c r="H957" i="25"/>
  <c r="H956" i="25"/>
  <c r="H793" i="25"/>
  <c r="H669" i="25"/>
  <c r="H955" i="25"/>
  <c r="H808" i="25"/>
  <c r="H802" i="25"/>
  <c r="H954" i="25"/>
  <c r="H953" i="25"/>
  <c r="H952" i="25"/>
  <c r="H951" i="25"/>
  <c r="H694" i="25"/>
  <c r="H578" i="25"/>
  <c r="H826" i="25"/>
  <c r="H950" i="25"/>
  <c r="H680" i="25"/>
  <c r="H949" i="25"/>
  <c r="H670" i="25"/>
  <c r="H856" i="25"/>
  <c r="H703" i="25"/>
  <c r="H760" i="25"/>
  <c r="H489" i="25"/>
  <c r="H784" i="25"/>
  <c r="H948" i="25"/>
  <c r="H627" i="25"/>
  <c r="H947" i="25"/>
  <c r="H710" i="25"/>
  <c r="H748" i="25"/>
  <c r="H583" i="25"/>
  <c r="H946" i="25"/>
  <c r="H441" i="25"/>
  <c r="H493" i="25"/>
  <c r="H945" i="25"/>
  <c r="H944" i="25"/>
  <c r="H541" i="25"/>
  <c r="H675" i="25"/>
  <c r="H943" i="25"/>
  <c r="H857" i="25"/>
  <c r="H198" i="25"/>
  <c r="H942" i="25"/>
  <c r="H402" i="25"/>
  <c r="H699" i="25"/>
  <c r="H781" i="25"/>
  <c r="H657" i="25"/>
  <c r="H499" i="25"/>
  <c r="H941" i="25"/>
  <c r="H940" i="25"/>
  <c r="H342" i="25"/>
  <c r="H782" i="25"/>
  <c r="H248" i="25"/>
  <c r="H609" i="25"/>
  <c r="H939" i="25"/>
  <c r="H628" i="25"/>
  <c r="H434" i="25"/>
  <c r="H860" i="25"/>
  <c r="H682" i="25"/>
  <c r="H938" i="25"/>
  <c r="H640" i="25"/>
  <c r="H383" i="25"/>
  <c r="H838" i="25"/>
  <c r="H387" i="25"/>
  <c r="H766" i="25"/>
  <c r="H820" i="25"/>
  <c r="H580" i="25"/>
  <c r="H618" i="25"/>
  <c r="H739" i="25"/>
  <c r="H937" i="25"/>
  <c r="H666" i="25"/>
  <c r="H537" i="25"/>
  <c r="H555" i="25"/>
  <c r="H772" i="25"/>
  <c r="H807" i="25"/>
  <c r="H738" i="25"/>
  <c r="H936" i="25"/>
  <c r="H683" i="25"/>
  <c r="H482" i="25"/>
  <c r="H649" i="25"/>
  <c r="H935" i="25"/>
  <c r="H87" i="25"/>
  <c r="H811" i="25"/>
  <c r="H625" i="25"/>
  <c r="H616" i="25"/>
  <c r="H394" i="25"/>
  <c r="H779" i="25"/>
  <c r="H934" i="25"/>
  <c r="H630" i="25"/>
  <c r="H761" i="25"/>
  <c r="H322" i="25"/>
  <c r="H776" i="25"/>
  <c r="H503" i="25"/>
  <c r="H652" i="25"/>
  <c r="H785" i="25"/>
  <c r="H933" i="25"/>
  <c r="H932" i="25"/>
  <c r="H607" i="25"/>
  <c r="H931" i="25"/>
  <c r="H636" i="25"/>
  <c r="H930" i="25"/>
  <c r="H623" i="25"/>
  <c r="H73" i="25"/>
  <c r="H431" i="25"/>
  <c r="H929" i="25"/>
  <c r="H650" i="25"/>
  <c r="H544" i="25"/>
  <c r="H501" i="25"/>
  <c r="H524" i="25"/>
  <c r="H928" i="25"/>
  <c r="H708" i="25"/>
  <c r="H557" i="25"/>
  <c r="H855" i="25"/>
  <c r="H741" i="25"/>
  <c r="H390" i="25"/>
  <c r="H927" i="25"/>
  <c r="H926" i="25"/>
  <c r="H925" i="25"/>
  <c r="H924" i="25"/>
  <c r="H110" i="25"/>
  <c r="H713" i="25"/>
  <c r="H923" i="25"/>
  <c r="H471" i="25"/>
  <c r="H562" i="25"/>
  <c r="H922" i="25"/>
  <c r="H678" i="25"/>
  <c r="H775" i="25"/>
  <c r="H712" i="25"/>
  <c r="H638" i="25"/>
  <c r="H596" i="25"/>
  <c r="H921" i="25"/>
  <c r="H852" i="25"/>
  <c r="H612" i="25"/>
  <c r="H588" i="25"/>
  <c r="H920" i="25"/>
  <c r="H667" i="25"/>
  <c r="H429" i="25"/>
  <c r="H774" i="25"/>
  <c r="H621" i="25"/>
  <c r="H756" i="25"/>
  <c r="H676" i="25"/>
  <c r="H861" i="25"/>
  <c r="H360" i="25"/>
  <c r="H919" i="25"/>
  <c r="H476" i="25"/>
  <c r="H918" i="25"/>
  <c r="H917" i="25"/>
  <c r="H719" i="25"/>
  <c r="H602" i="25"/>
  <c r="H586" i="25"/>
  <c r="H97" i="25"/>
  <c r="H916" i="25"/>
  <c r="H485" i="25"/>
  <c r="H765" i="25"/>
  <c r="H600" i="25"/>
  <c r="H915" i="25"/>
  <c r="H265" i="25"/>
  <c r="H590" i="25"/>
  <c r="H121" i="25"/>
  <c r="H418" i="25"/>
  <c r="H289" i="25"/>
  <c r="H914" i="25"/>
  <c r="H692" i="25"/>
  <c r="H574" i="25"/>
  <c r="H913" i="25"/>
  <c r="H549" i="25"/>
  <c r="H599" i="25"/>
  <c r="H714" i="25"/>
  <c r="H608" i="25"/>
  <c r="H750" i="25"/>
  <c r="H403" i="25"/>
  <c r="H598" i="25"/>
  <c r="H526" i="25"/>
  <c r="H786" i="25"/>
  <c r="H659" i="25"/>
  <c r="H330" i="25"/>
  <c r="H912" i="25"/>
  <c r="H594" i="25"/>
  <c r="H637" i="25"/>
  <c r="H653" i="25"/>
  <c r="H634" i="25"/>
  <c r="H614" i="25"/>
  <c r="H597" i="25"/>
  <c r="H911" i="25"/>
  <c r="H611" i="25"/>
  <c r="H284" i="25"/>
  <c r="H419" i="25"/>
  <c r="H565" i="25"/>
  <c r="H42" i="25"/>
  <c r="H792" i="25"/>
  <c r="H587" i="25"/>
  <c r="H347" i="25"/>
  <c r="H734" i="25"/>
  <c r="H824" i="25"/>
  <c r="H850" i="25"/>
  <c r="H364" i="25"/>
  <c r="H359" i="25"/>
  <c r="H490" i="25"/>
  <c r="H512" i="25"/>
  <c r="H463" i="25"/>
  <c r="H626" i="25"/>
  <c r="H584" i="25"/>
  <c r="H910" i="25"/>
  <c r="H543" i="25"/>
  <c r="H302" i="25"/>
  <c r="H735" i="25"/>
  <c r="H862" i="25"/>
  <c r="H427" i="25"/>
  <c r="H909" i="25"/>
  <c r="H353" i="25"/>
  <c r="H731" i="25"/>
  <c r="H620" i="25"/>
  <c r="H730" i="25"/>
  <c r="H436" i="25"/>
  <c r="H647" i="25"/>
  <c r="H462" i="25"/>
  <c r="H392" i="25"/>
  <c r="H336" i="25"/>
  <c r="H613" i="25"/>
  <c r="H688" i="25"/>
  <c r="H908" i="25"/>
  <c r="H399" i="25"/>
  <c r="H496" i="25"/>
  <c r="H449" i="25"/>
  <c r="H828" i="25"/>
  <c r="H642" i="25"/>
  <c r="H907" i="25"/>
  <c r="H605" i="25"/>
  <c r="H492" i="25"/>
  <c r="H906" i="25"/>
  <c r="H863" i="25"/>
  <c r="H414" i="25"/>
  <c r="H384" i="25"/>
  <c r="H371" i="25"/>
  <c r="H385" i="25"/>
  <c r="H905" i="25"/>
  <c r="H573" i="25"/>
  <c r="H686" i="25"/>
  <c r="H846" i="25"/>
  <c r="H585" i="25"/>
  <c r="H438" i="25"/>
  <c r="H740" i="25"/>
  <c r="H672" i="25"/>
  <c r="H313" i="25"/>
  <c r="H671" i="25"/>
  <c r="H558" i="25"/>
  <c r="H235" i="25"/>
  <c r="H805" i="25"/>
  <c r="H904" i="25"/>
  <c r="H528" i="25"/>
  <c r="H421" i="25"/>
  <c r="H443" i="25"/>
  <c r="H96" i="25"/>
  <c r="H903" i="25"/>
  <c r="H294" i="25"/>
  <c r="H258" i="25"/>
  <c r="H556" i="25"/>
  <c r="H329" i="25"/>
  <c r="H771" i="25"/>
  <c r="H629" i="25"/>
  <c r="H481" i="25"/>
  <c r="H160" i="25"/>
  <c r="H522" i="25"/>
  <c r="H205" i="25"/>
  <c r="H827" i="25"/>
  <c r="H389" i="25"/>
  <c r="H290" i="25"/>
  <c r="H579" i="25"/>
  <c r="H81" i="25"/>
  <c r="H324" i="25"/>
  <c r="H651" i="25"/>
  <c r="H534" i="25"/>
  <c r="H502" i="25"/>
  <c r="H446" i="25"/>
  <c r="H577" i="25"/>
  <c r="H455" i="25"/>
  <c r="H454" i="25"/>
  <c r="H515" i="25"/>
  <c r="H902" i="25"/>
  <c r="H214" i="25"/>
  <c r="H791" i="25"/>
  <c r="H901" i="25"/>
  <c r="H561" i="25"/>
  <c r="H298" i="25"/>
  <c r="H568" i="25"/>
  <c r="H709" i="25"/>
  <c r="H141" i="25"/>
  <c r="H480" i="25"/>
  <c r="H517" i="25"/>
  <c r="H396" i="25"/>
  <c r="H604" i="25"/>
  <c r="H170" i="25"/>
  <c r="H226" i="25"/>
  <c r="H437" i="25"/>
  <c r="H538" i="25"/>
  <c r="H468" i="25"/>
  <c r="H312" i="25"/>
  <c r="H363" i="25"/>
  <c r="H478" i="25"/>
  <c r="H161" i="25"/>
  <c r="H900" i="25"/>
  <c r="H899" i="25"/>
  <c r="H358" i="25"/>
  <c r="H869" i="25"/>
  <c r="H382" i="25"/>
  <c r="H130" i="25"/>
  <c r="H684" i="25"/>
  <c r="H426" i="25"/>
  <c r="H693" i="25"/>
  <c r="H591" i="25"/>
  <c r="H401" i="25"/>
  <c r="H423" i="25"/>
  <c r="H540" i="25"/>
  <c r="H291" i="25"/>
  <c r="H560" i="25"/>
  <c r="H442" i="25"/>
  <c r="H898" i="25"/>
  <c r="H897" i="25"/>
  <c r="H751" i="25"/>
  <c r="H186" i="25"/>
  <c r="H432" i="25"/>
  <c r="H377" i="25"/>
  <c r="H845" i="25"/>
  <c r="H547" i="25"/>
  <c r="H645" i="25"/>
  <c r="H511" i="25"/>
  <c r="H464" i="25"/>
  <c r="H453" i="25"/>
  <c r="H505" i="25"/>
  <c r="H896" i="25"/>
  <c r="H331" i="25"/>
  <c r="H559" i="25"/>
  <c r="H183" i="25"/>
  <c r="H321" i="25"/>
  <c r="H350" i="25"/>
  <c r="H507" i="25"/>
  <c r="H895" i="25"/>
  <c r="H498" i="25"/>
  <c r="H49" i="25"/>
  <c r="H494" i="25"/>
  <c r="H317" i="25"/>
  <c r="H215" i="25"/>
  <c r="H553" i="25"/>
  <c r="H413" i="25"/>
  <c r="H495" i="25"/>
  <c r="H391" i="25"/>
  <c r="H319" i="25"/>
  <c r="H894" i="25"/>
  <c r="H374" i="25"/>
  <c r="H229" i="25"/>
  <c r="H203" i="25"/>
  <c r="H893" i="25"/>
  <c r="H309" i="25"/>
  <c r="H238" i="25"/>
  <c r="H292" i="25"/>
  <c r="H527" i="25"/>
  <c r="H240" i="25"/>
  <c r="H311" i="25"/>
  <c r="H817" i="25"/>
  <c r="H316" i="25"/>
  <c r="H529" i="25"/>
  <c r="H892" i="25"/>
  <c r="H754" i="25"/>
  <c r="H268" i="25"/>
  <c r="H530" i="25"/>
  <c r="H152" i="25"/>
  <c r="H891" i="25"/>
  <c r="H475" i="25"/>
  <c r="H890" i="25"/>
  <c r="H460" i="25"/>
  <c r="H685" i="25"/>
  <c r="H193" i="25"/>
  <c r="H564" i="25"/>
  <c r="H889" i="25"/>
  <c r="H406" i="25"/>
  <c r="H280" i="25"/>
  <c r="H212" i="25"/>
  <c r="H287" i="25"/>
  <c r="H75" i="25"/>
  <c r="H219" i="25"/>
  <c r="H619" i="25"/>
  <c r="H509" i="25"/>
  <c r="H354" i="25"/>
  <c r="H606" i="25"/>
  <c r="H365" i="25"/>
  <c r="H631" i="25"/>
  <c r="H550" i="25"/>
  <c r="H624" i="25"/>
  <c r="H28" i="25"/>
  <c r="H323" i="25"/>
  <c r="H888" i="25"/>
  <c r="H887" i="25"/>
  <c r="H518" i="25"/>
  <c r="H197" i="25"/>
  <c r="H886" i="25"/>
  <c r="H37" i="25"/>
  <c r="H308" i="25"/>
  <c r="H521" i="25"/>
  <c r="H126" i="25"/>
  <c r="H253" i="25"/>
  <c r="H885" i="25"/>
  <c r="H479" i="25"/>
  <c r="H884" i="25"/>
  <c r="H883" i="25"/>
  <c r="H576" i="25"/>
  <c r="H276" i="25"/>
  <c r="H279" i="25"/>
  <c r="H882" i="25"/>
  <c r="H504" i="25"/>
  <c r="H881" i="25"/>
  <c r="H690" i="25"/>
  <c r="H660" i="25"/>
  <c r="H303" i="25"/>
  <c r="H420" i="25"/>
  <c r="H296" i="25"/>
  <c r="H451" i="25"/>
  <c r="H523" i="25"/>
  <c r="H337" i="25"/>
  <c r="H99" i="25"/>
  <c r="H156" i="25"/>
  <c r="H301" i="25"/>
  <c r="H288" i="25"/>
  <c r="H444" i="25"/>
  <c r="H328" i="25"/>
  <c r="H510" i="25"/>
  <c r="H315" i="25"/>
  <c r="H880" i="25"/>
  <c r="H373" i="25"/>
  <c r="H246" i="25"/>
  <c r="H31" i="25"/>
  <c r="H145" i="25"/>
  <c r="H272" i="25"/>
  <c r="H68" i="25"/>
  <c r="H819" i="25"/>
  <c r="H531" i="25"/>
  <c r="H104" i="25"/>
  <c r="H286" i="25"/>
  <c r="H519" i="25"/>
  <c r="H601" i="25"/>
  <c r="H397" i="25"/>
  <c r="H747" i="25"/>
  <c r="H408" i="25"/>
  <c r="H345" i="25"/>
  <c r="H470" i="25"/>
  <c r="H255" i="25"/>
  <c r="H293" i="25"/>
  <c r="H409" i="25"/>
  <c r="H349" i="25"/>
  <c r="H269" i="25"/>
  <c r="H603" i="25"/>
  <c r="H247" i="25"/>
  <c r="H300" i="25"/>
  <c r="H422" i="25"/>
  <c r="H539" i="25"/>
  <c r="H592" i="25"/>
  <c r="H187" i="25"/>
  <c r="H404" i="25"/>
  <c r="H663" i="25"/>
  <c r="H833" i="25"/>
  <c r="H325" i="25"/>
  <c r="H275" i="25"/>
  <c r="H125" i="25"/>
  <c r="H461" i="25"/>
  <c r="H168" i="25"/>
  <c r="H351" i="25"/>
  <c r="H66" i="25"/>
  <c r="H472" i="25"/>
  <c r="H165" i="25"/>
  <c r="H348" i="25"/>
  <c r="H879" i="25"/>
  <c r="H878" i="25"/>
  <c r="H466" i="25"/>
  <c r="H228" i="25"/>
  <c r="H352" i="25"/>
  <c r="H877" i="25"/>
  <c r="H356" i="25"/>
  <c r="H582" i="25"/>
  <c r="H11" i="25"/>
  <c r="H753" i="25"/>
  <c r="H375" i="25"/>
  <c r="H173" i="25"/>
  <c r="H450" i="25"/>
  <c r="H497" i="25"/>
  <c r="H378" i="25"/>
  <c r="H459" i="25"/>
  <c r="H491" i="25"/>
  <c r="H725" i="25"/>
  <c r="H103" i="25"/>
  <c r="H111" i="25"/>
  <c r="H222" i="25"/>
  <c r="H208" i="25"/>
  <c r="H241" i="25"/>
  <c r="H744" i="25"/>
  <c r="H458" i="25"/>
  <c r="H635" i="25"/>
  <c r="H679" i="25"/>
  <c r="H310" i="25"/>
  <c r="H379" i="25"/>
  <c r="H189" i="25"/>
  <c r="H554" i="25"/>
  <c r="H484" i="25"/>
  <c r="H368" i="25"/>
  <c r="H770" i="25"/>
  <c r="H412" i="25"/>
  <c r="H41" i="25"/>
  <c r="H221" i="25"/>
  <c r="H355" i="25"/>
  <c r="H150" i="25"/>
  <c r="H581" i="25"/>
  <c r="H346" i="25"/>
  <c r="H415" i="25"/>
  <c r="H204" i="25"/>
  <c r="H410" i="25"/>
  <c r="H267" i="25"/>
  <c r="H500" i="25"/>
  <c r="H572" i="25"/>
  <c r="H63" i="25"/>
  <c r="H575" i="25"/>
  <c r="H487" i="25"/>
  <c r="H305" i="25"/>
  <c r="H79" i="25"/>
  <c r="H227" i="25"/>
  <c r="H178" i="25"/>
  <c r="H260" i="25"/>
  <c r="H339" i="25"/>
  <c r="H395" i="25"/>
  <c r="H249" i="25"/>
  <c r="H327" i="25"/>
  <c r="H411" i="25"/>
  <c r="H417" i="25"/>
  <c r="H416" i="25"/>
  <c r="H180" i="25"/>
  <c r="H644" i="25"/>
  <c r="H135" i="25"/>
  <c r="H335" i="25"/>
  <c r="H362" i="25"/>
  <c r="H16" i="25"/>
  <c r="H33" i="25"/>
  <c r="H304" i="25"/>
  <c r="H270" i="25"/>
  <c r="H380" i="25"/>
  <c r="H271" i="25"/>
  <c r="H195" i="25"/>
  <c r="H314" i="25"/>
  <c r="H457" i="25"/>
  <c r="H144" i="25"/>
  <c r="H88" i="25"/>
  <c r="H876" i="25"/>
  <c r="H428" i="25"/>
  <c r="H237" i="25"/>
  <c r="H369" i="25"/>
  <c r="H366" i="25"/>
  <c r="H536" i="25"/>
  <c r="H448" i="25"/>
  <c r="H400" i="25"/>
  <c r="H182" i="25"/>
  <c r="H307" i="25"/>
  <c r="H320" i="25"/>
  <c r="H546" i="25"/>
  <c r="H297" i="25"/>
  <c r="H232" i="25"/>
  <c r="H263" i="25"/>
  <c r="H633" i="25"/>
  <c r="H469" i="25"/>
  <c r="H199" i="25"/>
  <c r="H698" i="25"/>
  <c r="H425" i="25"/>
  <c r="H571" i="25"/>
  <c r="H230" i="25"/>
  <c r="H474" i="25"/>
  <c r="H274" i="25"/>
  <c r="H62" i="25"/>
  <c r="H172" i="25"/>
  <c r="H216" i="25"/>
  <c r="H407" i="25"/>
  <c r="H566" i="25"/>
  <c r="H610" i="25"/>
  <c r="H218" i="25"/>
  <c r="H132" i="25"/>
  <c r="H447" i="25"/>
  <c r="H211" i="25"/>
  <c r="H283" i="25"/>
  <c r="H513" i="25"/>
  <c r="H256" i="25"/>
  <c r="H252" i="25"/>
  <c r="H134" i="25"/>
  <c r="H14" i="25"/>
  <c r="H295" i="25"/>
  <c r="H338" i="25"/>
  <c r="H452" i="25"/>
  <c r="H192" i="25"/>
  <c r="H655" i="25"/>
  <c r="H169" i="25"/>
  <c r="H123" i="25"/>
  <c r="H278" i="25"/>
  <c r="H306" i="25"/>
  <c r="H225" i="25"/>
  <c r="H210" i="25"/>
  <c r="H244" i="25"/>
  <c r="H259" i="25"/>
  <c r="H326" i="25"/>
  <c r="H194" i="25"/>
  <c r="H875" i="25"/>
  <c r="H164" i="25"/>
  <c r="H196" i="25"/>
  <c r="H207" i="25"/>
  <c r="H137" i="25"/>
  <c r="H376" i="25"/>
  <c r="H102" i="25"/>
  <c r="H318" i="25"/>
  <c r="H615" i="25"/>
  <c r="H239" i="25"/>
  <c r="H386" i="25"/>
  <c r="H551" i="25"/>
  <c r="H143" i="25"/>
  <c r="H874" i="25"/>
  <c r="H340" i="25"/>
  <c r="H516" i="25"/>
  <c r="H361" i="25"/>
  <c r="H332" i="25"/>
  <c r="H424" i="25"/>
  <c r="H90" i="25"/>
  <c r="H10" i="25"/>
  <c r="H54" i="25"/>
  <c r="H76" i="25"/>
  <c r="H84" i="25"/>
  <c r="H873" i="25"/>
  <c r="H176" i="25"/>
  <c r="H341" i="25"/>
  <c r="H80" i="25"/>
  <c r="H83" i="25"/>
  <c r="H257" i="25"/>
  <c r="H388" i="25"/>
  <c r="H188" i="25"/>
  <c r="H344" i="25"/>
  <c r="H445" i="25"/>
  <c r="H569" i="25"/>
  <c r="H117" i="25"/>
  <c r="H370" i="25"/>
  <c r="H148" i="25"/>
  <c r="H124" i="25"/>
  <c r="H91" i="25"/>
  <c r="H78" i="25"/>
  <c r="H131" i="25"/>
  <c r="H202" i="25"/>
  <c r="H333" i="25"/>
  <c r="H381" i="25"/>
  <c r="H167" i="25"/>
  <c r="H47" i="25"/>
  <c r="H71" i="25"/>
  <c r="H105" i="25"/>
  <c r="H254" i="25"/>
  <c r="H133" i="25"/>
  <c r="H120" i="25"/>
  <c r="H69" i="25"/>
  <c r="H159" i="25"/>
  <c r="H43" i="25"/>
  <c r="H262" i="25"/>
  <c r="H129" i="25"/>
  <c r="H106" i="25"/>
  <c r="H57" i="25"/>
  <c r="H157" i="25"/>
  <c r="H107" i="25"/>
  <c r="H163" i="25"/>
  <c r="H151" i="25"/>
  <c r="H171" i="25"/>
  <c r="H93" i="25"/>
  <c r="H108" i="25"/>
  <c r="H184" i="25"/>
  <c r="H174" i="25"/>
  <c r="H166" i="25"/>
  <c r="H98" i="25"/>
  <c r="H299" i="25"/>
  <c r="H439" i="25"/>
  <c r="H34" i="25"/>
  <c r="H162" i="25"/>
  <c r="H190" i="25"/>
  <c r="H38" i="25"/>
  <c r="H285" i="25"/>
  <c r="H250" i="25"/>
  <c r="H94" i="25"/>
  <c r="H405" i="25"/>
  <c r="H201" i="25"/>
  <c r="H100" i="25"/>
  <c r="H191" i="25"/>
  <c r="H74" i="25"/>
  <c r="H17" i="25"/>
  <c r="H146" i="25"/>
  <c r="H213" i="25"/>
  <c r="H149" i="25"/>
  <c r="H209" i="25"/>
  <c r="H720" i="25"/>
  <c r="H89" i="25"/>
  <c r="H158" i="25"/>
  <c r="H525" i="25"/>
  <c r="H138" i="25"/>
  <c r="H367" i="25"/>
  <c r="H39" i="25"/>
  <c r="H22" i="25"/>
  <c r="H119" i="25"/>
  <c r="H136" i="25"/>
  <c r="H508" i="25"/>
  <c r="H282" i="25"/>
  <c r="H234" i="25"/>
  <c r="H155" i="25"/>
  <c r="H185" i="25"/>
  <c r="H72" i="25"/>
  <c r="H872" i="25"/>
  <c r="H70" i="25"/>
  <c r="H179" i="25"/>
  <c r="H59" i="25"/>
  <c r="H251" i="25"/>
  <c r="H147" i="25"/>
  <c r="H200" i="25"/>
  <c r="H277" i="25"/>
  <c r="H127" i="25"/>
  <c r="H64" i="25"/>
  <c r="H52" i="25"/>
  <c r="H112" i="25"/>
  <c r="H61" i="25"/>
  <c r="H245" i="25"/>
  <c r="H154" i="25"/>
  <c r="H153" i="25"/>
  <c r="H32" i="25"/>
  <c r="H372" i="25"/>
  <c r="H140" i="25"/>
  <c r="H223" i="25"/>
  <c r="H51" i="25"/>
  <c r="H243" i="25"/>
  <c r="H118" i="25"/>
  <c r="H56" i="25"/>
  <c r="H656" i="25"/>
  <c r="H67" i="25"/>
  <c r="H46" i="25"/>
  <c r="H206" i="25"/>
  <c r="H36" i="25"/>
  <c r="H55" i="25"/>
  <c r="H27" i="25"/>
  <c r="H65" i="25"/>
  <c r="H60" i="25"/>
  <c r="H85" i="25"/>
  <c r="H95" i="25"/>
  <c r="H175" i="25"/>
  <c r="H122" i="25"/>
  <c r="H23" i="25"/>
  <c r="H233" i="25"/>
  <c r="H109" i="25"/>
  <c r="H733" i="25"/>
  <c r="H82" i="25"/>
  <c r="H25" i="25"/>
  <c r="H48" i="25"/>
  <c r="H86" i="25"/>
  <c r="H113" i="25"/>
  <c r="H53" i="25"/>
  <c r="H13" i="25"/>
  <c r="H35" i="25"/>
  <c r="H50" i="25"/>
  <c r="H142" i="25"/>
  <c r="H116" i="25"/>
  <c r="H139" i="25"/>
  <c r="H20" i="25"/>
  <c r="H92" i="25"/>
  <c r="H242" i="25"/>
  <c r="H21" i="25"/>
  <c r="H44" i="25"/>
  <c r="H101" i="25"/>
  <c r="H115" i="25"/>
  <c r="H40" i="25"/>
  <c r="H26" i="25"/>
  <c r="H114" i="25"/>
  <c r="H24" i="25"/>
  <c r="H30" i="25"/>
  <c r="H58" i="25"/>
  <c r="H29" i="25"/>
  <c r="H19" i="25"/>
  <c r="H15" i="25"/>
  <c r="H45" i="25"/>
  <c r="H8" i="25"/>
  <c r="H12" i="25"/>
  <c r="H7" i="25"/>
  <c r="H9" i="25"/>
  <c r="B1102" i="25"/>
  <c r="F1102" i="25"/>
  <c r="G1102" i="25"/>
  <c r="F1109" i="25"/>
  <c r="H1109" i="25" s="1"/>
  <c r="F1110" i="25"/>
  <c r="H1110" i="25" s="1"/>
  <c r="F1108" i="25"/>
  <c r="H1108" i="25" s="1"/>
  <c r="F1114" i="25"/>
  <c r="F1111" i="25"/>
  <c r="H1111" i="25" s="1"/>
  <c r="F1112" i="25"/>
  <c r="F1119" i="25"/>
  <c r="F1121" i="25"/>
  <c r="F1113" i="25"/>
  <c r="F1120" i="25"/>
  <c r="F1122" i="25"/>
  <c r="F1107" i="25"/>
  <c r="H1107" i="25" s="1"/>
  <c r="B1102" i="28"/>
  <c r="J1102" i="28"/>
  <c r="G1102" i="28"/>
  <c r="F1102" i="28"/>
  <c r="H1102" i="25" l="1"/>
  <c r="H1088" i="28"/>
  <c r="H668" i="28"/>
  <c r="H655" i="28"/>
  <c r="H1070" i="28"/>
  <c r="H1055" i="28"/>
  <c r="H1076" i="28"/>
  <c r="H1049" i="28"/>
  <c r="H26" i="28"/>
  <c r="H617" i="28"/>
  <c r="H1028" i="28"/>
  <c r="H633" i="28"/>
  <c r="L172" i="25" l="1"/>
  <c r="L262" i="25"/>
  <c r="L148" i="25"/>
  <c r="L59" i="25"/>
  <c r="L232" i="25"/>
  <c r="L352" i="25"/>
  <c r="L247" i="25"/>
  <c r="L84" i="25"/>
  <c r="L530" i="25"/>
  <c r="L604" i="25"/>
  <c r="L170" i="25"/>
  <c r="L900" i="25"/>
  <c r="L222" i="25"/>
  <c r="L747" i="25"/>
  <c r="L707" i="25"/>
  <c r="L765" i="25"/>
  <c r="L7" i="25"/>
  <c r="L9" i="25"/>
  <c r="L12" i="25"/>
  <c r="L122" i="25"/>
  <c r="L155" i="25"/>
  <c r="L207" i="25"/>
  <c r="L127" i="25"/>
  <c r="L46" i="25"/>
  <c r="L85" i="25"/>
  <c r="L318" i="25"/>
  <c r="L118" i="25"/>
  <c r="L285" i="25"/>
  <c r="L143" i="25"/>
  <c r="L115" i="25"/>
  <c r="L257" i="25"/>
  <c r="L154" i="25"/>
  <c r="L43" i="25"/>
  <c r="L194" i="25"/>
  <c r="L136" i="25"/>
  <c r="L25" i="25"/>
  <c r="L70" i="25"/>
  <c r="L196" i="25"/>
  <c r="L179" i="25"/>
  <c r="L295" i="25"/>
  <c r="L144" i="25"/>
  <c r="L887" i="25"/>
  <c r="L280" i="25"/>
  <c r="L366" i="25"/>
  <c r="L379" i="25"/>
  <c r="L314" i="25"/>
  <c r="L480" i="25"/>
  <c r="L873" i="25"/>
  <c r="L447" i="25"/>
  <c r="L168" i="25"/>
  <c r="L466" i="25"/>
  <c r="L35" i="25"/>
  <c r="L494" i="25"/>
  <c r="L126" i="25"/>
  <c r="L36" i="25"/>
  <c r="L519" i="25"/>
  <c r="L428" i="25"/>
  <c r="L464" i="25"/>
  <c r="L902" i="25"/>
  <c r="L202" i="25"/>
  <c r="L739" i="25"/>
  <c r="L529" i="25"/>
  <c r="L271" i="25"/>
  <c r="L167" i="25"/>
  <c r="L362" i="25"/>
  <c r="L507" i="25"/>
  <c r="L495" i="25"/>
  <c r="L862" i="25"/>
  <c r="L515" i="25"/>
  <c r="L397" i="25"/>
  <c r="L894" i="25"/>
  <c r="L597" i="25"/>
  <c r="L227" i="25"/>
  <c r="L291" i="25"/>
  <c r="L347" i="25"/>
  <c r="L443" i="25"/>
  <c r="L926" i="25"/>
  <c r="L219" i="25"/>
  <c r="L11" i="25"/>
  <c r="L913" i="25"/>
  <c r="L553" i="25"/>
  <c r="L145" i="25"/>
  <c r="L919" i="25"/>
  <c r="L907" i="25"/>
  <c r="L942" i="25"/>
  <c r="L672" i="25"/>
  <c r="L947" i="25"/>
  <c r="L722" i="25"/>
  <c r="L449" i="25"/>
  <c r="L274" i="25"/>
  <c r="L776" i="25"/>
  <c r="L212" i="25"/>
  <c r="L635" i="25"/>
  <c r="L455" i="25"/>
  <c r="L396" i="25"/>
  <c r="L548" i="25"/>
  <c r="L567" i="25"/>
  <c r="L649" i="25"/>
  <c r="L19" i="25"/>
  <c r="L15" i="25"/>
  <c r="L335" i="25"/>
  <c r="L213" i="25"/>
  <c r="L138" i="25"/>
  <c r="L190" i="25"/>
  <c r="L277" i="25"/>
  <c r="L656" i="25"/>
  <c r="L195" i="25"/>
  <c r="L123" i="25"/>
  <c r="L733" i="25"/>
  <c r="L166" i="25"/>
  <c r="L406" i="25"/>
  <c r="L31" i="25"/>
  <c r="L237" i="25"/>
  <c r="L685" i="25"/>
  <c r="L124" i="25"/>
  <c r="L180" i="25"/>
  <c r="L57" i="25"/>
  <c r="L422" i="25"/>
  <c r="L531" i="25"/>
  <c r="L471" i="25"/>
  <c r="L525" i="25"/>
  <c r="L882" i="25"/>
  <c r="L401" i="25"/>
  <c r="L374" i="25"/>
  <c r="H795" i="28"/>
  <c r="H798" i="28"/>
  <c r="H800" i="28"/>
  <c r="H1069" i="28"/>
  <c r="H1065" i="28"/>
  <c r="H1074" i="28"/>
  <c r="H1073" i="28"/>
  <c r="H1086" i="28"/>
  <c r="H799" i="28"/>
  <c r="H753" i="28"/>
  <c r="H606" i="28"/>
  <c r="H706" i="28"/>
  <c r="H754" i="28"/>
  <c r="H579" i="28"/>
  <c r="H797" i="28"/>
  <c r="H758" i="28"/>
  <c r="H796" i="28"/>
  <c r="H773" i="28"/>
  <c r="H774" i="28"/>
  <c r="H623" i="28"/>
  <c r="H622" i="28"/>
  <c r="H756" i="28"/>
  <c r="H285" i="28"/>
  <c r="I1088" i="28" l="1"/>
  <c r="I668" i="28"/>
  <c r="I655" i="28"/>
  <c r="I1070" i="28"/>
  <c r="I1055" i="28"/>
  <c r="I1076" i="28"/>
  <c r="I1049" i="28"/>
  <c r="I26" i="28"/>
  <c r="I617" i="28"/>
  <c r="I1028" i="28"/>
  <c r="I633" i="28"/>
  <c r="I756" i="28"/>
  <c r="I285" i="28"/>
  <c r="I796" i="28"/>
  <c r="I774" i="28"/>
  <c r="I754" i="28"/>
  <c r="I579" i="28"/>
  <c r="I753" i="28"/>
  <c r="I706" i="28"/>
  <c r="I606" i="28"/>
  <c r="I758" i="28"/>
  <c r="I797" i="28"/>
  <c r="I773" i="28"/>
  <c r="I623" i="28"/>
  <c r="I622" i="28"/>
  <c r="E63" i="22"/>
  <c r="E101" i="22"/>
  <c r="E123" i="22"/>
  <c r="E24" i="22"/>
  <c r="E102" i="22"/>
  <c r="E124" i="22"/>
  <c r="E125" i="22"/>
  <c r="E107" i="22"/>
  <c r="E126" i="22"/>
  <c r="E127" i="22"/>
  <c r="E73" i="22"/>
  <c r="E128" i="22"/>
  <c r="E106" i="22"/>
  <c r="E129" i="22"/>
  <c r="E105" i="22"/>
  <c r="E108" i="22"/>
  <c r="E67" i="22"/>
  <c r="E130" i="22"/>
  <c r="E92" i="22"/>
  <c r="E131" i="22"/>
  <c r="E132" i="22"/>
  <c r="E83" i="22"/>
  <c r="E133" i="22"/>
  <c r="E134" i="22"/>
  <c r="E30" i="22"/>
  <c r="E135" i="22"/>
  <c r="E136" i="22"/>
  <c r="E137" i="22"/>
  <c r="E138" i="22"/>
  <c r="E88" i="22"/>
  <c r="E139" i="22"/>
  <c r="E140" i="22"/>
  <c r="E141" i="22"/>
  <c r="E142" i="22"/>
  <c r="E143" i="22"/>
  <c r="E144" i="22"/>
  <c r="E145" i="22"/>
  <c r="E75" i="22"/>
  <c r="E146" i="22"/>
  <c r="E147" i="22"/>
  <c r="E148" i="22"/>
  <c r="E149" i="22"/>
  <c r="E150" i="22"/>
  <c r="E97" i="22"/>
  <c r="E79" i="22"/>
  <c r="E151" i="22"/>
  <c r="E152" i="22"/>
  <c r="E153" i="22"/>
  <c r="E94" i="22"/>
  <c r="E154" i="22"/>
  <c r="E60" i="22"/>
  <c r="E89" i="22"/>
  <c r="E78" i="22"/>
  <c r="E155" i="22"/>
  <c r="B1123" i="28"/>
  <c r="H293" i="28"/>
  <c r="H252" i="28"/>
  <c r="H15" i="28"/>
  <c r="H993" i="28"/>
  <c r="H501" i="28"/>
  <c r="H423" i="28"/>
  <c r="H981" i="28"/>
  <c r="H1079" i="28"/>
  <c r="H990" i="28"/>
  <c r="H918" i="28"/>
  <c r="H460" i="28"/>
  <c r="H276" i="28"/>
  <c r="H421" i="28"/>
  <c r="H354" i="28"/>
  <c r="H401" i="28"/>
  <c r="H301" i="28"/>
  <c r="H624" i="28"/>
  <c r="H970" i="28"/>
  <c r="H398" i="28"/>
  <c r="H1012" i="28"/>
  <c r="H496" i="28"/>
  <c r="H470" i="28"/>
  <c r="H829" i="28"/>
  <c r="H892" i="28"/>
  <c r="H519" i="28"/>
  <c r="H941" i="28"/>
  <c r="H396" i="28"/>
  <c r="H978" i="28"/>
  <c r="H618" i="28"/>
  <c r="H910" i="28"/>
  <c r="H392" i="28"/>
  <c r="H168" i="28"/>
  <c r="H443" i="28"/>
  <c r="H425" i="28"/>
  <c r="H403" i="28"/>
  <c r="H420" i="28"/>
  <c r="H190" i="28"/>
  <c r="H575" i="28"/>
  <c r="H523" i="28"/>
  <c r="H627" i="28"/>
  <c r="H221" i="28"/>
  <c r="H435" i="28"/>
  <c r="H1066" i="28"/>
  <c r="H854" i="28"/>
  <c r="H903" i="28"/>
  <c r="H562" i="28"/>
  <c r="H467" i="28"/>
  <c r="H388" i="28"/>
  <c r="H418" i="28"/>
  <c r="H1052" i="28"/>
  <c r="H378" i="28"/>
  <c r="H1027" i="28"/>
  <c r="H447" i="28"/>
  <c r="H591" i="28"/>
  <c r="H966" i="28"/>
  <c r="H665" i="28"/>
  <c r="H979" i="28"/>
  <c r="H373" i="28"/>
  <c r="H430" i="28"/>
  <c r="H916" i="28"/>
  <c r="H1005" i="28"/>
  <c r="H318" i="28"/>
  <c r="H849" i="28"/>
  <c r="H335" i="28"/>
  <c r="H274" i="28"/>
  <c r="H1021" i="28"/>
  <c r="H985" i="28"/>
  <c r="H263" i="28"/>
  <c r="H919" i="28"/>
  <c r="H615" i="28"/>
  <c r="H886" i="28"/>
  <c r="H901" i="28"/>
  <c r="H347" i="28"/>
  <c r="H386" i="28"/>
  <c r="H596" i="28"/>
  <c r="H550" i="28"/>
  <c r="H1032" i="28"/>
  <c r="H874" i="28"/>
  <c r="H321" i="28"/>
  <c r="H473" i="28"/>
  <c r="H912" i="28"/>
  <c r="H417" i="28"/>
  <c r="H246" i="28"/>
  <c r="H932" i="28"/>
  <c r="H350" i="28"/>
  <c r="H1010" i="28"/>
  <c r="H242" i="28"/>
  <c r="H503" i="28"/>
  <c r="H680" i="28"/>
  <c r="H692" i="28"/>
  <c r="H187" i="28"/>
  <c r="H422" i="28"/>
  <c r="H640" i="28"/>
  <c r="H248" i="28"/>
  <c r="H549" i="28"/>
  <c r="H542" i="28"/>
  <c r="H555" i="28"/>
  <c r="H1015" i="28"/>
  <c r="H512" i="28"/>
  <c r="H982" i="28"/>
  <c r="H471" i="28"/>
  <c r="H356" i="28"/>
  <c r="H450" i="28"/>
  <c r="H648" i="28"/>
  <c r="H976" i="28"/>
  <c r="H364" i="28"/>
  <c r="H385" i="28"/>
  <c r="H463" i="28"/>
  <c r="H971" i="28"/>
  <c r="H455" i="28"/>
  <c r="H853" i="28"/>
  <c r="H936" i="28"/>
  <c r="H558" i="28"/>
  <c r="H547" i="28"/>
  <c r="H577" i="28"/>
  <c r="H1082" i="28"/>
  <c r="H371" i="28"/>
  <c r="H305" i="28"/>
  <c r="H400" i="28"/>
  <c r="H465" i="28"/>
  <c r="H570" i="28"/>
  <c r="H689" i="28"/>
  <c r="H682" i="28"/>
  <c r="H16" i="28"/>
  <c r="H479" i="28"/>
  <c r="H402" i="28"/>
  <c r="H943" i="28"/>
  <c r="H670" i="28"/>
  <c r="H399" i="28"/>
  <c r="H336" i="28"/>
  <c r="H508" i="28"/>
  <c r="H950" i="28"/>
  <c r="H1096" i="28"/>
  <c r="H568" i="28"/>
  <c r="H548" i="28"/>
  <c r="H404" i="28"/>
  <c r="H484" i="28"/>
  <c r="H384" i="28"/>
  <c r="H520" i="28"/>
  <c r="H311" i="28"/>
  <c r="H710" i="28"/>
  <c r="H410" i="28"/>
  <c r="H319" i="28"/>
  <c r="H413" i="28"/>
  <c r="H1029" i="28"/>
  <c r="H1022" i="28"/>
  <c r="H915" i="28"/>
  <c r="H493" i="28"/>
  <c r="H358" i="28"/>
  <c r="H953" i="28"/>
  <c r="H527" i="28"/>
  <c r="H972" i="28"/>
  <c r="H942" i="28"/>
  <c r="H431" i="28"/>
  <c r="H940" i="28"/>
  <c r="H544" i="28"/>
  <c r="H451" i="28"/>
  <c r="H497" i="28"/>
  <c r="H999" i="28"/>
  <c r="H489" i="28"/>
  <c r="H545" i="28"/>
  <c r="H498" i="28"/>
  <c r="H303" i="28"/>
  <c r="H687" i="28"/>
  <c r="H461" i="28"/>
  <c r="H559" i="28"/>
  <c r="H407" i="28"/>
  <c r="H535" i="28"/>
  <c r="H232" i="28"/>
  <c r="H452" i="28"/>
  <c r="H469" i="28"/>
  <c r="H449" i="28"/>
  <c r="H552" i="28"/>
  <c r="H881" i="28"/>
  <c r="H377" i="28"/>
  <c r="H1001" i="28"/>
  <c r="H711" i="28"/>
  <c r="H572" i="28"/>
  <c r="H928" i="28"/>
  <c r="H297" i="28"/>
  <c r="H1081" i="28"/>
  <c r="H984" i="28"/>
  <c r="H459" i="28"/>
  <c r="H332" i="28"/>
  <c r="H516" i="28"/>
  <c r="H339" i="28"/>
  <c r="H359" i="28"/>
  <c r="H539" i="28"/>
  <c r="H282" i="28"/>
  <c r="H659" i="28"/>
  <c r="H445" i="28"/>
  <c r="H329" i="28"/>
  <c r="H541" i="28"/>
  <c r="H588" i="28"/>
  <c r="H939" i="28"/>
  <c r="H748" i="28"/>
  <c r="H593" i="28"/>
  <c r="H690" i="28"/>
  <c r="H440" i="28"/>
  <c r="H616" i="28"/>
  <c r="H505" i="28"/>
  <c r="H856" i="28"/>
  <c r="H537" i="28"/>
  <c r="H1051" i="28"/>
  <c r="H517" i="28"/>
  <c r="H638" i="28"/>
  <c r="H345" i="28"/>
  <c r="H991" i="28"/>
  <c r="H642" i="28"/>
  <c r="H1048" i="28"/>
  <c r="H646" i="28"/>
  <c r="H381" i="28"/>
  <c r="H1014" i="28"/>
  <c r="H1025" i="28"/>
  <c r="H620" i="28"/>
  <c r="H320" i="28"/>
  <c r="H446" i="28"/>
  <c r="H675" i="28"/>
  <c r="H533" i="28"/>
  <c r="H973" i="28"/>
  <c r="H983" i="28"/>
  <c r="H211" i="28"/>
  <c r="H757" i="28"/>
  <c r="H947" i="28"/>
  <c r="H582" i="28"/>
  <c r="H929" i="28"/>
  <c r="H1092" i="28"/>
  <c r="H662" i="28"/>
  <c r="H529" i="28"/>
  <c r="H907" i="28"/>
  <c r="H502" i="28"/>
  <c r="H492" i="28"/>
  <c r="H564" i="28"/>
  <c r="H1094" i="28"/>
  <c r="H599" i="28"/>
  <c r="H920" i="28"/>
  <c r="H569" i="28"/>
  <c r="H567" i="28"/>
  <c r="H1037" i="28"/>
  <c r="H576" i="28"/>
  <c r="H485" i="28"/>
  <c r="H639" i="28"/>
  <c r="H518" i="28"/>
  <c r="H434" i="28"/>
  <c r="H656" i="28"/>
  <c r="H989" i="28"/>
  <c r="H428" i="28"/>
  <c r="H561" i="28"/>
  <c r="H551" i="28"/>
  <c r="H574" i="28"/>
  <c r="H1011" i="28"/>
  <c r="H490" i="28"/>
  <c r="H1004" i="28"/>
  <c r="H647" i="28"/>
  <c r="H466" i="28"/>
  <c r="H722" i="28"/>
  <c r="H1072" i="28"/>
  <c r="H175" i="28"/>
  <c r="H1019" i="28"/>
  <c r="H532" i="28"/>
  <c r="H658" i="28"/>
  <c r="H457" i="28"/>
  <c r="H546" i="28"/>
  <c r="H946" i="28"/>
  <c r="H629" i="28"/>
  <c r="H409" i="28"/>
  <c r="H352" i="28"/>
  <c r="H602" i="28"/>
  <c r="H986" i="28"/>
  <c r="H601" i="28"/>
  <c r="H791" i="28"/>
  <c r="H454" i="28"/>
  <c r="H649" i="28"/>
  <c r="H1033" i="28"/>
  <c r="H464" i="28"/>
  <c r="H349" i="28"/>
  <c r="H650" i="28"/>
  <c r="H585" i="28"/>
  <c r="H20" i="28"/>
  <c r="H416" i="28"/>
  <c r="H996" i="28"/>
  <c r="H793" i="28"/>
  <c r="H483" i="28"/>
  <c r="H824" i="28"/>
  <c r="H691" i="28"/>
  <c r="H995" i="28"/>
  <c r="H677" i="28"/>
  <c r="H645" i="28"/>
  <c r="H510" i="28"/>
  <c r="H607" i="28"/>
  <c r="H597" i="28"/>
  <c r="H652" i="28"/>
  <c r="H698" i="28"/>
  <c r="H511" i="28"/>
  <c r="H18" i="28"/>
  <c r="H557" i="28"/>
  <c r="H1043" i="28"/>
  <c r="H727" i="28"/>
  <c r="H365" i="28"/>
  <c r="H563" i="28"/>
  <c r="H486" i="28"/>
  <c r="H1020" i="28"/>
  <c r="H614" i="28"/>
  <c r="H612" i="28"/>
  <c r="H696" i="28"/>
  <c r="H514" i="28"/>
  <c r="H565" i="28"/>
  <c r="H586" i="28"/>
  <c r="H707" i="28"/>
  <c r="H736" i="28"/>
  <c r="H713" i="28"/>
  <c r="H375" i="28"/>
  <c r="H954" i="28"/>
  <c r="H1034" i="28"/>
  <c r="H488" i="28"/>
  <c r="H1035" i="28"/>
  <c r="H177" i="28"/>
  <c r="H880" i="28"/>
  <c r="H693" i="28"/>
  <c r="H801" i="28"/>
  <c r="H1026" i="28"/>
  <c r="H553" i="28"/>
  <c r="H491" i="28"/>
  <c r="H580" i="28"/>
  <c r="H792" i="28"/>
  <c r="H888" i="28"/>
  <c r="H584" i="28"/>
  <c r="H1091" i="28"/>
  <c r="H536" i="28"/>
  <c r="H965" i="28"/>
  <c r="H543" i="28"/>
  <c r="H592" i="28"/>
  <c r="H1060" i="28"/>
  <c r="H922" i="28"/>
  <c r="H1042" i="28"/>
  <c r="H600" i="28"/>
  <c r="H525" i="28"/>
  <c r="H472" i="28"/>
  <c r="H581" i="28"/>
  <c r="H560" i="28"/>
  <c r="H264" i="28"/>
  <c r="H387" i="28"/>
  <c r="H681" i="28"/>
  <c r="H644" i="28"/>
  <c r="H673" i="28"/>
  <c r="H709" i="28"/>
  <c r="H769" i="28"/>
  <c r="H700" i="28"/>
  <c r="H480" i="28"/>
  <c r="H1007" i="28"/>
  <c r="H752" i="28"/>
  <c r="H751" i="28"/>
  <c r="H309" i="28"/>
  <c r="H657" i="28"/>
  <c r="H651" i="28"/>
  <c r="H357" i="28"/>
  <c r="H147" i="28"/>
  <c r="H583" i="28"/>
  <c r="H554" i="28"/>
  <c r="H740" i="28"/>
  <c r="H556" i="28"/>
  <c r="H605" i="28"/>
  <c r="H383" i="28"/>
  <c r="H619" i="28"/>
  <c r="H331" i="28"/>
  <c r="H475" i="28"/>
  <c r="H1009" i="28"/>
  <c r="H594" i="28"/>
  <c r="H1046" i="28"/>
  <c r="H578" i="28"/>
  <c r="H967" i="28"/>
  <c r="H259" i="28"/>
  <c r="H611" i="28"/>
  <c r="H330" i="28"/>
  <c r="H683" i="28"/>
  <c r="H688" i="28"/>
  <c r="H12" i="28"/>
  <c r="H1087" i="28"/>
  <c r="H609" i="28"/>
  <c r="H697" i="28"/>
  <c r="H338" i="28"/>
  <c r="H621" i="28"/>
  <c r="H653" i="28"/>
  <c r="H1097" i="28"/>
  <c r="H975" i="28"/>
  <c r="H952" i="28"/>
  <c r="H589" i="28"/>
  <c r="H494" i="28"/>
  <c r="H1056" i="28"/>
  <c r="H448" i="28"/>
  <c r="H761" i="28"/>
  <c r="H613" i="28"/>
  <c r="H608" i="28"/>
  <c r="H300" i="28"/>
  <c r="H739" i="28"/>
  <c r="H788" i="28"/>
  <c r="H992" i="28"/>
  <c r="H1024" i="28"/>
  <c r="H735" i="28"/>
  <c r="H394" i="28"/>
  <c r="H637" i="28"/>
  <c r="H540" i="28"/>
  <c r="H684" i="28"/>
  <c r="H1098" i="28"/>
  <c r="H717" i="28"/>
  <c r="H958" i="28"/>
  <c r="H703" i="28"/>
  <c r="H1100" i="28"/>
  <c r="H587" i="28"/>
  <c r="H765" i="28"/>
  <c r="H718" i="28"/>
  <c r="H598" i="28"/>
  <c r="H474" i="28"/>
  <c r="H1036" i="28"/>
  <c r="H571" i="28"/>
  <c r="H1054" i="28"/>
  <c r="H1093" i="28"/>
  <c r="H634" i="28"/>
  <c r="H994" i="28"/>
  <c r="H784" i="28"/>
  <c r="H725" i="28"/>
  <c r="H1050" i="28"/>
  <c r="H1083" i="28"/>
  <c r="H286" i="28"/>
  <c r="H664" i="28"/>
  <c r="H733" i="28"/>
  <c r="H747" i="28"/>
  <c r="H458" i="28"/>
  <c r="H481" i="28"/>
  <c r="H694" i="28"/>
  <c r="H478" i="28"/>
  <c r="H767" i="28"/>
  <c r="H524" i="28"/>
  <c r="H1023" i="28"/>
  <c r="H772" i="28"/>
  <c r="H716" i="28"/>
  <c r="H715" i="28"/>
  <c r="H1017" i="28"/>
  <c r="H661" i="28"/>
  <c r="H731" i="28"/>
  <c r="H988" i="28"/>
  <c r="H719" i="28"/>
  <c r="H766" i="28"/>
  <c r="H720" i="28"/>
  <c r="H762" i="28"/>
  <c r="H1058" i="28"/>
  <c r="H714" i="28"/>
  <c r="H873" i="28"/>
  <c r="H628" i="28"/>
  <c r="H1080" i="28"/>
  <c r="H671" i="28"/>
  <c r="H1013" i="28"/>
  <c r="H734" i="28"/>
  <c r="H631" i="28"/>
  <c r="H750" i="28"/>
  <c r="H749" i="28"/>
  <c r="H723" i="28"/>
  <c r="H641" i="28"/>
  <c r="H669" i="28"/>
  <c r="H737" i="28"/>
  <c r="H686" i="28"/>
  <c r="H1068" i="28"/>
  <c r="H632" i="28"/>
  <c r="H1018" i="28"/>
  <c r="H678" i="28"/>
  <c r="H468" i="28"/>
  <c r="H23" i="28"/>
  <c r="H1053" i="28"/>
  <c r="H663" i="28"/>
  <c r="H704" i="28"/>
  <c r="H667" i="28"/>
  <c r="H441" i="28"/>
  <c r="H702" i="28"/>
  <c r="H951" i="28"/>
  <c r="H1031" i="28"/>
  <c r="H500" i="28"/>
  <c r="H699" i="28"/>
  <c r="H1095" i="28"/>
  <c r="H960" i="28"/>
  <c r="H595" i="28"/>
  <c r="H1040" i="28"/>
  <c r="H745" i="28"/>
  <c r="H771" i="28"/>
  <c r="H768" i="28"/>
  <c r="H742" i="28"/>
  <c r="H1030" i="28"/>
  <c r="H299" i="28"/>
  <c r="H1085" i="28"/>
  <c r="H743" i="28"/>
  <c r="H779" i="28"/>
  <c r="H1090" i="28"/>
  <c r="H1038" i="28"/>
  <c r="H775" i="28"/>
  <c r="H778" i="28"/>
  <c r="H437" i="28"/>
  <c r="H695" i="28"/>
  <c r="H1071" i="28"/>
  <c r="H764" i="28"/>
  <c r="H728" i="28"/>
  <c r="H14" i="28"/>
  <c r="H980" i="28"/>
  <c r="H997" i="28"/>
  <c r="H19" i="28"/>
  <c r="H24" i="28"/>
  <c r="H328" i="28"/>
  <c r="H438" i="28"/>
  <c r="H802" i="28"/>
  <c r="H666" i="28"/>
  <c r="H744" i="28"/>
  <c r="H530" i="28"/>
  <c r="H526" i="28"/>
  <c r="H522" i="28"/>
  <c r="H777" i="28"/>
  <c r="H776" i="28"/>
  <c r="H759" i="28"/>
  <c r="H685" i="28"/>
  <c r="H630" i="28"/>
  <c r="H803" i="28"/>
  <c r="H487" i="28"/>
  <c r="H763" i="28"/>
  <c r="H738" i="28"/>
  <c r="H705" i="28"/>
  <c r="H959" i="28"/>
  <c r="H786" i="28"/>
  <c r="H729" i="28"/>
  <c r="H643" i="28"/>
  <c r="H955" i="28"/>
  <c r="H626" i="28"/>
  <c r="H625" i="28"/>
  <c r="H998" i="28"/>
  <c r="H755" i="28"/>
  <c r="H708" i="28"/>
  <c r="H746" i="28"/>
  <c r="H741" i="28"/>
  <c r="H783" i="28"/>
  <c r="H787" i="28"/>
  <c r="H1099" i="28"/>
  <c r="H499" i="28"/>
  <c r="H21" i="28"/>
  <c r="H730" i="28"/>
  <c r="H424" i="28"/>
  <c r="H1059" i="28"/>
  <c r="H782" i="28"/>
  <c r="H515" i="28"/>
  <c r="H732" i="28"/>
  <c r="H22" i="28"/>
  <c r="H1063" i="28"/>
  <c r="H654" i="28"/>
  <c r="H1002" i="28"/>
  <c r="H770" i="28"/>
  <c r="H590" i="28"/>
  <c r="H672" i="28"/>
  <c r="H1057" i="28"/>
  <c r="H679" i="28"/>
  <c r="H1000" i="28"/>
  <c r="H721" i="28"/>
  <c r="H1062" i="28"/>
  <c r="H444" i="28"/>
  <c r="H724" i="28"/>
  <c r="H1047" i="28"/>
  <c r="H1008" i="28"/>
  <c r="H1061" i="28"/>
  <c r="H1041" i="28"/>
  <c r="H27" i="28"/>
  <c r="H25" i="28"/>
  <c r="H531" i="28"/>
  <c r="H789" i="28"/>
  <c r="H726" i="28"/>
  <c r="H790" i="28"/>
  <c r="H780" i="28"/>
  <c r="H785" i="28"/>
  <c r="H794" i="28"/>
  <c r="H804" i="28"/>
  <c r="H174" i="28"/>
  <c r="H863" i="28"/>
  <c r="H1064" i="28"/>
  <c r="H904" i="28"/>
  <c r="H957" i="28"/>
  <c r="H1067" i="28"/>
  <c r="H1101" i="28"/>
  <c r="H1075" i="28"/>
  <c r="H1089" i="28"/>
  <c r="H1084" i="28"/>
  <c r="H674" i="28"/>
  <c r="H676" i="28"/>
  <c r="K1114" i="25"/>
  <c r="L1114" i="25" l="1"/>
  <c r="J1123" i="25" l="1"/>
  <c r="I674" i="28" l="1"/>
  <c r="I799" i="28"/>
  <c r="I676" i="28"/>
  <c r="L21" i="21"/>
  <c r="L23" i="21"/>
  <c r="L59" i="21"/>
  <c r="L82" i="21"/>
  <c r="L141" i="21"/>
  <c r="L156" i="21"/>
  <c r="K179" i="25"/>
  <c r="K25" i="25"/>
  <c r="K257" i="25"/>
  <c r="K59" i="25"/>
  <c r="K494" i="25"/>
  <c r="K656" i="25"/>
  <c r="K902" i="25"/>
  <c r="K194" i="25"/>
  <c r="K366" i="25"/>
  <c r="K318" i="25"/>
  <c r="K222" i="25"/>
  <c r="K291" i="25"/>
  <c r="K295" i="25"/>
  <c r="K180" i="25"/>
  <c r="K942" i="25"/>
  <c r="K685" i="25"/>
  <c r="K862" i="25"/>
  <c r="K190" i="25"/>
  <c r="K900" i="25"/>
  <c r="K347" i="25"/>
  <c r="K70" i="25"/>
  <c r="K747" i="25"/>
  <c r="K635" i="25"/>
  <c r="K776" i="25"/>
  <c r="K548" i="25"/>
  <c r="K707" i="25"/>
  <c r="K396" i="25"/>
  <c r="K495" i="25"/>
  <c r="K455" i="25"/>
  <c r="K507" i="25"/>
  <c r="K530" i="25"/>
  <c r="K765" i="25"/>
  <c r="K466" i="25"/>
  <c r="H1110" i="28"/>
  <c r="H1109" i="28"/>
  <c r="H1108" i="28"/>
  <c r="H1113" i="28"/>
  <c r="H1116" i="28"/>
  <c r="H1112" i="28"/>
  <c r="H1121" i="28"/>
  <c r="H1115" i="28"/>
  <c r="H1120" i="28"/>
  <c r="H1122" i="28"/>
  <c r="H1111" i="28"/>
  <c r="H1117" i="28"/>
  <c r="H1119" i="28"/>
  <c r="H1114" i="28"/>
  <c r="H1118" i="28"/>
  <c r="M13" i="21"/>
  <c r="M12" i="21"/>
  <c r="M11" i="21"/>
  <c r="M10" i="21"/>
  <c r="M15" i="21"/>
  <c r="M25" i="21"/>
  <c r="M28" i="21"/>
  <c r="M21" i="21"/>
  <c r="M32" i="21"/>
  <c r="M52" i="21"/>
  <c r="M78" i="21"/>
  <c r="M23" i="21"/>
  <c r="M84" i="21"/>
  <c r="M18" i="21"/>
  <c r="M33" i="21"/>
  <c r="M19" i="21"/>
  <c r="M37" i="21"/>
  <c r="M47" i="21"/>
  <c r="M72" i="21"/>
  <c r="M61" i="21"/>
  <c r="M59" i="21"/>
  <c r="M38" i="21"/>
  <c r="M92" i="21"/>
  <c r="M105" i="21"/>
  <c r="M82" i="21"/>
  <c r="M60" i="21"/>
  <c r="M70" i="21"/>
  <c r="M27" i="21"/>
  <c r="M56" i="21"/>
  <c r="M86" i="21"/>
  <c r="M107" i="21"/>
  <c r="M36" i="21"/>
  <c r="M45" i="21"/>
  <c r="M102" i="21"/>
  <c r="M40" i="21"/>
  <c r="M95" i="21"/>
  <c r="M62" i="21"/>
  <c r="M164" i="21"/>
  <c r="M96" i="21"/>
  <c r="M85" i="21"/>
  <c r="M126" i="21"/>
  <c r="M20" i="21"/>
  <c r="M65" i="21"/>
  <c r="M49" i="21"/>
  <c r="M141" i="21"/>
  <c r="M140" i="21"/>
  <c r="M156" i="21"/>
  <c r="M88" i="21"/>
  <c r="M183" i="21"/>
  <c r="L13" i="21"/>
  <c r="L12" i="21"/>
  <c r="L11" i="21"/>
  <c r="L10" i="21"/>
  <c r="L15" i="21"/>
  <c r="L25" i="21"/>
  <c r="L28" i="21"/>
  <c r="L32" i="21"/>
  <c r="L52" i="21"/>
  <c r="L78" i="21"/>
  <c r="L84" i="21"/>
  <c r="L18" i="21"/>
  <c r="L33" i="21"/>
  <c r="L19" i="21"/>
  <c r="L37" i="21"/>
  <c r="L47" i="21"/>
  <c r="L72" i="21"/>
  <c r="L61" i="21"/>
  <c r="L38" i="21"/>
  <c r="L92" i="21"/>
  <c r="L105" i="21"/>
  <c r="L60" i="21"/>
  <c r="L70" i="21"/>
  <c r="L27" i="21"/>
  <c r="L56" i="21"/>
  <c r="L86" i="21"/>
  <c r="L107" i="21"/>
  <c r="L36" i="21"/>
  <c r="L45" i="21"/>
  <c r="L102" i="21"/>
  <c r="L40" i="21"/>
  <c r="L95" i="21"/>
  <c r="L62" i="21"/>
  <c r="L164" i="21"/>
  <c r="L96" i="21"/>
  <c r="L85" i="21"/>
  <c r="L126" i="21"/>
  <c r="L20" i="21"/>
  <c r="L65" i="21"/>
  <c r="L49" i="21"/>
  <c r="L140" i="21"/>
  <c r="L88" i="21"/>
  <c r="L183" i="21"/>
  <c r="K7" i="25"/>
  <c r="K122" i="25"/>
  <c r="K262" i="25"/>
  <c r="K9" i="25"/>
  <c r="K115" i="25"/>
  <c r="K166" i="25"/>
  <c r="K15" i="25"/>
  <c r="K143" i="25"/>
  <c r="K155" i="25"/>
  <c r="K123" i="25"/>
  <c r="K138" i="25"/>
  <c r="K213" i="25"/>
  <c r="K118" i="25"/>
  <c r="K144" i="25"/>
  <c r="K11" i="25"/>
  <c r="K280" i="25"/>
  <c r="K428" i="25"/>
  <c r="K894" i="25"/>
  <c r="K127" i="25"/>
  <c r="K285" i="25"/>
  <c r="K237" i="25"/>
  <c r="K85" i="25"/>
  <c r="K196" i="25"/>
  <c r="K31" i="25"/>
  <c r="K36" i="25"/>
  <c r="K207" i="25"/>
  <c r="K379" i="25"/>
  <c r="K126" i="25"/>
  <c r="K464" i="25"/>
  <c r="K887" i="25"/>
  <c r="K531" i="25"/>
  <c r="K739" i="25"/>
  <c r="K519" i="25"/>
  <c r="K57" i="25"/>
  <c r="K271" i="25"/>
  <c r="K374" i="25"/>
  <c r="K202" i="25"/>
  <c r="K397" i="25"/>
  <c r="K913" i="25"/>
  <c r="K447" i="25"/>
  <c r="K43" i="25"/>
  <c r="K148" i="25"/>
  <c r="K274" i="25"/>
  <c r="K168" i="25"/>
  <c r="K471" i="25"/>
  <c r="K882" i="25"/>
  <c r="K352" i="25"/>
  <c r="K136" i="25"/>
  <c r="K733" i="25"/>
  <c r="K907" i="25"/>
  <c r="K232" i="25"/>
  <c r="K46" i="25"/>
  <c r="K919" i="25"/>
  <c r="K529" i="25"/>
  <c r="K247" i="25"/>
  <c r="K195" i="25"/>
  <c r="K145" i="25"/>
  <c r="K480" i="25"/>
  <c r="K154" i="25"/>
  <c r="K314" i="25"/>
  <c r="K84" i="25"/>
  <c r="K172" i="25"/>
  <c r="K219" i="25"/>
  <c r="K406" i="25"/>
  <c r="K167" i="25"/>
  <c r="K443" i="25"/>
  <c r="K124" i="25"/>
  <c r="K553" i="25"/>
  <c r="K277" i="25"/>
  <c r="K604" i="25"/>
  <c r="K227" i="25"/>
  <c r="K515" i="25"/>
  <c r="K401" i="25"/>
  <c r="K525" i="25"/>
  <c r="K722" i="25"/>
  <c r="K567" i="25"/>
  <c r="K170" i="25"/>
  <c r="K873" i="25"/>
  <c r="K449" i="25"/>
  <c r="K35" i="25"/>
  <c r="K422" i="25"/>
  <c r="K649" i="25"/>
  <c r="K19" i="25"/>
  <c r="K362" i="25"/>
  <c r="K947" i="25"/>
  <c r="K926" i="25"/>
  <c r="K212" i="25"/>
  <c r="K672" i="25"/>
  <c r="K597" i="25"/>
  <c r="K335" i="25"/>
  <c r="D156" i="22" l="1"/>
  <c r="K197" i="21"/>
  <c r="D197" i="21"/>
  <c r="C197" i="21"/>
  <c r="G197" i="21"/>
  <c r="H306" i="28" l="1"/>
  <c r="H103" i="28"/>
  <c r="H1003" i="28"/>
  <c r="H245" i="28"/>
  <c r="H660" i="28"/>
  <c r="H129" i="28"/>
  <c r="H17" i="28"/>
  <c r="H1118" i="25"/>
  <c r="H1119" i="25"/>
  <c r="G156" i="22" l="1"/>
  <c r="E81" i="22" l="1"/>
  <c r="E37" i="22"/>
  <c r="E91" i="22"/>
  <c r="E54" i="22"/>
  <c r="E116" i="22"/>
  <c r="E65" i="22"/>
  <c r="E122" i="22"/>
  <c r="E41" i="22"/>
  <c r="E77" i="22"/>
  <c r="E48" i="22"/>
  <c r="E52" i="22"/>
  <c r="E113" i="22"/>
  <c r="E59" i="22"/>
  <c r="E99" i="22"/>
  <c r="E117" i="22"/>
  <c r="E74" i="22"/>
  <c r="E82" i="22"/>
  <c r="E84" i="22"/>
  <c r="E45" i="22"/>
  <c r="E39" i="22"/>
  <c r="E68" i="22"/>
  <c r="E104" i="22"/>
  <c r="E115" i="22"/>
  <c r="E100" i="22"/>
  <c r="E114" i="22"/>
  <c r="E35" i="22"/>
  <c r="E71" i="22"/>
  <c r="B156" i="22"/>
  <c r="C156" i="22"/>
  <c r="F78" i="22" l="1"/>
  <c r="F71" i="22"/>
  <c r="F155" i="22"/>
  <c r="F89" i="22"/>
  <c r="F35" i="22"/>
  <c r="I20" i="28" l="1"/>
  <c r="I740" i="28"/>
  <c r="I523" i="28"/>
  <c r="I759" i="28"/>
  <c r="I793" i="28"/>
  <c r="I27" i="28"/>
  <c r="I1008" i="28"/>
  <c r="I338" i="28"/>
  <c r="I438" i="28"/>
  <c r="I715" i="28"/>
  <c r="I1086" i="28"/>
  <c r="I1000" i="28"/>
  <c r="I1073" i="28"/>
  <c r="I731" i="28"/>
  <c r="I741" i="28"/>
  <c r="I23" i="28"/>
  <c r="I749" i="28"/>
  <c r="I25" i="28"/>
  <c r="I1074" i="28"/>
  <c r="I536" i="28"/>
  <c r="I997" i="28"/>
  <c r="I1037" i="28"/>
  <c r="I1062" i="28"/>
  <c r="I686" i="28"/>
  <c r="I803" i="28"/>
  <c r="I785" i="28"/>
  <c r="I661" i="28"/>
  <c r="I514" i="28"/>
  <c r="I654" i="28"/>
  <c r="I798" i="28"/>
  <c r="I783" i="28"/>
  <c r="I531" i="28"/>
  <c r="I1052" i="28"/>
  <c r="I589" i="28"/>
  <c r="I790" i="28"/>
  <c r="I1057" i="28"/>
  <c r="I702" i="28"/>
  <c r="I480" i="28"/>
  <c r="I739" i="28"/>
  <c r="I769" i="28"/>
  <c r="I519" i="28"/>
  <c r="I550" i="28"/>
  <c r="I728" i="28"/>
  <c r="I782" i="28"/>
  <c r="I1065" i="28"/>
  <c r="I488" i="28"/>
  <c r="I530" i="28"/>
  <c r="I765" i="28"/>
  <c r="I1011" i="28"/>
  <c r="I630" i="28"/>
  <c r="I989" i="28"/>
  <c r="I795" i="28"/>
  <c r="I738" i="28"/>
  <c r="I1067" i="28"/>
  <c r="I1024" i="28"/>
  <c r="I694" i="28"/>
  <c r="I1061" i="28"/>
  <c r="I1099" i="28"/>
  <c r="I1069" i="28"/>
  <c r="I780" i="28"/>
  <c r="I730" i="28"/>
  <c r="I729" i="28"/>
  <c r="I800" i="28"/>
  <c r="I779" i="28"/>
  <c r="I533" i="28"/>
  <c r="I487" i="28"/>
  <c r="I669" i="28"/>
  <c r="I1020" i="28"/>
  <c r="I306" i="28"/>
  <c r="I708" i="28"/>
  <c r="I671" i="28"/>
  <c r="I983" i="28"/>
  <c r="I672" i="28"/>
  <c r="I904" i="28"/>
  <c r="I726" i="28"/>
  <c r="I704" i="28"/>
  <c r="I24" i="28"/>
  <c r="I103" i="28"/>
  <c r="I778" i="28"/>
  <c r="I727" i="28"/>
  <c r="I497" i="28"/>
  <c r="I755" i="28"/>
  <c r="I880" i="28"/>
  <c r="I663" i="28"/>
  <c r="I794" i="28"/>
  <c r="I980" i="28"/>
  <c r="I789" i="28"/>
  <c r="I643" i="28"/>
  <c r="I988" i="28"/>
  <c r="I732" i="28"/>
  <c r="I444" i="28"/>
  <c r="I802" i="28"/>
  <c r="I775" i="28"/>
  <c r="I695" i="28"/>
  <c r="I719" i="28"/>
  <c r="I1100" i="28"/>
  <c r="I1050" i="28"/>
  <c r="I991" i="28"/>
  <c r="I679" i="28"/>
  <c r="I1018" i="28"/>
  <c r="I996" i="28"/>
  <c r="I422" i="28"/>
  <c r="I499" i="28"/>
  <c r="I481" i="28"/>
  <c r="I666" i="28"/>
  <c r="I763" i="28"/>
  <c r="I1071" i="28"/>
  <c r="I863" i="28"/>
  <c r="I299" i="28"/>
  <c r="I631" i="28"/>
  <c r="I734" i="28"/>
  <c r="I776" i="28"/>
  <c r="I22" i="28"/>
  <c r="I1064" i="28"/>
  <c r="I293" i="28"/>
  <c r="I1038" i="28"/>
  <c r="I707" i="28"/>
  <c r="I772" i="28"/>
  <c r="I770" i="28"/>
  <c r="I745" i="28"/>
  <c r="I957" i="28"/>
  <c r="I596" i="28"/>
  <c r="I1096" i="28"/>
  <c r="I777" i="28"/>
  <c r="I751" i="28"/>
  <c r="I750" i="28"/>
  <c r="I532" i="28"/>
  <c r="I1051" i="28"/>
  <c r="I21" i="28"/>
  <c r="I873" i="28"/>
  <c r="I581" i="28"/>
  <c r="I232" i="28"/>
  <c r="I556" i="28"/>
  <c r="I1058" i="28"/>
  <c r="I678" i="28"/>
  <c r="I1046" i="28"/>
  <c r="I468" i="28"/>
  <c r="B197" i="21"/>
  <c r="E177" i="21"/>
  <c r="E153" i="21"/>
  <c r="E195" i="21"/>
  <c r="E196" i="21"/>
  <c r="H197" i="28" l="1"/>
  <c r="H250" i="28"/>
  <c r="H1045" i="28"/>
  <c r="H1039" i="28"/>
  <c r="H869" i="28"/>
  <c r="H258" i="28"/>
  <c r="G1123" i="28" l="1"/>
  <c r="I660" i="28" l="1"/>
  <c r="I601" i="28"/>
  <c r="J1123" i="28"/>
  <c r="B1123" i="25" l="1"/>
  <c r="G1123" i="25"/>
  <c r="F1123" i="25"/>
  <c r="F1123" i="28"/>
  <c r="I1114" i="28" s="1"/>
  <c r="K12" i="25" l="1"/>
  <c r="H781" i="28"/>
  <c r="H895" i="28"/>
  <c r="H290" i="28"/>
  <c r="H610" i="28"/>
  <c r="E95" i="22" l="1"/>
  <c r="E93" i="22"/>
  <c r="E110" i="22"/>
  <c r="E121" i="22"/>
  <c r="E44" i="22"/>
  <c r="H636" i="28"/>
  <c r="H368" i="28"/>
  <c r="H243" i="28"/>
  <c r="H513" i="28"/>
  <c r="H889" i="28"/>
  <c r="H1016" i="28"/>
  <c r="H862" i="28"/>
  <c r="H1006" i="28"/>
  <c r="H143" i="28"/>
  <c r="H949" i="28"/>
  <c r="H504" i="28"/>
  <c r="H456" i="28"/>
  <c r="H987" i="28"/>
  <c r="H961" i="28"/>
  <c r="H287" i="28"/>
  <c r="H963" i="28"/>
  <c r="H215" i="28"/>
  <c r="H408" i="28"/>
  <c r="H432" i="28"/>
  <c r="H934" i="28"/>
  <c r="H304" i="28"/>
  <c r="H914" i="28"/>
  <c r="I801" i="28" l="1"/>
  <c r="I252" i="28"/>
  <c r="I457" i="28"/>
  <c r="I336" i="28"/>
  <c r="I595" i="28"/>
  <c r="I627" i="28"/>
  <c r="I659" i="28"/>
  <c r="I583" i="28"/>
  <c r="I1093" i="28"/>
  <c r="I613" i="28"/>
  <c r="I356" i="28"/>
  <c r="I541" i="28"/>
  <c r="I35" i="28"/>
  <c r="I145" i="28"/>
  <c r="I235" i="28"/>
  <c r="I878" i="28"/>
  <c r="I76" i="28"/>
  <c r="I827" i="28"/>
  <c r="I825" i="28"/>
  <c r="I830" i="28"/>
  <c r="I308" i="28"/>
  <c r="I155" i="28"/>
  <c r="I392" i="28"/>
  <c r="I670" i="28"/>
  <c r="I164" i="28"/>
  <c r="I369" i="28"/>
  <c r="I245" i="28"/>
  <c r="I977" i="28"/>
  <c r="I196" i="28"/>
  <c r="I303" i="28"/>
  <c r="I366" i="28"/>
  <c r="I916" i="28"/>
  <c r="I573" i="28"/>
  <c r="I928" i="28"/>
  <c r="I1072" i="28"/>
  <c r="I13" i="28"/>
  <c r="I982" i="28"/>
  <c r="I1032" i="28"/>
  <c r="I744" i="28"/>
  <c r="I614" i="28"/>
  <c r="I1003" i="28"/>
  <c r="I733" i="28"/>
  <c r="I503" i="28"/>
  <c r="I274" i="28"/>
  <c r="I1075" i="28"/>
  <c r="I721" i="28"/>
  <c r="I648" i="28"/>
  <c r="I632" i="28"/>
  <c r="I882" i="28"/>
  <c r="I828" i="28"/>
  <c r="I877" i="28"/>
  <c r="I871" i="28"/>
  <c r="I154" i="28"/>
  <c r="I63" i="28"/>
  <c r="I7" i="28"/>
  <c r="I159" i="28"/>
  <c r="I841" i="28"/>
  <c r="I821" i="28"/>
  <c r="I261" i="28"/>
  <c r="I185" i="28"/>
  <c r="I11" i="28"/>
  <c r="I271" i="28"/>
  <c r="I925" i="28"/>
  <c r="I477" i="28"/>
  <c r="I382" i="28"/>
  <c r="I314" i="28"/>
  <c r="I176" i="28"/>
  <c r="I15" i="28"/>
  <c r="I924" i="28"/>
  <c r="I283" i="28"/>
  <c r="I437" i="28"/>
  <c r="I426" i="28"/>
  <c r="I737" i="28"/>
  <c r="I1090" i="28"/>
  <c r="I786" i="28"/>
  <c r="I1082" i="28"/>
  <c r="I450" i="28"/>
  <c r="I510" i="28"/>
  <c r="I543" i="28"/>
  <c r="I431" i="28"/>
  <c r="I955" i="28"/>
  <c r="I673" i="28"/>
  <c r="I590" i="28"/>
  <c r="I18" i="28"/>
  <c r="I409" i="28"/>
  <c r="I685" i="28"/>
  <c r="I38" i="28"/>
  <c r="I62" i="28"/>
  <c r="I83" i="28"/>
  <c r="I94" i="28"/>
  <c r="I820" i="28"/>
  <c r="I134" i="28"/>
  <c r="I156" i="28"/>
  <c r="I257" i="28"/>
  <c r="I168" i="28"/>
  <c r="I809" i="28"/>
  <c r="I840" i="28"/>
  <c r="I150" i="28"/>
  <c r="I265" i="28"/>
  <c r="I225" i="28"/>
  <c r="I139" i="28"/>
  <c r="I279" i="28"/>
  <c r="I260" i="28"/>
  <c r="I563" i="28"/>
  <c r="I717" i="28"/>
  <c r="I725" i="28"/>
  <c r="I634" i="28"/>
  <c r="I474" i="28"/>
  <c r="I855" i="28"/>
  <c r="I771" i="28"/>
  <c r="I351" i="28"/>
  <c r="I469" i="28"/>
  <c r="I682" i="28"/>
  <c r="I564" i="28"/>
  <c r="I792" i="28"/>
  <c r="I752" i="28"/>
  <c r="I54" i="28"/>
  <c r="I806" i="28"/>
  <c r="I71" i="28"/>
  <c r="I99" i="28"/>
  <c r="I822" i="28"/>
  <c r="I884" i="28"/>
  <c r="I843" i="28"/>
  <c r="I178" i="28"/>
  <c r="I433" i="28"/>
  <c r="I819" i="28"/>
  <c r="I255" i="28"/>
  <c r="I343" i="28"/>
  <c r="I853" i="28"/>
  <c r="I411" i="28"/>
  <c r="I259" i="28"/>
  <c r="I907" i="28"/>
  <c r="I216" i="28"/>
  <c r="I379" i="28"/>
  <c r="I909" i="28"/>
  <c r="I521" i="28"/>
  <c r="I576" i="28"/>
  <c r="I432" i="28"/>
  <c r="I895" i="28"/>
  <c r="I327" i="28"/>
  <c r="I385" i="28"/>
  <c r="I559" i="28"/>
  <c r="I1066" i="28"/>
  <c r="I698" i="28"/>
  <c r="I869" i="28"/>
  <c r="I1059" i="28"/>
  <c r="I626" i="28"/>
  <c r="I949" i="28"/>
  <c r="I446" i="28"/>
  <c r="I657" i="28"/>
  <c r="I979" i="28"/>
  <c r="I1044" i="28"/>
  <c r="I723" i="28"/>
  <c r="I40" i="28"/>
  <c r="I108" i="28"/>
  <c r="I85" i="28"/>
  <c r="I166" i="28"/>
  <c r="I835" i="28"/>
  <c r="I206" i="28"/>
  <c r="I124" i="28"/>
  <c r="I312" i="28"/>
  <c r="I221" i="28"/>
  <c r="I320" i="28"/>
  <c r="I862" i="28"/>
  <c r="I838" i="28"/>
  <c r="I490" i="28"/>
  <c r="I396" i="28"/>
  <c r="I441" i="28"/>
  <c r="I767" i="28"/>
  <c r="I395" i="28"/>
  <c r="I491" i="28"/>
  <c r="I16" i="28"/>
  <c r="I592" i="28"/>
  <c r="I987" i="28"/>
  <c r="I735" i="28"/>
  <c r="I757" i="28"/>
  <c r="I580" i="28"/>
  <c r="I349" i="28"/>
  <c r="I362" i="28"/>
  <c r="I143" i="28"/>
  <c r="I967" i="28"/>
  <c r="I554" i="28"/>
  <c r="I593" i="28"/>
  <c r="I1043" i="28"/>
  <c r="I625" i="28"/>
  <c r="I611" i="28"/>
  <c r="I34" i="28"/>
  <c r="I56" i="28"/>
  <c r="I192" i="28"/>
  <c r="I353" i="28"/>
  <c r="I831" i="28"/>
  <c r="I171" i="28"/>
  <c r="I861" i="28"/>
  <c r="I8" i="28"/>
  <c r="I922" i="28"/>
  <c r="I169" i="28"/>
  <c r="I200" i="28"/>
  <c r="I910" i="28"/>
  <c r="I953" i="28"/>
  <c r="I288" i="28"/>
  <c r="I406" i="28"/>
  <c r="I1012" i="28"/>
  <c r="I298" i="28"/>
  <c r="I266" i="28"/>
  <c r="I534" i="28"/>
  <c r="I381" i="28"/>
  <c r="I549" i="28"/>
  <c r="I455" i="28"/>
  <c r="I628" i="28"/>
  <c r="I1039" i="28"/>
  <c r="I1087" i="28"/>
  <c r="I551" i="28"/>
  <c r="I597" i="28"/>
  <c r="I681" i="28"/>
  <c r="I718" i="28"/>
  <c r="I637" i="28"/>
  <c r="I67" i="28"/>
  <c r="I847" i="28"/>
  <c r="I971" i="28"/>
  <c r="I839" i="28"/>
  <c r="I202" i="28"/>
  <c r="I301" i="28"/>
  <c r="I850" i="28"/>
  <c r="I313" i="28"/>
  <c r="I101" i="28"/>
  <c r="I248" i="28"/>
  <c r="I893" i="28"/>
  <c r="I454" i="28"/>
  <c r="I567" i="28"/>
  <c r="I658" i="28"/>
  <c r="I1002" i="28"/>
  <c r="I684" i="28"/>
  <c r="I82" i="28"/>
  <c r="I896" i="28"/>
  <c r="I127" i="28"/>
  <c r="I930" i="28"/>
  <c r="I319" i="28"/>
  <c r="I398" i="28"/>
  <c r="I984" i="28"/>
  <c r="I1006" i="28"/>
  <c r="I368" i="28"/>
  <c r="I640" i="28"/>
  <c r="I464" i="28"/>
  <c r="I1097" i="28"/>
  <c r="I81" i="28"/>
  <c r="I294" i="28"/>
  <c r="I310" i="28"/>
  <c r="I370" i="28"/>
  <c r="I1079" i="28"/>
  <c r="I227" i="28"/>
  <c r="I318" i="28"/>
  <c r="I513" i="28"/>
  <c r="I846" i="28"/>
  <c r="I181" i="28"/>
  <c r="I555" i="28"/>
  <c r="I714" i="28"/>
  <c r="I500" i="28"/>
  <c r="I161" i="28"/>
  <c r="I650" i="28"/>
  <c r="I599" i="28"/>
  <c r="I565" i="28"/>
  <c r="I473" i="28"/>
  <c r="I129" i="28"/>
  <c r="I690" i="28"/>
  <c r="I804" i="28"/>
  <c r="I75" i="28"/>
  <c r="I872" i="28"/>
  <c r="I184" i="28"/>
  <c r="I107" i="28"/>
  <c r="I833" i="28"/>
  <c r="I162" i="28"/>
  <c r="I973" i="28"/>
  <c r="I894" i="28"/>
  <c r="I233" i="28"/>
  <c r="I120" i="28"/>
  <c r="I591" i="28"/>
  <c r="I624" i="28"/>
  <c r="I937" i="28"/>
  <c r="I954" i="28"/>
  <c r="I140" i="28"/>
  <c r="I376" i="28"/>
  <c r="I348" i="28"/>
  <c r="I520" i="28"/>
  <c r="I375" i="28"/>
  <c r="I1035" i="28"/>
  <c r="I940" i="28"/>
  <c r="I529" i="28"/>
  <c r="I748" i="28"/>
  <c r="I1077" i="28"/>
  <c r="I346" i="28"/>
  <c r="I427" i="28"/>
  <c r="I964" i="28"/>
  <c r="I452" i="28"/>
  <c r="I911" i="28"/>
  <c r="I605" i="28"/>
  <c r="I805" i="28"/>
  <c r="I812" i="28"/>
  <c r="I179" i="28"/>
  <c r="I256" i="28"/>
  <c r="I425" i="28"/>
  <c r="I1060" i="28"/>
  <c r="I31" i="28"/>
  <c r="I892" i="28"/>
  <c r="I345" i="28"/>
  <c r="I1085" i="28"/>
  <c r="I724" i="28"/>
  <c r="I511" i="28"/>
  <c r="I610" i="28"/>
  <c r="I359" i="28"/>
  <c r="I1013" i="28"/>
  <c r="I1068" i="28"/>
  <c r="I51" i="28"/>
  <c r="I226" i="28"/>
  <c r="I65" i="28"/>
  <c r="I74" i="28"/>
  <c r="I131" i="28"/>
  <c r="I391" i="28"/>
  <c r="I193" i="28"/>
  <c r="I526" i="28"/>
  <c r="I1033" i="28"/>
  <c r="I236" i="28"/>
  <c r="I506" i="28"/>
  <c r="I902" i="28"/>
  <c r="I204" i="28"/>
  <c r="I970" i="28"/>
  <c r="I205" i="28"/>
  <c r="I286" i="28"/>
  <c r="I447" i="28"/>
  <c r="I242" i="28"/>
  <c r="I760" i="28"/>
  <c r="I410" i="28"/>
  <c r="I309" i="28"/>
  <c r="I656" i="28"/>
  <c r="I104" i="28"/>
  <c r="I215" i="28"/>
  <c r="I547" i="28"/>
  <c r="I211" i="28"/>
  <c r="I807" i="28"/>
  <c r="I870" i="28"/>
  <c r="I460" i="28"/>
  <c r="I341" i="28"/>
  <c r="I509" i="28"/>
  <c r="I1047" i="28"/>
  <c r="I1092" i="28"/>
  <c r="I941" i="28"/>
  <c r="I332" i="28"/>
  <c r="I553" i="28"/>
  <c r="I683" i="28"/>
  <c r="I908" i="28"/>
  <c r="I644" i="28"/>
  <c r="I645" i="28"/>
  <c r="I466" i="28"/>
  <c r="I110" i="28"/>
  <c r="I128" i="28"/>
  <c r="I87" i="28"/>
  <c r="I122" i="28"/>
  <c r="I913" i="28"/>
  <c r="I823" i="28"/>
  <c r="I174" i="28"/>
  <c r="I126" i="28"/>
  <c r="I952" i="28"/>
  <c r="I891" i="28"/>
  <c r="I277" i="28"/>
  <c r="I932" i="28"/>
  <c r="I251" i="28"/>
  <c r="I189" i="28"/>
  <c r="I284" i="28"/>
  <c r="I495" i="28"/>
  <c r="I273" i="28"/>
  <c r="I239" i="28"/>
  <c r="I585" i="28"/>
  <c r="I939" i="28"/>
  <c r="I475" i="28"/>
  <c r="I692" i="28"/>
  <c r="I512" i="28"/>
  <c r="I144" i="28"/>
  <c r="I888" i="28"/>
  <c r="I691" i="28"/>
  <c r="I492" i="28"/>
  <c r="I372" i="28"/>
  <c r="I876" i="28"/>
  <c r="I931" i="28"/>
  <c r="I419" i="28"/>
  <c r="I524" i="28"/>
  <c r="I594" i="28"/>
  <c r="I357" i="28"/>
  <c r="I458" i="28"/>
  <c r="I959" i="28"/>
  <c r="I80" i="28"/>
  <c r="I102" i="28"/>
  <c r="I160" i="28"/>
  <c r="I291" i="28"/>
  <c r="I132" i="28"/>
  <c r="I546" i="28"/>
  <c r="I560" i="28"/>
  <c r="I70" i="28"/>
  <c r="I956" i="28"/>
  <c r="I588" i="28"/>
  <c r="I1036" i="28"/>
  <c r="I600" i="28"/>
  <c r="I950" i="28"/>
  <c r="I220" i="28"/>
  <c r="I78" i="28"/>
  <c r="I935" i="28"/>
  <c r="I158" i="28"/>
  <c r="I137" i="28"/>
  <c r="I238" i="28"/>
  <c r="I868" i="28"/>
  <c r="I173" i="28"/>
  <c r="I1015" i="28"/>
  <c r="I582" i="28"/>
  <c r="I17" i="28"/>
  <c r="I990" i="28"/>
  <c r="I130" i="28"/>
  <c r="I367" i="28"/>
  <c r="I305" i="28"/>
  <c r="I344" i="28"/>
  <c r="I517" i="28"/>
  <c r="I424" i="28"/>
  <c r="I816" i="28"/>
  <c r="I416" i="28"/>
  <c r="I268" i="28"/>
  <c r="I408" i="28"/>
  <c r="I571" i="28"/>
  <c r="I985" i="28"/>
  <c r="I175" i="28"/>
  <c r="I115" i="28"/>
  <c r="I325" i="28"/>
  <c r="I538" i="28"/>
  <c r="I716" i="28"/>
  <c r="I688" i="28"/>
  <c r="I133" i="28"/>
  <c r="I401" i="28"/>
  <c r="I224" i="28"/>
  <c r="I544" i="28"/>
  <c r="I113" i="28"/>
  <c r="I418" i="28"/>
  <c r="I636" i="28"/>
  <c r="I119" i="28"/>
  <c r="I667" i="28"/>
  <c r="I1095" i="28"/>
  <c r="I976" i="28"/>
  <c r="I608" i="28"/>
  <c r="I479" i="28"/>
  <c r="I561" i="28"/>
  <c r="I994" i="28"/>
  <c r="I995" i="28"/>
  <c r="I219" i="28"/>
  <c r="I1091" i="28"/>
  <c r="I41" i="28"/>
  <c r="I813" i="28"/>
  <c r="I914" i="28"/>
  <c r="I246" i="28"/>
  <c r="I651" i="28"/>
  <c r="I689" i="28"/>
  <c r="I761" i="28"/>
  <c r="I60" i="28"/>
  <c r="I138" i="28"/>
  <c r="I373" i="28"/>
  <c r="I190" i="28"/>
  <c r="I388" i="28"/>
  <c r="I557" i="28"/>
  <c r="I607" i="28"/>
  <c r="I59" i="28"/>
  <c r="I213" i="28"/>
  <c r="I183" i="28"/>
  <c r="I223" i="28"/>
  <c r="I1063" i="28"/>
  <c r="I377" i="28"/>
  <c r="I768" i="28"/>
  <c r="I762" i="28"/>
  <c r="I439" i="28"/>
  <c r="I665" i="28"/>
  <c r="I586" i="28"/>
  <c r="I602" i="28"/>
  <c r="I449" i="28"/>
  <c r="I701" i="28"/>
  <c r="I147" i="28"/>
  <c r="I1034" i="28"/>
  <c r="I703" i="28"/>
  <c r="I43" i="28"/>
  <c r="I46" i="28"/>
  <c r="I212" i="28"/>
  <c r="I858" i="28"/>
  <c r="I106" i="28"/>
  <c r="I482" i="28"/>
  <c r="I920" i="28"/>
  <c r="I201" i="28"/>
  <c r="I151" i="28"/>
  <c r="I919" i="28"/>
  <c r="I915" i="28"/>
  <c r="I887" i="28"/>
  <c r="I905" i="28"/>
  <c r="I269" i="28"/>
  <c r="I281" i="28"/>
  <c r="I296" i="28"/>
  <c r="I641" i="28"/>
  <c r="I993" i="28"/>
  <c r="I1025" i="28"/>
  <c r="I548" i="28"/>
  <c r="I322" i="28"/>
  <c r="I972" i="28"/>
  <c r="I960" i="28"/>
  <c r="I207" i="28"/>
  <c r="I417" i="28"/>
  <c r="I874" i="28"/>
  <c r="I639" i="28"/>
  <c r="I620" i="28"/>
  <c r="I865" i="28"/>
  <c r="I507" i="28"/>
  <c r="I315" i="28"/>
  <c r="I629" i="28"/>
  <c r="I428" i="28"/>
  <c r="I12" i="28"/>
  <c r="I784" i="28"/>
  <c r="I459" i="28"/>
  <c r="I329" i="28"/>
  <c r="I791" i="28"/>
  <c r="I1080" i="28"/>
  <c r="I50" i="28"/>
  <c r="I836" i="28"/>
  <c r="I180" i="28"/>
  <c r="I116" i="28"/>
  <c r="I163" i="28"/>
  <c r="I73" i="28"/>
  <c r="I229" i="28"/>
  <c r="I218" i="28"/>
  <c r="I933" i="28"/>
  <c r="I832" i="28"/>
  <c r="I267" i="28"/>
  <c r="I493" i="28"/>
  <c r="I443" i="28"/>
  <c r="I354" i="28"/>
  <c r="I413" i="28"/>
  <c r="I342" i="28"/>
  <c r="I407" i="28"/>
  <c r="I404" i="28"/>
  <c r="I397" i="28"/>
  <c r="I897" i="28"/>
  <c r="I311" i="28"/>
  <c r="I494" i="28"/>
  <c r="I844" i="28"/>
  <c r="I577" i="28"/>
  <c r="I1017" i="28"/>
  <c r="I1042" i="28"/>
  <c r="I1054" i="28"/>
  <c r="I999" i="28"/>
  <c r="I900" i="28"/>
  <c r="I525" i="28"/>
  <c r="I217" i="28"/>
  <c r="I365" i="28"/>
  <c r="I250" i="28"/>
  <c r="I1084" i="28"/>
  <c r="I1029" i="28"/>
  <c r="I1014" i="28"/>
  <c r="I347" i="28"/>
  <c r="I889" i="28"/>
  <c r="I1005" i="28"/>
  <c r="I992" i="28"/>
  <c r="I421" i="28"/>
  <c r="I652" i="28"/>
  <c r="I975" i="28"/>
  <c r="I32" i="28"/>
  <c r="I53" i="28"/>
  <c r="I165" i="28"/>
  <c r="I287" i="28"/>
  <c r="I854" i="28"/>
  <c r="I214" i="28"/>
  <c r="I857" i="28"/>
  <c r="I852" i="28"/>
  <c r="I899" i="28"/>
  <c r="I270" i="28"/>
  <c r="I415" i="28"/>
  <c r="I234" i="28"/>
  <c r="I746" i="28"/>
  <c r="I91" i="28"/>
  <c r="I361" i="28"/>
  <c r="I203" i="28"/>
  <c r="I918" i="28"/>
  <c r="I402" i="28"/>
  <c r="I528" i="28"/>
  <c r="I241" i="28"/>
  <c r="I618" i="28"/>
  <c r="I1027" i="28"/>
  <c r="I435" i="28"/>
  <c r="I1101" i="28"/>
  <c r="I697" i="28"/>
  <c r="I1026" i="28"/>
  <c r="I496" i="28"/>
  <c r="I787" i="28"/>
  <c r="I675" i="28"/>
  <c r="I516" i="28"/>
  <c r="I808" i="28"/>
  <c r="I97" i="28"/>
  <c r="I834" i="28"/>
  <c r="I898" i="28"/>
  <c r="I210" i="28"/>
  <c r="I275" i="28"/>
  <c r="I333" i="28"/>
  <c r="I934" i="28"/>
  <c r="I635" i="28"/>
  <c r="I642" i="28"/>
  <c r="I535" i="28"/>
  <c r="I921" i="28"/>
  <c r="I766" i="28"/>
  <c r="I352" i="28"/>
  <c r="I710" i="28"/>
  <c r="I330" i="28"/>
  <c r="I30" i="28"/>
  <c r="I136" i="28"/>
  <c r="I860" i="28"/>
  <c r="I290" i="28"/>
  <c r="I875" i="28"/>
  <c r="I864" i="28"/>
  <c r="I700" i="28"/>
  <c r="I423" i="28"/>
  <c r="I849" i="28"/>
  <c r="I709" i="28"/>
  <c r="I621" i="28"/>
  <c r="I736" i="28"/>
  <c r="I1081" i="28"/>
  <c r="I842" i="28"/>
  <c r="I936" i="28"/>
  <c r="I903" i="28"/>
  <c r="I545" i="28"/>
  <c r="I478" i="28"/>
  <c r="I33" i="28"/>
  <c r="I125" i="28"/>
  <c r="I253" i="28"/>
  <c r="I389" i="28"/>
  <c r="I781" i="28"/>
  <c r="I412" i="28"/>
  <c r="I445" i="28"/>
  <c r="I364" i="28"/>
  <c r="I29" i="28"/>
  <c r="I93" i="28"/>
  <c r="I77" i="28"/>
  <c r="I317" i="28"/>
  <c r="I64" i="28"/>
  <c r="I272" i="28"/>
  <c r="I222" i="28"/>
  <c r="I1056" i="28"/>
  <c r="I501" i="28"/>
  <c r="I374" i="28"/>
  <c r="I498" i="28"/>
  <c r="I537" i="28"/>
  <c r="I612" i="28"/>
  <c r="I483" i="28"/>
  <c r="I978" i="28"/>
  <c r="I48" i="28"/>
  <c r="I68" i="28"/>
  <c r="I89" i="28"/>
  <c r="I292" i="28"/>
  <c r="I289" i="28"/>
  <c r="I337" i="28"/>
  <c r="I570" i="28"/>
  <c r="I14" i="28"/>
  <c r="I969" i="28"/>
  <c r="I263" i="28"/>
  <c r="I465" i="28"/>
  <c r="I859" i="28"/>
  <c r="I489" i="28"/>
  <c r="I177" i="28"/>
  <c r="I350" i="28"/>
  <c r="I1016" i="28"/>
  <c r="I616" i="28"/>
  <c r="I88" i="28"/>
  <c r="I170" i="28"/>
  <c r="I430" i="28"/>
  <c r="I747" i="28"/>
  <c r="I1045" i="28"/>
  <c r="I463" i="28"/>
  <c r="I615" i="28"/>
  <c r="I942" i="28"/>
  <c r="I788" i="28"/>
  <c r="I434" i="28"/>
  <c r="I687" i="28"/>
  <c r="I1098" i="28"/>
  <c r="I584" i="28"/>
  <c r="I36" i="28"/>
  <c r="I55" i="28"/>
  <c r="I826" i="28"/>
  <c r="I96" i="28"/>
  <c r="I157" i="28"/>
  <c r="I66" i="28"/>
  <c r="I228" i="28"/>
  <c r="I254" i="28"/>
  <c r="I243" i="28"/>
  <c r="I981" i="28"/>
  <c r="I371" i="28"/>
  <c r="I247" i="28"/>
  <c r="I542" i="28"/>
  <c r="I712" i="28"/>
  <c r="I302" i="28"/>
  <c r="I453" i="28"/>
  <c r="I562" i="28"/>
  <c r="I307" i="28"/>
  <c r="I881" i="28"/>
  <c r="I384" i="28"/>
  <c r="I572" i="28"/>
  <c r="I403" i="28"/>
  <c r="I720" i="28"/>
  <c r="I527" i="28"/>
  <c r="I575" i="28"/>
  <c r="I814" i="28"/>
  <c r="I114" i="28"/>
  <c r="I948" i="28"/>
  <c r="I249" i="28"/>
  <c r="I927" i="28"/>
  <c r="I358" i="28"/>
  <c r="I764" i="28"/>
  <c r="I998" i="28"/>
  <c r="I722" i="28"/>
  <c r="I394" i="28"/>
  <c r="I1001" i="28"/>
  <c r="I1083" i="28"/>
  <c r="I638" i="28"/>
  <c r="I587" i="28"/>
  <c r="I522" i="28"/>
  <c r="I44" i="28"/>
  <c r="I142" i="28"/>
  <c r="I837" i="28"/>
  <c r="I98" i="28"/>
  <c r="I845" i="28"/>
  <c r="I944" i="28"/>
  <c r="I153" i="28"/>
  <c r="I244" i="28"/>
  <c r="I906" i="28"/>
  <c r="I1040" i="28"/>
  <c r="I901" i="28"/>
  <c r="I231" i="28"/>
  <c r="I598" i="28"/>
  <c r="I198" i="28"/>
  <c r="I945" i="28"/>
  <c r="I604" i="28"/>
  <c r="I442" i="28"/>
  <c r="I677" i="28"/>
  <c r="I664" i="28"/>
  <c r="I262" i="28"/>
  <c r="I961" i="28"/>
  <c r="I448" i="28"/>
  <c r="I471" i="28"/>
  <c r="I1089" i="28"/>
  <c r="I420" i="28"/>
  <c r="I856" i="28"/>
  <c r="I574" i="28"/>
  <c r="I539" i="28"/>
  <c r="I680" i="28"/>
  <c r="I662" i="28"/>
  <c r="I619" i="28"/>
  <c r="I1094" i="28"/>
  <c r="I39" i="28"/>
  <c r="I61" i="28"/>
  <c r="I52" i="28"/>
  <c r="I141" i="28"/>
  <c r="I848" i="28"/>
  <c r="I100" i="28"/>
  <c r="I92" i="28"/>
  <c r="I867" i="28"/>
  <c r="I237" i="28"/>
  <c r="I149" i="28"/>
  <c r="I965" i="28"/>
  <c r="I393" i="28"/>
  <c r="I461" i="28"/>
  <c r="I340" i="28"/>
  <c r="I187" i="28"/>
  <c r="I705" i="28"/>
  <c r="I378" i="28"/>
  <c r="I1023" i="28"/>
  <c r="I380" i="28"/>
  <c r="I323" i="28"/>
  <c r="I569" i="28"/>
  <c r="I603" i="28"/>
  <c r="I1004" i="28"/>
  <c r="I258" i="28"/>
  <c r="I653" i="28"/>
  <c r="I946" i="28"/>
  <c r="I962" i="28"/>
  <c r="I502" i="28"/>
  <c r="I1053" i="28"/>
  <c r="I711" i="28"/>
  <c r="I486" i="28"/>
  <c r="I951" i="28"/>
  <c r="I515" i="28"/>
  <c r="I693" i="28"/>
  <c r="I47" i="28"/>
  <c r="I49" i="28"/>
  <c r="I79" i="28"/>
  <c r="I111" i="28"/>
  <c r="I109" i="28"/>
  <c r="I182" i="28"/>
  <c r="I105" i="28"/>
  <c r="I938" i="28"/>
  <c r="I568" i="28"/>
  <c r="I10" i="28"/>
  <c r="I209" i="28"/>
  <c r="I912" i="28"/>
  <c r="I360" i="28"/>
  <c r="I440" i="28"/>
  <c r="I890" i="28"/>
  <c r="I470" i="28"/>
  <c r="I566" i="28"/>
  <c r="I230" i="28"/>
  <c r="I399" i="28"/>
  <c r="I986" i="28"/>
  <c r="I276" i="28"/>
  <c r="I197" i="28"/>
  <c r="I386" i="28"/>
  <c r="I811" i="28"/>
  <c r="I117" i="28"/>
  <c r="I324" i="28"/>
  <c r="I451" i="28"/>
  <c r="I297" i="28"/>
  <c r="I1030" i="28"/>
  <c r="I646" i="28"/>
  <c r="I400" i="28"/>
  <c r="I456" i="28"/>
  <c r="I699" i="28"/>
  <c r="I328" i="28"/>
  <c r="I810" i="28"/>
  <c r="I57" i="28"/>
  <c r="I405" i="28"/>
  <c r="I485" i="28"/>
  <c r="I414" i="28"/>
  <c r="I743" i="28"/>
  <c r="I963" i="28"/>
  <c r="I1048" i="28"/>
  <c r="I851" i="28"/>
  <c r="I885" i="28"/>
  <c r="I334" i="28"/>
  <c r="I1041" i="28"/>
  <c r="I647" i="28"/>
  <c r="I815" i="28"/>
  <c r="I123" i="28"/>
  <c r="I505" i="28"/>
  <c r="I947" i="28"/>
  <c r="I86" i="28"/>
  <c r="I1007" i="28"/>
  <c r="I518" i="28"/>
  <c r="I304" i="28"/>
  <c r="I696" i="28"/>
  <c r="I326" i="28"/>
  <c r="I188" i="28"/>
  <c r="I829" i="28"/>
  <c r="I112" i="28"/>
  <c r="I540" i="28"/>
  <c r="I9" i="28"/>
  <c r="I558" i="28"/>
  <c r="I72" i="28"/>
  <c r="I1031" i="28"/>
  <c r="I817" i="28"/>
  <c r="I1078" i="28"/>
  <c r="I866" i="28"/>
  <c r="I578" i="28"/>
  <c r="I383" i="28"/>
  <c r="I199" i="28"/>
  <c r="I883" i="28"/>
  <c r="I355" i="28"/>
  <c r="I1021" i="28"/>
  <c r="I121" i="28"/>
  <c r="I472" i="28"/>
  <c r="I966" i="28"/>
  <c r="I923" i="28"/>
  <c r="I280" i="28"/>
  <c r="I191" i="28"/>
  <c r="I476" i="28"/>
  <c r="I552" i="28"/>
  <c r="I194" i="28"/>
  <c r="I1019" i="28"/>
  <c r="I208" i="28"/>
  <c r="I339" i="28"/>
  <c r="I968" i="28"/>
  <c r="I929" i="28"/>
  <c r="I467" i="28"/>
  <c r="I95" i="28"/>
  <c r="I429" i="28"/>
  <c r="I943" i="28"/>
  <c r="I879" i="28"/>
  <c r="I240" i="28"/>
  <c r="I958" i="28"/>
  <c r="I264" i="28"/>
  <c r="I152" i="28"/>
  <c r="I118" i="28"/>
  <c r="I713" i="28"/>
  <c r="I195" i="28"/>
  <c r="I321" i="28"/>
  <c r="I504" i="28"/>
  <c r="I974" i="28"/>
  <c r="I1010" i="28"/>
  <c r="I278" i="28"/>
  <c r="I172" i="28"/>
  <c r="I926" i="28"/>
  <c r="I282" i="28"/>
  <c r="I42" i="28"/>
  <c r="I1009" i="28"/>
  <c r="I387" i="28"/>
  <c r="I135" i="28"/>
  <c r="I335" i="28"/>
  <c r="I90" i="28"/>
  <c r="I508" i="28"/>
  <c r="I37" i="28"/>
  <c r="I167" i="28"/>
  <c r="I436" i="28"/>
  <c r="I649" i="28"/>
  <c r="I316" i="28"/>
  <c r="I45" i="28"/>
  <c r="I462" i="28"/>
  <c r="I331" i="28"/>
  <c r="I295" i="28"/>
  <c r="I824" i="28"/>
  <c r="I69" i="28"/>
  <c r="I300" i="28"/>
  <c r="I186" i="28"/>
  <c r="I742" i="28"/>
  <c r="I390" i="28"/>
  <c r="I19" i="28"/>
  <c r="I58" i="28"/>
  <c r="I148" i="28"/>
  <c r="I363" i="28"/>
  <c r="I484" i="28"/>
  <c r="I609" i="28"/>
  <c r="I1022" i="28"/>
  <c r="I84" i="28"/>
  <c r="I146" i="28"/>
  <c r="I886" i="28"/>
  <c r="I818" i="28"/>
  <c r="H1117" i="25"/>
  <c r="H1115" i="25"/>
  <c r="H1113" i="25"/>
  <c r="H1122" i="25"/>
  <c r="H1112" i="25"/>
  <c r="H1114" i="25"/>
  <c r="H1116" i="25"/>
  <c r="H1120" i="25"/>
  <c r="H1121" i="25"/>
  <c r="H1102" i="28" l="1"/>
  <c r="E125" i="21" l="1"/>
  <c r="E106" i="21"/>
  <c r="E175" i="21"/>
  <c r="E100" i="21"/>
  <c r="E34" i="21"/>
  <c r="E91" i="21"/>
  <c r="E118" i="21"/>
  <c r="E76" i="21"/>
  <c r="E126" i="21"/>
  <c r="E117" i="21"/>
  <c r="E50" i="21"/>
  <c r="E79" i="21"/>
  <c r="E188" i="21"/>
  <c r="E157" i="21"/>
  <c r="E87" i="21"/>
  <c r="E104" i="21"/>
  <c r="H891" i="28" l="1"/>
  <c r="H968" i="28"/>
  <c r="H219" i="28"/>
  <c r="H855" i="28"/>
  <c r="H868" i="28"/>
  <c r="H91" i="28"/>
  <c r="H1107" i="28" l="1"/>
  <c r="H635" i="28"/>
  <c r="H509" i="28"/>
  <c r="H278" i="28"/>
  <c r="H930" i="28"/>
  <c r="H908" i="28"/>
  <c r="H828" i="28"/>
  <c r="H962" i="28"/>
  <c r="H923" i="28"/>
  <c r="H382" i="28"/>
  <c r="H389" i="28"/>
  <c r="H876" i="28"/>
  <c r="H295" i="28"/>
  <c r="H395" i="28"/>
  <c r="H760" i="28"/>
  <c r="H390" i="28"/>
  <c r="H538" i="28"/>
  <c r="H205" i="28"/>
  <c r="H266" i="28"/>
  <c r="H913" i="28"/>
  <c r="H604" i="28"/>
  <c r="H890" i="28"/>
  <c r="H140" i="28"/>
  <c r="H436" i="28"/>
  <c r="H462" i="28"/>
  <c r="H935" i="28"/>
  <c r="H173" i="28"/>
  <c r="H271" i="28"/>
  <c r="H911" i="28"/>
  <c r="H372" i="28"/>
  <c r="H380" i="28"/>
  <c r="H132" i="28"/>
  <c r="H412" i="28"/>
  <c r="H268" i="28"/>
  <c r="H322" i="28"/>
  <c r="H439" i="28"/>
  <c r="H969" i="28"/>
  <c r="H393" i="28"/>
  <c r="H406" i="28"/>
  <c r="H337" i="28"/>
  <c r="H1044" i="28"/>
  <c r="H13" i="28"/>
  <c r="H203" i="28"/>
  <c r="H204" i="28"/>
  <c r="H277" i="28"/>
  <c r="H361" i="28"/>
  <c r="H921" i="28"/>
  <c r="H864" i="28"/>
  <c r="H867" i="28"/>
  <c r="H313" i="28"/>
  <c r="H363" i="28"/>
  <c r="H379" i="28"/>
  <c r="H280" i="28"/>
  <c r="H314" i="28"/>
  <c r="H191" i="28"/>
  <c r="H701" i="28"/>
  <c r="H566" i="28"/>
  <c r="H178" i="28"/>
  <c r="H866" i="28"/>
  <c r="H977" i="28"/>
  <c r="H348" i="28"/>
  <c r="H310" i="28"/>
  <c r="H296" i="28"/>
  <c r="H898" i="28"/>
  <c r="H476" i="28"/>
  <c r="H933" i="28"/>
  <c r="H189" i="28"/>
  <c r="H272" i="28"/>
  <c r="H887" i="28"/>
  <c r="H327" i="28"/>
  <c r="H201" i="28"/>
  <c r="H507" i="28"/>
  <c r="H433" i="28"/>
  <c r="H573" i="28"/>
  <c r="H362" i="28"/>
  <c r="H893" i="28"/>
  <c r="H871" i="28"/>
  <c r="H948" i="28"/>
  <c r="H712" i="28"/>
  <c r="H281" i="28"/>
  <c r="H877" i="28"/>
  <c r="H370" i="28"/>
  <c r="H323" i="28"/>
  <c r="H199" i="28"/>
  <c r="H230" i="28"/>
  <c r="H964" i="28"/>
  <c r="H391" i="28"/>
  <c r="H289" i="28"/>
  <c r="H397" i="28"/>
  <c r="H223" i="28"/>
  <c r="H196" i="28"/>
  <c r="H227" i="28"/>
  <c r="H317" i="28"/>
  <c r="H427" i="28"/>
  <c r="H924" i="28"/>
  <c r="H534" i="28"/>
  <c r="H477" i="28"/>
  <c r="H366" i="28"/>
  <c r="H139" i="28"/>
  <c r="H244" i="28"/>
  <c r="H603" i="28"/>
  <c r="H134" i="28"/>
  <c r="H283" i="28"/>
  <c r="H521" i="28"/>
  <c r="H241" i="28"/>
  <c r="H411" i="28"/>
  <c r="H906" i="28"/>
  <c r="H257" i="28"/>
  <c r="H426" i="28"/>
  <c r="H228" i="28"/>
  <c r="H198" i="28"/>
  <c r="H117" i="28"/>
  <c r="H927" i="28"/>
  <c r="H249" i="28"/>
  <c r="H896" i="28"/>
  <c r="H124" i="28"/>
  <c r="H262" i="28"/>
  <c r="H334" i="28"/>
  <c r="H376" i="28"/>
  <c r="H169" i="28"/>
  <c r="H419" i="28"/>
  <c r="H212" i="28"/>
  <c r="H830" i="28"/>
  <c r="H925" i="28"/>
  <c r="H284" i="28"/>
  <c r="H367" i="28"/>
  <c r="H945" i="28"/>
  <c r="H101" i="28"/>
  <c r="H186" i="28"/>
  <c r="H159" i="28"/>
  <c r="H222" i="28"/>
  <c r="H360" i="28"/>
  <c r="H176" i="28"/>
  <c r="H141" i="28"/>
  <c r="H158" i="28"/>
  <c r="H926" i="28"/>
  <c r="H236" i="28"/>
  <c r="H374" i="28"/>
  <c r="H260" i="28"/>
  <c r="H270" i="28"/>
  <c r="H482" i="28"/>
  <c r="H528" i="28"/>
  <c r="H351" i="28"/>
  <c r="H937" i="28"/>
  <c r="H308" i="28"/>
  <c r="H200" i="28"/>
  <c r="H163" i="28"/>
  <c r="H506" i="28"/>
  <c r="H161" i="28"/>
  <c r="H342" i="28"/>
  <c r="H183" i="28"/>
  <c r="H144" i="28"/>
  <c r="H247" i="28"/>
  <c r="H239" i="28"/>
  <c r="H333" i="28"/>
  <c r="H98" i="28"/>
  <c r="H429" i="28"/>
  <c r="H405" i="28"/>
  <c r="H181" i="28"/>
  <c r="H346" i="28"/>
  <c r="H237" i="28"/>
  <c r="H857" i="28"/>
  <c r="H369" i="28"/>
  <c r="H225" i="28"/>
  <c r="H845" i="28"/>
  <c r="H269" i="28"/>
  <c r="H343" i="28"/>
  <c r="H495" i="28"/>
  <c r="H195" i="28"/>
  <c r="H267" i="28"/>
  <c r="H118" i="28"/>
  <c r="H302" i="28"/>
  <c r="H82" i="28"/>
  <c r="H974" i="28"/>
  <c r="H355" i="28"/>
  <c r="H938" i="28"/>
  <c r="H821" i="28"/>
  <c r="H291" i="28"/>
  <c r="H860" i="28"/>
  <c r="H315" i="28"/>
  <c r="H840" i="28"/>
  <c r="H10" i="28"/>
  <c r="H209" i="28"/>
  <c r="H150" i="28"/>
  <c r="H1078" i="28"/>
  <c r="H172" i="28"/>
  <c r="H179" i="28"/>
  <c r="H316" i="28"/>
  <c r="H273" i="28"/>
  <c r="H340" i="28"/>
  <c r="H164" i="28"/>
  <c r="H344" i="28"/>
  <c r="H414" i="28"/>
  <c r="H294" i="28"/>
  <c r="H206" i="28"/>
  <c r="H70" i="28"/>
  <c r="H251" i="28"/>
  <c r="H324" i="28"/>
  <c r="H127" i="28"/>
  <c r="H120" i="28"/>
  <c r="H216" i="28"/>
  <c r="H905" i="28"/>
  <c r="H123" i="28"/>
  <c r="H809" i="28"/>
  <c r="H218" i="28"/>
  <c r="H213" i="28"/>
  <c r="H255" i="28"/>
  <c r="H194" i="28"/>
  <c r="H844" i="28"/>
  <c r="H235" i="28"/>
  <c r="H254" i="28"/>
  <c r="H325" i="28"/>
  <c r="H852" i="28"/>
  <c r="H292" i="28"/>
  <c r="H138" i="28"/>
  <c r="H817" i="28"/>
  <c r="H160" i="28"/>
  <c r="H341" i="28"/>
  <c r="H97" i="28"/>
  <c r="H858" i="28"/>
  <c r="H238" i="28"/>
  <c r="H202" i="28"/>
  <c r="H154" i="28"/>
  <c r="H137" i="28"/>
  <c r="H312" i="28"/>
  <c r="H153" i="28"/>
  <c r="H94" i="28"/>
  <c r="H229" i="28"/>
  <c r="H152" i="28"/>
  <c r="H136" i="28"/>
  <c r="H944" i="28"/>
  <c r="H835" i="28"/>
  <c r="H112" i="28"/>
  <c r="H107" i="28"/>
  <c r="H865" i="28"/>
  <c r="H279" i="28"/>
  <c r="H834" i="28"/>
  <c r="H119" i="28"/>
  <c r="H956" i="28"/>
  <c r="H93" i="28"/>
  <c r="H900" i="28"/>
  <c r="H879" i="28"/>
  <c r="H226" i="28"/>
  <c r="H220" i="28"/>
  <c r="H875" i="28"/>
  <c r="H57" i="28"/>
  <c r="H832" i="28"/>
  <c r="H902" i="28"/>
  <c r="H149" i="28"/>
  <c r="H275" i="28"/>
  <c r="H841" i="28"/>
  <c r="H146" i="28"/>
  <c r="H897" i="28"/>
  <c r="H842" i="28"/>
  <c r="H11" i="28"/>
  <c r="H188" i="28"/>
  <c r="H931" i="28"/>
  <c r="H193" i="28"/>
  <c r="H884" i="28"/>
  <c r="H102" i="28"/>
  <c r="H155" i="28"/>
  <c r="H256" i="28"/>
  <c r="H307" i="28"/>
  <c r="H122" i="28"/>
  <c r="H162" i="28"/>
  <c r="H894" i="28"/>
  <c r="H265" i="28"/>
  <c r="H298" i="28"/>
  <c r="H234" i="28"/>
  <c r="H813" i="28"/>
  <c r="H233" i="28"/>
  <c r="H885" i="28"/>
  <c r="H78" i="28"/>
  <c r="H899" i="28"/>
  <c r="H104" i="28"/>
  <c r="H261" i="28"/>
  <c r="H210" i="28"/>
  <c r="H861" i="28"/>
  <c r="H167" i="28"/>
  <c r="H7" i="28"/>
  <c r="H253" i="28"/>
  <c r="H827" i="28"/>
  <c r="H73" i="28"/>
  <c r="H848" i="28"/>
  <c r="H121" i="28"/>
  <c r="H165" i="28"/>
  <c r="H826" i="28"/>
  <c r="H839" i="28"/>
  <c r="H1077" i="28"/>
  <c r="H843" i="28"/>
  <c r="H818" i="28"/>
  <c r="H8" i="28"/>
  <c r="H130" i="28"/>
  <c r="H240" i="28"/>
  <c r="H822" i="28"/>
  <c r="H108" i="28"/>
  <c r="H157" i="28"/>
  <c r="H883" i="28"/>
  <c r="H148" i="28"/>
  <c r="H207" i="28"/>
  <c r="H109" i="28"/>
  <c r="H185" i="28"/>
  <c r="H819" i="28"/>
  <c r="H156" i="28"/>
  <c r="H66" i="28"/>
  <c r="H126" i="28"/>
  <c r="H838" i="28"/>
  <c r="H125" i="28"/>
  <c r="H224" i="28"/>
  <c r="H100" i="28"/>
  <c r="H170" i="28"/>
  <c r="H114" i="28"/>
  <c r="H131" i="28"/>
  <c r="H9" i="28"/>
  <c r="H88" i="28"/>
  <c r="H182" i="28"/>
  <c r="H831" i="28"/>
  <c r="H415" i="28"/>
  <c r="H135" i="28"/>
  <c r="H106" i="28"/>
  <c r="H214" i="28"/>
  <c r="H825" i="28"/>
  <c r="H453" i="28"/>
  <c r="H823" i="28"/>
  <c r="H116" i="28"/>
  <c r="H859" i="28"/>
  <c r="H86" i="28"/>
  <c r="H833" i="28"/>
  <c r="H52" i="28"/>
  <c r="H113" i="28"/>
  <c r="H836" i="28"/>
  <c r="H180" i="28"/>
  <c r="H814" i="28"/>
  <c r="H90" i="28"/>
  <c r="H65" i="28"/>
  <c r="H326" i="28"/>
  <c r="H872" i="28"/>
  <c r="H847" i="28"/>
  <c r="H850" i="28"/>
  <c r="H231" i="28"/>
  <c r="H151" i="28"/>
  <c r="H63" i="28"/>
  <c r="H105" i="28"/>
  <c r="H69" i="28"/>
  <c r="H217" i="28"/>
  <c r="H192" i="28"/>
  <c r="H909" i="28"/>
  <c r="H64" i="28"/>
  <c r="H851" i="28"/>
  <c r="H870" i="28"/>
  <c r="H882" i="28"/>
  <c r="H846" i="28"/>
  <c r="H442" i="28"/>
  <c r="H353" i="28"/>
  <c r="H92" i="28"/>
  <c r="H288" i="28"/>
  <c r="H820" i="28"/>
  <c r="H171" i="28"/>
  <c r="H67" i="28"/>
  <c r="H84" i="28"/>
  <c r="H815" i="28"/>
  <c r="H83" i="28"/>
  <c r="H89" i="28"/>
  <c r="H133" i="28"/>
  <c r="H208" i="28"/>
  <c r="H816" i="28"/>
  <c r="H878" i="28"/>
  <c r="H166" i="28"/>
  <c r="H71" i="28"/>
  <c r="H96" i="28"/>
  <c r="H812" i="28"/>
  <c r="H95" i="28"/>
  <c r="H99" i="28"/>
  <c r="H60" i="28"/>
  <c r="H76" i="28"/>
  <c r="H110" i="28"/>
  <c r="H68" i="28"/>
  <c r="H811" i="28"/>
  <c r="H145" i="28"/>
  <c r="H87" i="28"/>
  <c r="H77" i="28"/>
  <c r="H79" i="28"/>
  <c r="H111" i="28"/>
  <c r="H72" i="28"/>
  <c r="H75" i="28"/>
  <c r="H807" i="28"/>
  <c r="H58" i="28"/>
  <c r="H74" i="28"/>
  <c r="H59" i="28"/>
  <c r="H184" i="28"/>
  <c r="H837" i="28"/>
  <c r="H61" i="28"/>
  <c r="H81" i="28"/>
  <c r="H85" i="28"/>
  <c r="H80" i="28"/>
  <c r="H805" i="28"/>
  <c r="H38" i="28"/>
  <c r="H48" i="28"/>
  <c r="H53" i="28"/>
  <c r="H810" i="28"/>
  <c r="H46" i="28"/>
  <c r="H62" i="28"/>
  <c r="H45" i="28"/>
  <c r="H115" i="28"/>
  <c r="H49" i="28"/>
  <c r="H40" i="28"/>
  <c r="H55" i="28"/>
  <c r="H806" i="28"/>
  <c r="H128" i="28"/>
  <c r="H41" i="28"/>
  <c r="H808" i="28"/>
  <c r="H142" i="28"/>
  <c r="H56" i="28"/>
  <c r="H50" i="28"/>
  <c r="H34" i="28"/>
  <c r="H39" i="28"/>
  <c r="H42" i="28"/>
  <c r="H51" i="28"/>
  <c r="H36" i="28"/>
  <c r="H37" i="28"/>
  <c r="H43" i="28"/>
  <c r="H47" i="28"/>
  <c r="H35" i="28"/>
  <c r="H54" i="28"/>
  <c r="H33" i="28"/>
  <c r="H31" i="28"/>
  <c r="H30" i="28"/>
  <c r="H44" i="28"/>
  <c r="H29" i="28"/>
  <c r="H32" i="28"/>
  <c r="H28" i="28"/>
  <c r="I1122" i="28" l="1"/>
  <c r="I1115" i="28"/>
  <c r="I1119" i="28"/>
  <c r="I1107" i="28"/>
  <c r="I1117" i="28"/>
  <c r="I1113" i="28"/>
  <c r="H1123" i="28"/>
  <c r="I1109" i="28"/>
  <c r="I1116" i="28"/>
  <c r="I28" i="28"/>
  <c r="I1108" i="28"/>
  <c r="I1118" i="28"/>
  <c r="I1120" i="28"/>
  <c r="I1111" i="28"/>
  <c r="I1121" i="28"/>
  <c r="I1112" i="28"/>
  <c r="I1110" i="28"/>
  <c r="I1123" i="28" l="1"/>
  <c r="E109" i="22"/>
  <c r="E33" i="22"/>
  <c r="E55" i="22"/>
  <c r="E29" i="22"/>
  <c r="E18" i="22"/>
  <c r="E15" i="22"/>
  <c r="E120" i="22"/>
  <c r="H1123" i="25" l="1"/>
  <c r="E51" i="22" l="1"/>
  <c r="E19" i="22"/>
  <c r="E69" i="22"/>
  <c r="E28" i="22"/>
  <c r="E21" i="22"/>
  <c r="E85" i="22"/>
  <c r="E25" i="22"/>
  <c r="E10" i="22"/>
  <c r="E40" i="22"/>
  <c r="E72" i="22"/>
  <c r="E56" i="22"/>
  <c r="E49" i="22"/>
  <c r="E111" i="22"/>
  <c r="E9" i="22"/>
  <c r="E34" i="22"/>
  <c r="K156" i="22" l="1"/>
  <c r="E13" i="22" l="1"/>
  <c r="E17" i="22"/>
  <c r="E87" i="22"/>
  <c r="E26" i="22"/>
  <c r="F177" i="21" l="1"/>
  <c r="F153" i="21"/>
  <c r="F195" i="21"/>
  <c r="F196" i="21"/>
  <c r="F91" i="21"/>
  <c r="F168" i="21"/>
  <c r="F147" i="21"/>
  <c r="F76" i="21"/>
  <c r="F117" i="21"/>
  <c r="F79" i="21"/>
  <c r="F14" i="21"/>
  <c r="F175" i="21"/>
  <c r="F125" i="21"/>
  <c r="F120" i="21"/>
  <c r="F111" i="21"/>
  <c r="F126" i="21"/>
  <c r="F50" i="21"/>
  <c r="F100" i="21"/>
  <c r="F184" i="21"/>
  <c r="F87" i="21"/>
  <c r="F66" i="21"/>
  <c r="F83" i="21"/>
  <c r="F96" i="21"/>
  <c r="F118" i="21"/>
  <c r="F157" i="21"/>
  <c r="F104" i="21"/>
  <c r="F106" i="21"/>
  <c r="F108" i="21"/>
  <c r="F162" i="21"/>
  <c r="F188" i="21"/>
  <c r="F34" i="21"/>
  <c r="F125" i="22"/>
  <c r="F44" i="22"/>
  <c r="F60" i="22"/>
  <c r="F39" i="22"/>
  <c r="F48" i="22"/>
  <c r="F101" i="22"/>
  <c r="F120" i="22"/>
  <c r="F23" i="22"/>
  <c r="F18" i="22"/>
  <c r="F26" i="22"/>
  <c r="F19" i="22"/>
  <c r="F55" i="22"/>
  <c r="F9" i="22"/>
  <c r="F33" i="22"/>
  <c r="F29" i="22"/>
  <c r="F32" i="22"/>
  <c r="F51" i="22"/>
  <c r="F69" i="22"/>
  <c r="F85" i="22"/>
  <c r="F109" i="22"/>
  <c r="F15" i="22"/>
  <c r="F123" i="22"/>
  <c r="F134" i="22"/>
  <c r="F154" i="22"/>
  <c r="F87" i="22"/>
  <c r="F126" i="22"/>
  <c r="F17" i="22"/>
  <c r="F13" i="22"/>
  <c r="E156" i="22" l="1"/>
  <c r="E7" i="22" l="1"/>
  <c r="E8" i="22"/>
  <c r="E197" i="21" l="1"/>
  <c r="F7" i="22" l="1"/>
  <c r="F10" i="22"/>
  <c r="F8" i="22" l="1"/>
  <c r="F84" i="22" l="1"/>
  <c r="E143" i="21" l="1"/>
  <c r="E150" i="21"/>
  <c r="E120" i="21"/>
  <c r="E181" i="21" l="1"/>
  <c r="E73" i="21" l="1"/>
  <c r="E186" i="21"/>
  <c r="E35" i="21" l="1"/>
  <c r="E148" i="21"/>
  <c r="F181" i="21" l="1"/>
  <c r="F73" i="21" l="1"/>
  <c r="F35" i="21"/>
  <c r="E12" i="22" l="1"/>
  <c r="E42" i="22"/>
  <c r="E64" i="22"/>
  <c r="E14" i="22"/>
  <c r="E32" i="22"/>
  <c r="E96" i="22"/>
  <c r="E27" i="22"/>
  <c r="E16" i="22"/>
  <c r="E53" i="22"/>
  <c r="E11" i="22"/>
  <c r="E46" i="22"/>
  <c r="E23" i="22"/>
  <c r="E76" i="22"/>
  <c r="E50" i="22"/>
  <c r="E38" i="22"/>
  <c r="E20" i="22"/>
  <c r="E86" i="22"/>
  <c r="E66" i="22"/>
  <c r="E98" i="22"/>
  <c r="E22" i="22"/>
  <c r="E62" i="22"/>
  <c r="E47" i="22"/>
  <c r="E36" i="22"/>
  <c r="E90" i="22"/>
  <c r="E70" i="22"/>
  <c r="E103" i="22"/>
  <c r="E112" i="22"/>
  <c r="E61" i="22"/>
  <c r="E118" i="22"/>
  <c r="E80" i="22"/>
  <c r="E43" i="22"/>
  <c r="E119" i="22"/>
  <c r="E57" i="22"/>
  <c r="E58" i="22"/>
  <c r="M7" i="21" l="1"/>
  <c r="E31" i="22" l="1"/>
  <c r="L7" i="21"/>
  <c r="E27" i="21"/>
  <c r="E136" i="21"/>
  <c r="E130" i="21"/>
  <c r="E166" i="21"/>
  <c r="E191" i="21"/>
  <c r="E127" i="21"/>
  <c r="E144" i="21"/>
  <c r="E82" i="21"/>
  <c r="E53" i="21"/>
  <c r="E60" i="21"/>
  <c r="E67" i="21"/>
  <c r="E128" i="21"/>
  <c r="E114" i="21"/>
  <c r="E168" i="21"/>
  <c r="E78" i="21"/>
  <c r="E179" i="21"/>
  <c r="E69" i="21"/>
  <c r="E57" i="21"/>
  <c r="E107" i="21"/>
  <c r="E64" i="21"/>
  <c r="E172" i="21"/>
  <c r="E103" i="21"/>
  <c r="E14" i="21"/>
  <c r="E131" i="21"/>
  <c r="E32" i="21"/>
  <c r="E22" i="21"/>
  <c r="E167" i="21"/>
  <c r="E151" i="21"/>
  <c r="E156" i="21"/>
  <c r="E96" i="21"/>
  <c r="E70" i="21"/>
  <c r="E133" i="21"/>
  <c r="E65" i="21"/>
  <c r="E90" i="21"/>
  <c r="E18" i="21"/>
  <c r="E15" i="21"/>
  <c r="E94" i="21"/>
  <c r="E190" i="21"/>
  <c r="E122" i="21"/>
  <c r="E11" i="21"/>
  <c r="E20" i="21"/>
  <c r="E135" i="21"/>
  <c r="E9" i="21"/>
  <c r="E21" i="21"/>
  <c r="E80" i="21"/>
  <c r="E86" i="21"/>
  <c r="E19" i="21"/>
  <c r="E95" i="21"/>
  <c r="E105" i="21"/>
  <c r="E16" i="21"/>
  <c r="E42" i="21"/>
  <c r="E66" i="21"/>
  <c r="E158" i="21"/>
  <c r="E176" i="21"/>
  <c r="E139" i="21"/>
  <c r="E33" i="21"/>
  <c r="E159" i="21"/>
  <c r="E97" i="21"/>
  <c r="E116" i="21"/>
  <c r="E63" i="21"/>
  <c r="E102" i="21"/>
  <c r="E193" i="21"/>
  <c r="E26" i="21"/>
  <c r="E146" i="21"/>
  <c r="E25" i="21"/>
  <c r="E31" i="21"/>
  <c r="E111" i="21"/>
  <c r="E109" i="21"/>
  <c r="E194" i="21"/>
  <c r="E141" i="21"/>
  <c r="E30" i="21"/>
  <c r="E92" i="21"/>
  <c r="E72" i="21"/>
  <c r="E182" i="21"/>
  <c r="E28" i="21"/>
  <c r="E165" i="21"/>
  <c r="E137" i="21"/>
  <c r="E154" i="21"/>
  <c r="E52" i="21"/>
  <c r="E40" i="21"/>
  <c r="E169" i="21"/>
  <c r="E89" i="21"/>
  <c r="E132" i="21"/>
  <c r="E41" i="21"/>
  <c r="E13" i="21"/>
  <c r="E119" i="21"/>
  <c r="E54" i="21"/>
  <c r="E174" i="21"/>
  <c r="E162" i="21"/>
  <c r="E38" i="21"/>
  <c r="E180" i="21"/>
  <c r="E17" i="21"/>
  <c r="E85" i="21"/>
  <c r="E88" i="21"/>
  <c r="E48" i="21"/>
  <c r="E187" i="21"/>
  <c r="E161" i="21"/>
  <c r="E81" i="21"/>
  <c r="E47" i="21"/>
  <c r="E110" i="21"/>
  <c r="E163" i="21"/>
  <c r="E44" i="21"/>
  <c r="E189" i="21"/>
  <c r="E123" i="21"/>
  <c r="E43" i="21"/>
  <c r="E185" i="21"/>
  <c r="E164" i="21"/>
  <c r="E36" i="21"/>
  <c r="E121" i="21"/>
  <c r="E29" i="21"/>
  <c r="E138" i="21"/>
  <c r="E58" i="21"/>
  <c r="E147" i="21"/>
  <c r="E68" i="21"/>
  <c r="E23" i="21"/>
  <c r="E55" i="21"/>
  <c r="E24" i="21"/>
  <c r="E134" i="21"/>
  <c r="E160" i="21"/>
  <c r="E45" i="21"/>
  <c r="E93" i="21"/>
  <c r="E7" i="21"/>
  <c r="E115" i="21"/>
  <c r="E170" i="21"/>
  <c r="E108" i="21"/>
  <c r="E183" i="21"/>
  <c r="E84" i="21"/>
  <c r="E39" i="21"/>
  <c r="E75" i="21"/>
  <c r="E99" i="21"/>
  <c r="E49" i="21"/>
  <c r="E171" i="21"/>
  <c r="E124" i="21"/>
  <c r="E12" i="21"/>
  <c r="E145" i="21"/>
  <c r="E192" i="21"/>
  <c r="E152" i="21"/>
  <c r="E101" i="21"/>
  <c r="E140" i="21"/>
  <c r="E61" i="21"/>
  <c r="E178" i="21"/>
  <c r="E129" i="21"/>
  <c r="E112" i="21"/>
  <c r="E149" i="21"/>
  <c r="E10" i="21"/>
  <c r="E71" i="21"/>
  <c r="E8" i="21"/>
  <c r="E113" i="21"/>
  <c r="E155" i="21"/>
  <c r="E37" i="21"/>
  <c r="E184" i="21"/>
  <c r="E142" i="21"/>
  <c r="E74" i="21"/>
  <c r="E173" i="21"/>
  <c r="E46" i="21"/>
  <c r="E56" i="21"/>
  <c r="E98" i="21"/>
  <c r="E51" i="21"/>
  <c r="E83" i="21"/>
  <c r="E59" i="21"/>
  <c r="E77" i="21"/>
  <c r="E62" i="21"/>
  <c r="F34" i="22" l="1"/>
  <c r="F143" i="22"/>
  <c r="F86" i="22"/>
  <c r="F122" i="22"/>
  <c r="F22" i="22"/>
  <c r="F131" i="22"/>
  <c r="F90" i="22"/>
  <c r="F53" i="22"/>
  <c r="F14" i="22"/>
  <c r="F112" i="22"/>
  <c r="F92" i="22"/>
  <c r="F146" i="22"/>
  <c r="F95" i="22"/>
  <c r="F107" i="22"/>
  <c r="F41" i="22"/>
  <c r="F145" i="22"/>
  <c r="F64" i="22"/>
  <c r="F133" i="22"/>
  <c r="F142" i="22"/>
  <c r="F16" i="22"/>
  <c r="F117" i="22"/>
  <c r="F108" i="22"/>
  <c r="F20" i="22"/>
  <c r="F45" i="22"/>
  <c r="F68" i="22"/>
  <c r="F31" i="22"/>
  <c r="F149" i="22"/>
  <c r="F81" i="22"/>
  <c r="F54" i="22"/>
  <c r="F94" i="22"/>
  <c r="F100" i="22"/>
  <c r="F72" i="22"/>
  <c r="F102" i="22"/>
  <c r="F138" i="22"/>
  <c r="F74" i="22"/>
  <c r="F93" i="22"/>
  <c r="F12" i="22"/>
  <c r="F141" i="22"/>
  <c r="F116" i="22"/>
  <c r="F140" i="22"/>
  <c r="F62" i="22"/>
  <c r="F50" i="22"/>
  <c r="F113" i="22"/>
  <c r="F97" i="22"/>
  <c r="F38" i="22"/>
  <c r="F82" i="22"/>
  <c r="F42" i="22"/>
  <c r="F49" i="22"/>
  <c r="F124" i="22"/>
  <c r="F106" i="22"/>
  <c r="F135" i="22"/>
  <c r="F28" i="22"/>
  <c r="F99" i="22"/>
  <c r="F65" i="22"/>
  <c r="F151" i="22"/>
  <c r="F36" i="22"/>
  <c r="F61" i="22"/>
  <c r="F104" i="22"/>
  <c r="F153" i="22"/>
  <c r="F67" i="22"/>
  <c r="F52" i="22"/>
  <c r="F66" i="22"/>
  <c r="F132" i="22"/>
  <c r="F150" i="22"/>
  <c r="F139" i="22"/>
  <c r="F88" i="22"/>
  <c r="F114" i="22"/>
  <c r="F127" i="22"/>
  <c r="F83" i="22"/>
  <c r="F130" i="22"/>
  <c r="F37" i="22"/>
  <c r="F79" i="22"/>
  <c r="F25" i="22"/>
  <c r="F74" i="21"/>
  <c r="F27" i="21"/>
  <c r="F151" i="21"/>
  <c r="F86" i="21"/>
  <c r="F139" i="21"/>
  <c r="F55" i="21"/>
  <c r="F84" i="21"/>
  <c r="F145" i="21"/>
  <c r="F149" i="21"/>
  <c r="F173" i="21"/>
  <c r="F67" i="21"/>
  <c r="F172" i="21"/>
  <c r="F156" i="21"/>
  <c r="F94" i="21"/>
  <c r="F92" i="21"/>
  <c r="F41" i="21"/>
  <c r="F48" i="21"/>
  <c r="F185" i="21"/>
  <c r="F24" i="21"/>
  <c r="F10" i="21"/>
  <c r="F46" i="21"/>
  <c r="F136" i="21"/>
  <c r="F128" i="21"/>
  <c r="F190" i="21"/>
  <c r="F19" i="21"/>
  <c r="F39" i="21"/>
  <c r="F192" i="21"/>
  <c r="F56" i="21"/>
  <c r="F130" i="21"/>
  <c r="F114" i="21"/>
  <c r="F70" i="21"/>
  <c r="F122" i="21"/>
  <c r="F95" i="21"/>
  <c r="F33" i="21"/>
  <c r="F72" i="21"/>
  <c r="F13" i="21"/>
  <c r="F187" i="21"/>
  <c r="F134" i="21"/>
  <c r="F152" i="21"/>
  <c r="F71" i="21"/>
  <c r="F148" i="21"/>
  <c r="F166" i="21"/>
  <c r="F133" i="21"/>
  <c r="F105" i="21"/>
  <c r="F159" i="21"/>
  <c r="F182" i="21"/>
  <c r="F119" i="21"/>
  <c r="F164" i="21"/>
  <c r="F75" i="21"/>
  <c r="F101" i="21"/>
  <c r="F98" i="21"/>
  <c r="F191" i="21"/>
  <c r="F78" i="21"/>
  <c r="F103" i="21"/>
  <c r="F97" i="21"/>
  <c r="F28" i="21"/>
  <c r="F54" i="21"/>
  <c r="F161" i="21"/>
  <c r="F36" i="21"/>
  <c r="F160" i="21"/>
  <c r="F99" i="21"/>
  <c r="F140" i="21"/>
  <c r="F8" i="21"/>
  <c r="F179" i="21"/>
  <c r="F11" i="21"/>
  <c r="F143" i="21"/>
  <c r="F116" i="21"/>
  <c r="F31" i="21"/>
  <c r="F165" i="21"/>
  <c r="F174" i="21"/>
  <c r="F81" i="21"/>
  <c r="F121" i="21"/>
  <c r="F45" i="21"/>
  <c r="F49" i="21"/>
  <c r="F61" i="21"/>
  <c r="F127" i="21"/>
  <c r="F69" i="21"/>
  <c r="F65" i="21"/>
  <c r="F16" i="21"/>
  <c r="F63" i="21"/>
  <c r="F137" i="21"/>
  <c r="F47" i="21"/>
  <c r="F29" i="21"/>
  <c r="F113" i="21"/>
  <c r="F51" i="21"/>
  <c r="F57" i="21"/>
  <c r="F20" i="21"/>
  <c r="F102" i="21"/>
  <c r="F38" i="21"/>
  <c r="F110" i="21"/>
  <c r="F138" i="21"/>
  <c r="F93" i="21"/>
  <c r="F155" i="21"/>
  <c r="F144" i="21"/>
  <c r="F131" i="21"/>
  <c r="F90" i="21"/>
  <c r="F109" i="21"/>
  <c r="F154" i="21"/>
  <c r="F180" i="21"/>
  <c r="F163" i="21"/>
  <c r="F178" i="21"/>
  <c r="F82" i="21"/>
  <c r="F32" i="21"/>
  <c r="F135" i="21"/>
  <c r="F42" i="21"/>
  <c r="F194" i="21"/>
  <c r="F52" i="21"/>
  <c r="F44" i="21"/>
  <c r="F58" i="21"/>
  <c r="F171" i="21"/>
  <c r="F129" i="21"/>
  <c r="F37" i="21"/>
  <c r="F186" i="21"/>
  <c r="F18" i="21"/>
  <c r="F193" i="21"/>
  <c r="F141" i="21"/>
  <c r="F40" i="21"/>
  <c r="F189" i="21"/>
  <c r="F7" i="21"/>
  <c r="F59" i="21"/>
  <c r="F150" i="21"/>
  <c r="F9" i="21"/>
  <c r="F26" i="21"/>
  <c r="F169" i="21"/>
  <c r="F17" i="21"/>
  <c r="F123" i="21"/>
  <c r="F68" i="21"/>
  <c r="F115" i="21"/>
  <c r="F124" i="21"/>
  <c r="F77" i="21"/>
  <c r="F107" i="21"/>
  <c r="F22" i="21"/>
  <c r="F21" i="21"/>
  <c r="F158" i="21"/>
  <c r="F146" i="21"/>
  <c r="F89" i="21"/>
  <c r="F85" i="21"/>
  <c r="F170" i="21"/>
  <c r="F12" i="21"/>
  <c r="F142" i="21"/>
  <c r="F62" i="21"/>
  <c r="F53" i="21"/>
  <c r="F64" i="21"/>
  <c r="F80" i="21"/>
  <c r="F176" i="21"/>
  <c r="F25" i="21"/>
  <c r="F132" i="21"/>
  <c r="F112" i="21"/>
  <c r="F60" i="21"/>
  <c r="F167" i="21"/>
  <c r="F15" i="21"/>
  <c r="F30" i="21"/>
  <c r="F88" i="21"/>
  <c r="F43" i="21"/>
  <c r="F23" i="21"/>
  <c r="F183" i="21"/>
  <c r="F73" i="22"/>
  <c r="F76" i="22"/>
  <c r="F21" i="22"/>
  <c r="F77" i="22"/>
  <c r="F136" i="22"/>
  <c r="F59" i="22"/>
  <c r="F30" i="22"/>
  <c r="F115" i="22"/>
  <c r="F128" i="22"/>
  <c r="F27" i="22"/>
  <c r="F24" i="22"/>
  <c r="F63" i="22"/>
  <c r="F103" i="22"/>
  <c r="F56" i="22"/>
  <c r="F148" i="22"/>
  <c r="F118" i="22"/>
  <c r="F46" i="22"/>
  <c r="F121" i="22"/>
  <c r="F105" i="22"/>
  <c r="F80" i="22"/>
  <c r="F147" i="22"/>
  <c r="F111" i="22"/>
  <c r="F43" i="22"/>
  <c r="F57" i="22"/>
  <c r="F144" i="22"/>
  <c r="F96" i="22"/>
  <c r="F91" i="22"/>
  <c r="F137" i="22"/>
  <c r="F11" i="22"/>
  <c r="F98" i="22"/>
  <c r="F152" i="22"/>
  <c r="F110" i="22"/>
  <c r="F47" i="22"/>
  <c r="F129" i="22"/>
  <c r="F70" i="22"/>
  <c r="F75" i="22"/>
  <c r="F40" i="22"/>
  <c r="F119" i="22"/>
  <c r="F58" i="22"/>
  <c r="F156" i="22" l="1"/>
  <c r="F197" i="21"/>
  <c r="H917" i="28"/>
  <c r="I917" i="28" l="1"/>
  <c r="I1102" i="28" s="1"/>
  <c r="L381" i="25"/>
  <c r="L805" i="25"/>
  <c r="L768" i="25"/>
  <c r="L741" i="25"/>
  <c r="L158" i="25"/>
  <c r="L576" i="25"/>
  <c r="L490" i="25"/>
  <c r="L1082" i="25"/>
  <c r="L766" i="25"/>
  <c r="L773" i="25"/>
  <c r="L113" i="25"/>
  <c r="K594" i="25"/>
  <c r="L992" i="25"/>
  <c r="L577" i="25"/>
  <c r="L10" i="25"/>
  <c r="K881" i="25"/>
  <c r="K336" i="25"/>
  <c r="L476" i="25"/>
  <c r="L554" i="25"/>
  <c r="L631" i="25"/>
  <c r="L319" i="25"/>
  <c r="L968" i="25"/>
  <c r="K233" i="25"/>
  <c r="L282" i="25"/>
  <c r="L703" i="25"/>
  <c r="L946" i="25"/>
  <c r="K1083" i="25"/>
  <c r="K549" i="25"/>
  <c r="L65" i="25"/>
  <c r="K740" i="25"/>
  <c r="K619" i="25"/>
  <c r="K184" i="25"/>
  <c r="L432" i="25"/>
  <c r="K103" i="25"/>
  <c r="L1052" i="25"/>
  <c r="K1020" i="25"/>
  <c r="K343" i="25"/>
  <c r="L322" i="25"/>
  <c r="K693" i="25"/>
  <c r="L114" i="25"/>
  <c r="K688" i="25"/>
  <c r="L330" i="25"/>
  <c r="K812" i="25"/>
  <c r="K112" i="25"/>
  <c r="L399" i="25"/>
  <c r="K731" i="25"/>
  <c r="K757" i="25"/>
  <c r="L608" i="25"/>
  <c r="K590" i="25"/>
  <c r="K460" i="25"/>
  <c r="L215" i="25"/>
  <c r="K700" i="25"/>
  <c r="L504" i="25"/>
  <c r="K201" i="25"/>
  <c r="K204" i="25"/>
  <c r="K482" i="25"/>
  <c r="L1014" i="25"/>
  <c r="K256" i="25"/>
  <c r="L44" i="25"/>
  <c r="K522" i="25"/>
  <c r="L307" i="25"/>
  <c r="K33" i="25"/>
  <c r="L510" i="25"/>
  <c r="K226" i="25"/>
  <c r="L299" i="25"/>
  <c r="K129" i="25"/>
  <c r="L89" i="25"/>
  <c r="L970" i="25"/>
  <c r="L198" i="25"/>
  <c r="K534" i="25"/>
  <c r="K239" i="25"/>
  <c r="L579" i="25"/>
  <c r="L132" i="25"/>
  <c r="K302" i="25"/>
  <c r="K710" i="25"/>
  <c r="K991" i="25"/>
  <c r="L353" i="25"/>
  <c r="K251" i="25"/>
  <c r="L923" i="25"/>
  <c r="K205" i="25"/>
  <c r="L205" i="25"/>
  <c r="L164" i="25"/>
  <c r="L883" i="25"/>
  <c r="K993" i="25"/>
  <c r="K298" i="25"/>
  <c r="K157" i="25"/>
  <c r="L218" i="25"/>
  <c r="L935" i="25"/>
  <c r="K297" i="25"/>
  <c r="K1064" i="25"/>
  <c r="L283" i="25"/>
  <c r="K884" i="25"/>
  <c r="K169" i="25"/>
  <c r="L655" i="25"/>
  <c r="K655" i="25"/>
  <c r="L178" i="25"/>
  <c r="K498" i="25"/>
  <c r="K260" i="25"/>
  <c r="L915" i="25"/>
  <c r="L120" i="25"/>
  <c r="K692" i="25"/>
  <c r="K622" i="25"/>
  <c r="K527" i="25"/>
  <c r="K995" i="25"/>
  <c r="L920" i="25"/>
  <c r="K863" i="25"/>
  <c r="L714" i="25"/>
  <c r="K270" i="25"/>
  <c r="L326" i="25"/>
  <c r="L847" i="25"/>
  <c r="K569" i="25"/>
  <c r="K316" i="25"/>
  <c r="L414" i="25"/>
  <c r="K1011" i="25"/>
  <c r="L358" i="25"/>
  <c r="K891" i="25"/>
  <c r="L950" i="25"/>
  <c r="K341" i="25"/>
  <c r="K826" i="25"/>
  <c r="L20" i="25"/>
  <c r="L105" i="25"/>
  <c r="K620" i="25"/>
  <c r="L653" i="25"/>
  <c r="L584" i="25"/>
  <c r="L1067" i="25"/>
  <c r="K193" i="25"/>
  <c r="L738" i="25"/>
  <c r="L395" i="25"/>
  <c r="K675" i="25"/>
  <c r="L98" i="25"/>
  <c r="K420" i="25"/>
  <c r="L78" i="25"/>
  <c r="K843" i="25"/>
  <c r="L509" i="25"/>
  <c r="K1046" i="25"/>
  <c r="L788" i="25"/>
  <c r="L50" i="25"/>
  <c r="L230" i="25"/>
  <c r="L651" i="25"/>
  <c r="L955" i="25"/>
  <c r="L391" i="25"/>
  <c r="L355" i="25"/>
  <c r="L90" i="25"/>
  <c r="L79" i="25"/>
  <c r="L546" i="25"/>
  <c r="L453" i="25"/>
  <c r="L663" i="25"/>
  <c r="K440" i="25"/>
  <c r="L380" i="25"/>
  <c r="L820" i="25"/>
  <c r="K699" i="25"/>
  <c r="L728" i="25"/>
  <c r="L953" i="25"/>
  <c r="L603" i="25"/>
  <c r="L173" i="25"/>
  <c r="K128" i="25"/>
  <c r="L684" i="25"/>
  <c r="K705" i="25"/>
  <c r="K56" i="25"/>
  <c r="K662" i="25"/>
  <c r="L816" i="25"/>
  <c r="K974" i="25"/>
  <c r="L729" i="25"/>
  <c r="K475" i="25"/>
  <c r="L803" i="25"/>
  <c r="L912" i="25"/>
  <c r="K1045" i="25"/>
  <c r="L1027" i="25"/>
  <c r="K493" i="25"/>
  <c r="L878" i="25"/>
  <c r="K72" i="25"/>
  <c r="L764" i="25"/>
  <c r="K789" i="25"/>
  <c r="L142" i="25"/>
  <c r="K911" i="25"/>
  <c r="K851" i="25"/>
  <c r="K892" i="25"/>
  <c r="K288" i="25"/>
  <c r="K526" i="25"/>
  <c r="K610" i="25"/>
  <c r="K1080" i="25"/>
  <c r="L901" i="25"/>
  <c r="L485" i="25"/>
  <c r="L959" i="25"/>
  <c r="L279" i="25"/>
  <c r="K506" i="25"/>
  <c r="L898" i="25"/>
  <c r="L583" i="25"/>
  <c r="L724" i="25"/>
  <c r="L107" i="25"/>
  <c r="L496" i="25"/>
  <c r="L984" i="25"/>
  <c r="L899" i="25"/>
  <c r="K491" i="25"/>
  <c r="L410" i="25"/>
  <c r="K426" i="25"/>
  <c r="L38" i="25"/>
  <c r="L941" i="25"/>
  <c r="L928" i="25"/>
  <c r="L117" i="25"/>
  <c r="L23" i="25"/>
  <c r="L784" i="25"/>
  <c r="L564" i="25"/>
  <c r="K133" i="25"/>
  <c r="K969" i="25"/>
  <c r="L669" i="25"/>
  <c r="L706" i="25"/>
  <c r="L39" i="25"/>
  <c r="L877" i="25"/>
  <c r="K1010" i="25"/>
  <c r="L249" i="25"/>
  <c r="L368" i="25"/>
  <c r="L719" i="25"/>
  <c r="L886" i="25"/>
  <c r="L137" i="25"/>
  <c r="L459" i="25"/>
  <c r="L874" i="25"/>
  <c r="L759" i="25"/>
  <c r="K483" i="25"/>
  <c r="L345" i="25"/>
  <c r="L434" i="25"/>
  <c r="L523" i="25"/>
  <c r="L245" i="25"/>
  <c r="L521" i="25"/>
  <c r="K206" i="25"/>
  <c r="L1029" i="25"/>
  <c r="K26" i="25"/>
  <c r="L581" i="25"/>
  <c r="K77" i="25"/>
  <c r="L151" i="25"/>
  <c r="K611" i="25"/>
  <c r="L737" i="25"/>
  <c r="L243" i="25"/>
  <c r="K63" i="25"/>
  <c r="L402" i="25"/>
  <c r="K1013" i="25"/>
  <c r="L988" i="25"/>
  <c r="L800" i="25"/>
  <c r="L161" i="25"/>
  <c r="L989" i="25"/>
  <c r="K540" i="25"/>
  <c r="L777" i="25"/>
  <c r="L192" i="25"/>
  <c r="L106" i="25"/>
  <c r="L41" i="25"/>
  <c r="L785" i="25"/>
  <c r="L732" i="25"/>
  <c r="L1000" i="25"/>
  <c r="L339" i="25"/>
  <c r="L378" i="25"/>
  <c r="L726" i="25"/>
  <c r="L572" i="25"/>
  <c r="L760" i="25"/>
  <c r="L224" i="25"/>
  <c r="K875" i="25"/>
  <c r="L241" i="25"/>
  <c r="L388" i="25"/>
  <c r="L51" i="25"/>
  <c r="L211" i="25"/>
  <c r="L404" i="25"/>
  <c r="L356" i="25"/>
  <c r="L1056" i="25"/>
  <c r="L952" i="25"/>
  <c r="L125" i="25"/>
  <c r="L940" i="25"/>
  <c r="L587" i="25"/>
  <c r="L602" i="25"/>
  <c r="K325" i="25"/>
  <c r="L770" i="25"/>
  <c r="L267" i="25"/>
  <c r="K999" i="25"/>
  <c r="L468" i="25"/>
  <c r="L783" i="25"/>
  <c r="L781" i="25"/>
  <c r="L599" i="25"/>
  <c r="L104" i="25"/>
  <c r="L870" i="25"/>
  <c r="K771" i="25"/>
  <c r="L1025" i="25"/>
  <c r="K1025" i="25"/>
  <c r="L751" i="25"/>
  <c r="L28" i="25"/>
  <c r="L185" i="25"/>
  <c r="K197" i="25"/>
  <c r="L83" i="25"/>
  <c r="K775" i="25"/>
  <c r="L654" i="25"/>
  <c r="L582" i="25"/>
  <c r="L208" i="25"/>
  <c r="K978" i="25"/>
  <c r="L363" i="25"/>
  <c r="K1019" i="25"/>
  <c r="L472" i="25"/>
  <c r="L160" i="25"/>
  <c r="L797" i="25"/>
  <c r="L932" i="25"/>
  <c r="L61" i="25"/>
  <c r="L315" i="25"/>
  <c r="L433" i="25"/>
  <c r="L324" i="25"/>
  <c r="L990" i="25"/>
  <c r="L833" i="25"/>
  <c r="K269" i="25"/>
  <c r="L317" i="25"/>
  <c r="K317" i="25"/>
  <c r="L478" i="25"/>
  <c r="L301" i="25"/>
  <c r="L448" i="25"/>
  <c r="L730" i="25"/>
  <c r="L67" i="25"/>
  <c r="L373" i="25"/>
  <c r="L744" i="25"/>
  <c r="L108" i="25"/>
  <c r="L337" i="25"/>
  <c r="L384" i="25"/>
  <c r="L535" i="25"/>
  <c r="K361" i="25"/>
  <c r="L627" i="25"/>
  <c r="K627" i="25"/>
  <c r="K216" i="25"/>
  <c r="L412" i="25"/>
  <c r="L566" i="25"/>
  <c r="L97" i="25"/>
  <c r="L73" i="25"/>
  <c r="L938" i="25"/>
  <c r="L1017" i="25"/>
  <c r="K165" i="25"/>
  <c r="K34" i="25"/>
  <c r="L286" i="25"/>
  <c r="L1036" i="25"/>
  <c r="L709" i="25"/>
  <c r="K652" i="25"/>
  <c r="L37" i="25"/>
  <c r="K96" i="25"/>
  <c r="L944" i="25"/>
  <c r="K559" i="25"/>
  <c r="K398" i="25"/>
  <c r="K365" i="25"/>
  <c r="K745" i="25"/>
  <c r="K499" i="25"/>
  <c r="K632" i="25"/>
  <c r="L458" i="25"/>
  <c r="K802" i="25"/>
  <c r="K750" i="25"/>
  <c r="K1024" i="25"/>
  <c r="L24" i="25"/>
  <c r="K223" i="25"/>
  <c r="L223" i="25"/>
  <c r="L626" i="25"/>
  <c r="K626" i="25"/>
  <c r="K643" i="25"/>
  <c r="L311" i="25"/>
  <c r="K550" i="25"/>
  <c r="L697" i="25"/>
  <c r="K677" i="25"/>
  <c r="L203" i="25"/>
  <c r="L240" i="25"/>
  <c r="K857" i="25"/>
  <c r="K159" i="25"/>
  <c r="K461" i="25"/>
  <c r="L721" i="25"/>
  <c r="L481" i="25"/>
  <c r="L242" i="25"/>
  <c r="L580" i="25"/>
  <c r="L1049" i="25"/>
  <c r="L68" i="25"/>
  <c r="L463" i="25"/>
  <c r="L225" i="25"/>
  <c r="K621" i="25"/>
  <c r="L110" i="25"/>
  <c r="L1037" i="25"/>
  <c r="K909" i="25"/>
  <c r="L975" i="25"/>
  <c r="K975" i="25"/>
  <c r="K349" i="25"/>
  <c r="L864" i="25"/>
  <c r="L778" i="25"/>
  <c r="L100" i="25"/>
  <c r="L452" i="25"/>
  <c r="L871" i="25"/>
  <c r="L660" i="25"/>
  <c r="K312" i="25"/>
  <c r="K642" i="25"/>
  <c r="L761" i="25"/>
  <c r="K1033" i="25"/>
  <c r="K321" i="25"/>
  <c r="K869" i="25"/>
  <c r="L1021" i="25"/>
  <c r="K1026" i="25"/>
  <c r="L837" i="25"/>
  <c r="K408" i="25"/>
  <c r="L861" i="25"/>
  <c r="L281" i="25"/>
  <c r="L924" i="25"/>
  <c r="K936" i="25"/>
  <c r="L936" i="25"/>
  <c r="L263" i="25"/>
  <c r="L856" i="25"/>
  <c r="K813" i="25"/>
  <c r="K48" i="25"/>
  <c r="K393" i="25"/>
  <c r="L376" i="25"/>
  <c r="L8" i="25"/>
  <c r="K822" i="25"/>
  <c r="L244" i="25"/>
  <c r="L930" i="25"/>
  <c r="L711" i="25"/>
  <c r="K787" i="25"/>
  <c r="L102" i="25"/>
  <c r="K64" i="25"/>
  <c r="K742" i="25"/>
  <c r="L174" i="25"/>
  <c r="L524" i="25"/>
  <c r="K879" i="25"/>
  <c r="L830" i="25"/>
  <c r="L474" i="25"/>
  <c r="K474" i="25"/>
  <c r="L605" i="25"/>
  <c r="L329" i="25"/>
  <c r="K377" i="25"/>
  <c r="L645" i="25"/>
  <c r="K163" i="25"/>
  <c r="L163" i="25"/>
  <c r="L370" i="25"/>
  <c r="L81" i="25"/>
  <c r="K30" i="25"/>
  <c r="K383" i="25"/>
  <c r="L695" i="25"/>
  <c r="L332" i="25"/>
  <c r="K1087" i="25"/>
  <c r="M54" i="22"/>
  <c r="L845" i="25"/>
  <c r="L937" i="25"/>
  <c r="L488" i="25"/>
  <c r="K488" i="25"/>
  <c r="L1108" i="25"/>
  <c r="L55" i="22"/>
  <c r="L450" i="25"/>
  <c r="L893" i="25"/>
  <c r="L80" i="22"/>
  <c r="L171" i="25"/>
  <c r="M135" i="21"/>
  <c r="M109" i="21"/>
  <c r="L66" i="21"/>
  <c r="M101" i="21"/>
  <c r="M26" i="21"/>
  <c r="L1009" i="25"/>
  <c r="K1009" i="25"/>
  <c r="L65" i="22"/>
  <c r="L600" i="25"/>
  <c r="L220" i="25"/>
  <c r="M160" i="21"/>
  <c r="L11" i="22"/>
  <c r="L15" i="22"/>
  <c r="L533" i="25"/>
  <c r="L712" i="25"/>
  <c r="L100" i="22"/>
  <c r="M63" i="22"/>
  <c r="L28" i="22"/>
  <c r="L36" i="22"/>
  <c r="M121" i="22"/>
  <c r="M124" i="21"/>
  <c r="L917" i="25"/>
  <c r="K917" i="25"/>
  <c r="L55" i="25"/>
  <c r="L413" i="25"/>
  <c r="K210" i="25"/>
  <c r="L840" i="25"/>
  <c r="K1084" i="25"/>
  <c r="K673" i="25"/>
  <c r="L255" i="25"/>
  <c r="L289" i="25"/>
  <c r="L516" i="25"/>
  <c r="K54" i="25"/>
  <c r="L22" i="25"/>
  <c r="L60" i="25"/>
  <c r="L1078" i="25"/>
  <c r="K1121" i="25"/>
  <c r="L1117" i="25"/>
  <c r="L108" i="22"/>
  <c r="L629" i="25"/>
  <c r="L143" i="21"/>
  <c r="L1057" i="25"/>
  <c r="L1023" i="25"/>
  <c r="L69" i="21"/>
  <c r="L980" i="25"/>
  <c r="L12" i="22"/>
  <c r="M29" i="21"/>
  <c r="L188" i="21"/>
  <c r="L1041" i="25"/>
  <c r="M151" i="21"/>
  <c r="L265" i="25"/>
  <c r="L94" i="21"/>
  <c r="M9" i="22"/>
  <c r="L192" i="21"/>
  <c r="L193" i="21"/>
  <c r="M169" i="21"/>
  <c r="M63" i="21"/>
  <c r="L194" i="21"/>
  <c r="K1072" i="25"/>
  <c r="L141" i="22"/>
  <c r="L50" i="21"/>
  <c r="L497" i="25"/>
  <c r="L171" i="21"/>
  <c r="L195" i="21"/>
  <c r="L177" i="25"/>
  <c r="L113" i="22"/>
  <c r="L791" i="25"/>
  <c r="L676" i="25"/>
  <c r="K676" i="25"/>
  <c r="L615" i="25"/>
  <c r="K303" i="25"/>
  <c r="L682" i="25"/>
  <c r="L229" i="25"/>
  <c r="L866" i="25"/>
  <c r="L392" i="25"/>
  <c r="L290" i="25"/>
  <c r="L186" i="25"/>
  <c r="L589" i="25"/>
  <c r="K933" i="25"/>
  <c r="L815" i="25"/>
  <c r="K354" i="25"/>
  <c r="L334" i="25"/>
  <c r="K850" i="25"/>
  <c r="K1122" i="25"/>
  <c r="K1109" i="25"/>
  <c r="M146" i="21"/>
  <c r="L158" i="21"/>
  <c r="L743" i="25"/>
  <c r="L86" i="22"/>
  <c r="L99" i="21"/>
  <c r="L149" i="21"/>
  <c r="L111" i="25"/>
  <c r="L954" i="25"/>
  <c r="L591" i="25"/>
  <c r="L575" i="25"/>
  <c r="K221" i="25"/>
  <c r="K539" i="25"/>
  <c r="L346" i="25"/>
  <c r="L943" i="25"/>
  <c r="K532" i="25"/>
  <c r="M87" i="22"/>
  <c r="M34" i="21"/>
  <c r="K503" i="25"/>
  <c r="K831" i="25"/>
  <c r="L841" i="25"/>
  <c r="L29" i="25"/>
  <c r="L254" i="25"/>
  <c r="L1089" i="25"/>
  <c r="L1079" i="25"/>
  <c r="K1079" i="25"/>
  <c r="K1118" i="25"/>
  <c r="K1116" i="25"/>
  <c r="L94" i="22"/>
  <c r="L14" i="21"/>
  <c r="M35" i="21"/>
  <c r="L138" i="22"/>
  <c r="M74" i="21"/>
  <c r="L159" i="21"/>
  <c r="K367" i="25"/>
  <c r="L88" i="22"/>
  <c r="M58" i="21"/>
  <c r="L469" i="25"/>
  <c r="L1042" i="25"/>
  <c r="K563" i="25"/>
  <c r="L982" i="25"/>
  <c r="L756" i="25"/>
  <c r="L854" i="25"/>
  <c r="L451" i="25"/>
  <c r="L116" i="25"/>
  <c r="L636" i="25"/>
  <c r="L552" i="25"/>
  <c r="L505" i="25"/>
  <c r="L565" i="25"/>
  <c r="L411" i="25"/>
  <c r="L872" i="25"/>
  <c r="L809" i="25"/>
  <c r="L556" i="25"/>
  <c r="L95" i="25"/>
  <c r="L310" i="25"/>
  <c r="L27" i="25"/>
  <c r="L340" i="25"/>
  <c r="L1054" i="25"/>
  <c r="K683" i="25"/>
  <c r="L435" i="25"/>
  <c r="K1111" i="25"/>
  <c r="L1112" i="25"/>
  <c r="M187" i="21"/>
  <c r="L147" i="21"/>
  <c r="K718" i="25"/>
  <c r="M154" i="22"/>
  <c r="L75" i="21"/>
  <c r="L1034" i="25"/>
  <c r="L117" i="21"/>
  <c r="M60" i="22"/>
  <c r="L113" i="21"/>
  <c r="K446" i="25"/>
  <c r="L479" i="25"/>
  <c r="L1015" i="25"/>
  <c r="K561" i="25"/>
  <c r="L827" i="25"/>
  <c r="K987" i="25"/>
  <c r="L518" i="25"/>
  <c r="K1088" i="25"/>
  <c r="K1113" i="25"/>
  <c r="L1119" i="25"/>
  <c r="K905" i="25"/>
  <c r="M148" i="21"/>
  <c r="L774" i="25"/>
  <c r="L689" i="25"/>
  <c r="M190" i="21"/>
  <c r="L916" i="25"/>
  <c r="L792" i="25"/>
  <c r="M80" i="21"/>
  <c r="L80" i="21"/>
  <c r="M161" i="21"/>
  <c r="L678" i="25"/>
  <c r="L994" i="25"/>
  <c r="L1065" i="25"/>
  <c r="L806" i="25"/>
  <c r="L880" i="25"/>
  <c r="L147" i="25"/>
  <c r="K119" i="25"/>
  <c r="K306" i="25"/>
  <c r="K769" i="25"/>
  <c r="K804" i="25"/>
  <c r="K617" i="25"/>
  <c r="L537" i="25"/>
  <c r="K825" i="25"/>
  <c r="K665" i="25"/>
  <c r="K801" i="25"/>
  <c r="L967" i="25"/>
  <c r="K389" i="25"/>
  <c r="L972" i="25"/>
  <c r="K1090" i="25"/>
  <c r="L97" i="21"/>
  <c r="M145" i="21"/>
  <c r="M46" i="22"/>
  <c r="L758" i="25"/>
  <c r="M114" i="22"/>
  <c r="L140" i="22"/>
  <c r="K327" i="25"/>
  <c r="L102" i="22"/>
  <c r="L520" i="25"/>
  <c r="K228" i="25"/>
  <c r="L542" i="25"/>
  <c r="M41" i="21"/>
  <c r="M92" i="22"/>
  <c r="M69" i="22"/>
  <c r="L14" i="22"/>
  <c r="K957" i="25"/>
  <c r="L998" i="25"/>
  <c r="M150" i="22"/>
  <c r="L178" i="21"/>
  <c r="L763" i="25"/>
  <c r="M104" i="21"/>
  <c r="L104" i="21"/>
  <c r="K1047" i="25"/>
  <c r="K876" i="25"/>
  <c r="K674" i="25"/>
  <c r="K725" i="25"/>
  <c r="K342" i="25"/>
  <c r="K736" i="25"/>
  <c r="L736" i="25"/>
  <c r="K387" i="25"/>
  <c r="K648" i="25"/>
  <c r="L1051" i="25"/>
  <c r="K47" i="25"/>
  <c r="L97" i="22"/>
  <c r="L134" i="22"/>
  <c r="M7" i="22"/>
  <c r="L34" i="22"/>
  <c r="L382" i="25"/>
  <c r="L83" i="21"/>
  <c r="M83" i="21"/>
  <c r="L91" i="21"/>
  <c r="L91" i="22"/>
  <c r="L55" i="21"/>
  <c r="L614" i="25"/>
  <c r="K586" i="25"/>
  <c r="M26" i="22"/>
  <c r="L1069" i="25"/>
  <c r="L68" i="21"/>
  <c r="M50" i="22"/>
  <c r="L182" i="25"/>
  <c r="L125" i="22"/>
  <c r="L16" i="22"/>
  <c r="L1061" i="25"/>
  <c r="L185" i="21"/>
  <c r="L170" i="21"/>
  <c r="L118" i="21"/>
  <c r="L112" i="22"/>
  <c r="K364" i="25"/>
  <c r="M166" i="21"/>
  <c r="L638" i="25"/>
  <c r="M129" i="21"/>
  <c r="L235" i="25"/>
  <c r="L687" i="25"/>
  <c r="L1055" i="25"/>
  <c r="L1040" i="25"/>
  <c r="K606" i="25"/>
  <c r="L606" i="25"/>
  <c r="K1075" i="25"/>
  <c r="L929" i="25"/>
  <c r="M90" i="21"/>
  <c r="L67" i="21"/>
  <c r="M157" i="21"/>
  <c r="M62" i="22"/>
  <c r="L122" i="22"/>
  <c r="L74" i="22"/>
  <c r="L753" i="25"/>
  <c r="M119" i="21"/>
  <c r="L153" i="22"/>
  <c r="M173" i="21"/>
  <c r="M40" i="22"/>
  <c r="M76" i="22"/>
  <c r="K88" i="25"/>
  <c r="K253" i="25"/>
  <c r="K867" i="25"/>
  <c r="K444" i="25"/>
  <c r="L39" i="22"/>
  <c r="L717" i="25"/>
  <c r="M98" i="21"/>
  <c r="L71" i="22"/>
  <c r="L49" i="22"/>
  <c r="L429" i="25"/>
  <c r="L473" i="25"/>
  <c r="M163" i="21"/>
  <c r="L145" i="22"/>
  <c r="L59" i="22"/>
  <c r="L1063" i="25"/>
  <c r="K558" i="25"/>
  <c r="K187" i="25"/>
  <c r="M182" i="21"/>
  <c r="M71" i="21"/>
  <c r="K855" i="25"/>
  <c r="M130" i="21"/>
  <c r="M104" i="22"/>
  <c r="M123" i="21"/>
  <c r="L949" i="25"/>
  <c r="M87" i="21"/>
  <c r="M54" i="21"/>
  <c r="L95" i="22"/>
  <c r="L960" i="25"/>
  <c r="L61" i="22"/>
  <c r="L27" i="22"/>
  <c r="L357" i="25"/>
  <c r="L77" i="22"/>
  <c r="L400" i="25"/>
  <c r="L43" i="21"/>
  <c r="L634" i="25"/>
  <c r="K80" i="25"/>
  <c r="M138" i="21"/>
  <c r="L31" i="22"/>
  <c r="L888" i="25"/>
  <c r="L948" i="25"/>
  <c r="K300" i="25"/>
  <c r="L646" i="25"/>
  <c r="L22" i="22"/>
  <c r="K121" i="25"/>
  <c r="L795" i="25"/>
  <c r="M115" i="21"/>
  <c r="L125" i="21"/>
  <c r="M176" i="21"/>
  <c r="L120" i="22"/>
  <c r="L128" i="22"/>
  <c r="L43" i="22"/>
  <c r="L107" i="22"/>
  <c r="L681" i="25"/>
  <c r="M121" i="21"/>
  <c r="L209" i="25"/>
  <c r="L573" i="25"/>
  <c r="K573" i="25"/>
  <c r="L512" i="25"/>
  <c r="M89" i="21"/>
  <c r="L1058" i="25"/>
  <c r="M179" i="21"/>
  <c r="L29" i="22"/>
  <c r="L38" i="22"/>
  <c r="L10" i="22"/>
  <c r="K309" i="25"/>
  <c r="L748" i="25"/>
  <c r="L175" i="25"/>
  <c r="L965" i="25"/>
  <c r="K965" i="25"/>
  <c r="L1060" i="25"/>
  <c r="K1060" i="25"/>
  <c r="L680" i="25"/>
  <c r="M9" i="21"/>
  <c r="K1073" i="25"/>
  <c r="L836" i="25"/>
  <c r="L437" i="25"/>
  <c r="K641" i="25"/>
  <c r="L641" i="25"/>
  <c r="K1115" i="25"/>
  <c r="L101" i="25"/>
  <c r="K547" i="25"/>
  <c r="L35" i="22"/>
  <c r="L19" i="22"/>
  <c r="M19" i="22"/>
  <c r="K278" i="25"/>
  <c r="L131" i="22"/>
  <c r="L976" i="25"/>
  <c r="M110" i="21"/>
  <c r="L78" i="22"/>
  <c r="L369" i="25"/>
  <c r="K369" i="25"/>
  <c r="K1070" i="25"/>
  <c r="M186" i="21"/>
  <c r="L162" i="21"/>
  <c r="M42" i="22"/>
  <c r="L834" i="25"/>
  <c r="L83" i="22"/>
  <c r="L32" i="22"/>
  <c r="M51" i="22"/>
  <c r="K248" i="25"/>
  <c r="M106" i="21"/>
  <c r="L541" i="25"/>
  <c r="L168" i="21"/>
  <c r="L501" i="25"/>
  <c r="L58" i="25"/>
  <c r="L79" i="21"/>
  <c r="K305" i="25"/>
  <c r="K811" i="25"/>
  <c r="L702" i="25"/>
  <c r="L101" i="22"/>
  <c r="K1120" i="25"/>
  <c r="L934" i="25"/>
  <c r="L89" i="22"/>
  <c r="L142" i="21"/>
  <c r="L351" i="25"/>
  <c r="M134" i="21"/>
  <c r="L155" i="22"/>
  <c r="L73" i="22"/>
  <c r="L963" i="25"/>
  <c r="L48" i="22"/>
  <c r="L132" i="22"/>
  <c r="L96" i="22"/>
  <c r="L21" i="22"/>
  <c r="M144" i="21"/>
  <c r="M136" i="22"/>
  <c r="K828" i="25"/>
  <c r="K199" i="25"/>
  <c r="L183" i="25"/>
  <c r="L177" i="21"/>
  <c r="L588" i="25"/>
  <c r="L165" i="21"/>
  <c r="L33" i="22"/>
  <c r="L111" i="22"/>
  <c r="L23" i="22"/>
  <c r="L119" i="22"/>
  <c r="M103" i="21"/>
  <c r="L136" i="21"/>
  <c r="M20" i="22"/>
  <c r="L139" i="21"/>
  <c r="L977" i="25"/>
  <c r="L131" i="21"/>
  <c r="M41" i="22"/>
  <c r="L819" i="25"/>
  <c r="L115" i="22"/>
  <c r="L44" i="22"/>
  <c r="L57" i="21"/>
  <c r="M57" i="21"/>
  <c r="L835" i="25"/>
  <c r="L1028" i="25"/>
  <c r="L200" i="25"/>
  <c r="L51" i="21"/>
  <c r="M51" i="21"/>
  <c r="K616" i="25"/>
  <c r="L385" i="25"/>
  <c r="M180" i="21"/>
  <c r="M123" i="22"/>
  <c r="M44" i="21"/>
  <c r="L996" i="25"/>
  <c r="M48" i="21"/>
  <c r="L48" i="21"/>
  <c r="M64" i="22"/>
  <c r="L925" i="25"/>
  <c r="K925" i="25"/>
  <c r="M150" i="21"/>
  <c r="L545" i="25"/>
  <c r="L858" i="25"/>
  <c r="K858" i="25"/>
  <c r="L116" i="21"/>
  <c r="L865" i="25"/>
  <c r="L1039" i="25"/>
  <c r="L24" i="21"/>
  <c r="L181" i="21"/>
  <c r="L130" i="22"/>
  <c r="L184" i="21"/>
  <c r="L144" i="22"/>
  <c r="L146" i="22"/>
  <c r="L82" i="22"/>
  <c r="L971" i="25"/>
  <c r="K971" i="25"/>
  <c r="L53" i="22"/>
  <c r="K71" i="25"/>
  <c r="L666" i="25"/>
  <c r="L691" i="25"/>
  <c r="K691" i="25"/>
  <c r="L664" i="25"/>
  <c r="L1038" i="25"/>
  <c r="K350" i="25"/>
  <c r="L786" i="25"/>
  <c r="L698" i="25"/>
  <c r="K798" i="25"/>
  <c r="L196" i="21"/>
  <c r="L124" i="22"/>
  <c r="L117" i="22"/>
  <c r="L126" i="22"/>
  <c r="L135" i="22"/>
  <c r="L630" i="25"/>
  <c r="L137" i="21"/>
  <c r="L17" i="21"/>
  <c r="L189" i="21"/>
  <c r="L18" i="22"/>
  <c r="L140" i="25"/>
  <c r="L143" i="22"/>
  <c r="L17" i="22"/>
  <c r="L609" i="25"/>
  <c r="K609" i="25"/>
  <c r="L58" i="22"/>
  <c r="M30" i="21"/>
  <c r="L844" i="25"/>
  <c r="L128" i="21"/>
  <c r="L640" i="25"/>
  <c r="L755" i="25"/>
  <c r="L612" i="25"/>
  <c r="L921" i="25"/>
  <c r="L593" i="25"/>
  <c r="L120" i="21"/>
  <c r="L25" i="22"/>
  <c r="L103" i="22"/>
  <c r="M175" i="21"/>
  <c r="M106" i="22"/>
  <c r="K956" i="25"/>
  <c r="L129" i="22"/>
  <c r="L644" i="25"/>
  <c r="L191" i="21"/>
  <c r="L470" i="25"/>
  <c r="M153" i="21"/>
  <c r="L502" i="25"/>
  <c r="L1076" i="25"/>
  <c r="L1077" i="25"/>
  <c r="L57" i="22"/>
  <c r="L859" i="25"/>
  <c r="K859" i="25"/>
  <c r="L37" i="22"/>
  <c r="L30" i="22"/>
  <c r="K824" i="25"/>
  <c r="L1030" i="25"/>
  <c r="L790" i="25"/>
  <c r="M174" i="21"/>
  <c r="M16" i="21"/>
  <c r="L49" i="25"/>
  <c r="L618" i="25"/>
  <c r="L896" i="25"/>
  <c r="L132" i="21"/>
  <c r="L231" i="25"/>
  <c r="K231" i="25"/>
  <c r="L189" i="25"/>
  <c r="L75" i="22"/>
  <c r="L84" i="22"/>
  <c r="L66" i="22"/>
  <c r="L151" i="22"/>
  <c r="L1059" i="25"/>
  <c r="K13" i="25"/>
  <c r="L1085" i="25"/>
  <c r="L671" i="25"/>
  <c r="L152" i="22"/>
  <c r="L1022" i="25"/>
  <c r="L1062" i="25"/>
  <c r="L477" i="25"/>
  <c r="L528" i="25"/>
  <c r="K528" i="25"/>
  <c r="L8" i="22"/>
  <c r="L148" i="22"/>
  <c r="L112" i="21"/>
  <c r="L985" i="25"/>
  <c r="L897" i="25"/>
  <c r="L829" i="25"/>
  <c r="L720" i="25"/>
  <c r="L152" i="25"/>
  <c r="L155" i="21"/>
  <c r="L492" i="25"/>
  <c r="L45" i="22"/>
  <c r="L639" i="25"/>
  <c r="L90" i="22"/>
  <c r="L1068" i="25"/>
  <c r="L513" i="25"/>
  <c r="L152" i="21"/>
  <c r="M152" i="21"/>
  <c r="L74" i="25"/>
  <c r="L895" i="25"/>
  <c r="L81" i="22"/>
  <c r="L1043" i="25"/>
  <c r="M77" i="21"/>
  <c r="L465" i="25"/>
  <c r="M53" i="21"/>
  <c r="L658" i="25"/>
  <c r="L110" i="22"/>
  <c r="L403" i="25"/>
  <c r="L149" i="22"/>
  <c r="L860" i="25"/>
  <c r="L105" i="22"/>
  <c r="L24" i="22"/>
  <c r="L13" i="22"/>
  <c r="L133" i="22"/>
  <c r="L135" i="25"/>
  <c r="L780" i="25"/>
  <c r="K578" i="25"/>
  <c r="M81" i="21"/>
  <c r="L390" i="25"/>
  <c r="L72" i="22"/>
  <c r="L981" i="25"/>
  <c r="K808" i="25"/>
  <c r="L808" i="25"/>
  <c r="M133" i="21"/>
  <c r="K633" i="25"/>
  <c r="M73" i="21"/>
  <c r="L628" i="25"/>
  <c r="L79" i="22"/>
  <c r="L114" i="21"/>
  <c r="M93" i="21"/>
  <c r="L696" i="25"/>
  <c r="L273" i="25"/>
  <c r="L122" i="21"/>
  <c r="M127" i="21"/>
  <c r="K431" i="25"/>
  <c r="L108" i="21"/>
  <c r="L109" i="22"/>
  <c r="M98" i="22"/>
  <c r="L848" i="25"/>
  <c r="L56" i="22"/>
  <c r="L47" i="22"/>
  <c r="L234" i="25"/>
  <c r="L100" i="21"/>
  <c r="L1016" i="25"/>
  <c r="K441" i="25"/>
  <c r="K1107" i="25"/>
  <c r="L716" i="25"/>
  <c r="L821" i="25"/>
  <c r="K436" i="25"/>
  <c r="L914" i="25"/>
  <c r="L890" i="25"/>
  <c r="M23" i="22" l="1"/>
  <c r="M38" i="22"/>
  <c r="M119" i="22"/>
  <c r="M72" i="22"/>
  <c r="M36" i="22"/>
  <c r="L51" i="22"/>
  <c r="M148" i="22"/>
  <c r="L63" i="22"/>
  <c r="L46" i="22"/>
  <c r="K470" i="25"/>
  <c r="M17" i="22"/>
  <c r="L103" i="21"/>
  <c r="L134" i="21"/>
  <c r="L483" i="25"/>
  <c r="L987" i="25"/>
  <c r="L503" i="25"/>
  <c r="K937" i="25"/>
  <c r="K281" i="25"/>
  <c r="K459" i="25"/>
  <c r="L444" i="25"/>
  <c r="M101" i="22"/>
  <c r="M141" i="22"/>
  <c r="L393" i="25"/>
  <c r="L461" i="25"/>
  <c r="M25" i="22"/>
  <c r="L74" i="21"/>
  <c r="L933" i="25"/>
  <c r="L54" i="22"/>
  <c r="L742" i="25"/>
  <c r="K465" i="25"/>
  <c r="M24" i="21"/>
  <c r="M113" i="21"/>
  <c r="L187" i="25"/>
  <c r="L60" i="22"/>
  <c r="K411" i="25"/>
  <c r="L539" i="25"/>
  <c r="L119" i="21"/>
  <c r="K998" i="25"/>
  <c r="K916" i="25"/>
  <c r="K912" i="25"/>
  <c r="L256" i="25"/>
  <c r="K640" i="25"/>
  <c r="K101" i="25"/>
  <c r="L80" i="25"/>
  <c r="M145" i="22"/>
  <c r="M185" i="21"/>
  <c r="M28" i="22"/>
  <c r="L41" i="22"/>
  <c r="L163" i="21"/>
  <c r="L47" i="25"/>
  <c r="K116" i="25"/>
  <c r="L383" i="25"/>
  <c r="K664" i="25"/>
  <c r="L969" i="25"/>
  <c r="K1059" i="25"/>
  <c r="K473" i="25"/>
  <c r="K654" i="25"/>
  <c r="L30" i="25"/>
  <c r="M109" i="22"/>
  <c r="M66" i="22"/>
  <c r="K836" i="25"/>
  <c r="L50" i="22"/>
  <c r="K520" i="25"/>
  <c r="L642" i="25"/>
  <c r="K1056" i="25"/>
  <c r="K358" i="25"/>
  <c r="M135" i="22"/>
  <c r="L64" i="22"/>
  <c r="M115" i="22"/>
  <c r="M33" i="22"/>
  <c r="L42" i="22"/>
  <c r="K437" i="25"/>
  <c r="K209" i="25"/>
  <c r="L855" i="25"/>
  <c r="M97" i="21"/>
  <c r="K290" i="25"/>
  <c r="K1057" i="25"/>
  <c r="K840" i="25"/>
  <c r="L1087" i="25"/>
  <c r="L822" i="25"/>
  <c r="L771" i="25"/>
  <c r="L1080" i="25"/>
  <c r="M97" i="22"/>
  <c r="L622" i="25"/>
  <c r="M162" i="21"/>
  <c r="L561" i="25"/>
  <c r="L1072" i="25"/>
  <c r="L757" i="25"/>
  <c r="K152" i="25"/>
  <c r="L253" i="25"/>
  <c r="M16" i="22"/>
  <c r="L210" i="25"/>
  <c r="L101" i="21"/>
  <c r="K1108" i="25"/>
  <c r="L377" i="25"/>
  <c r="L64" i="25"/>
  <c r="K944" i="25"/>
  <c r="K599" i="25"/>
  <c r="K941" i="25"/>
  <c r="L288" i="25"/>
  <c r="K20" i="25"/>
  <c r="K502" i="25"/>
  <c r="M184" i="21"/>
  <c r="K996" i="25"/>
  <c r="M107" i="22"/>
  <c r="M43" i="21"/>
  <c r="K27" i="25"/>
  <c r="M149" i="21"/>
  <c r="K866" i="25"/>
  <c r="K924" i="25"/>
  <c r="K472" i="25"/>
  <c r="K684" i="25"/>
  <c r="K829" i="25"/>
  <c r="M58" i="22"/>
  <c r="M131" i="21"/>
  <c r="L558" i="25"/>
  <c r="K687" i="25"/>
  <c r="L58" i="21"/>
  <c r="M15" i="22"/>
  <c r="L109" i="21"/>
  <c r="L611" i="25"/>
  <c r="K658" i="25"/>
  <c r="K698" i="25"/>
  <c r="M181" i="21"/>
  <c r="L123" i="22"/>
  <c r="K977" i="25"/>
  <c r="L828" i="25"/>
  <c r="L173" i="21"/>
  <c r="K235" i="25"/>
  <c r="L831" i="25"/>
  <c r="M192" i="21"/>
  <c r="K102" i="25"/>
  <c r="K861" i="25"/>
  <c r="K339" i="25"/>
  <c r="K173" i="25"/>
  <c r="K896" i="25"/>
  <c r="K644" i="25"/>
  <c r="K175" i="25"/>
  <c r="L825" i="25"/>
  <c r="L367" i="25"/>
  <c r="L146" i="21"/>
  <c r="K615" i="25"/>
  <c r="L48" i="25"/>
  <c r="L77" i="25"/>
  <c r="K764" i="25"/>
  <c r="K603" i="25"/>
  <c r="K638" i="25"/>
  <c r="M94" i="21"/>
  <c r="K950" i="25"/>
  <c r="L302" i="25"/>
  <c r="L34" i="21"/>
  <c r="K481" i="25"/>
  <c r="L34" i="25"/>
  <c r="K49" i="25"/>
  <c r="K865" i="25"/>
  <c r="M136" i="21"/>
  <c r="L106" i="21"/>
  <c r="M95" i="22"/>
  <c r="K614" i="25"/>
  <c r="L342" i="25"/>
  <c r="K1034" i="25"/>
  <c r="K516" i="25"/>
  <c r="L787" i="25"/>
  <c r="K721" i="25"/>
  <c r="L1010" i="25"/>
  <c r="K1028" i="25"/>
  <c r="K646" i="25"/>
  <c r="L364" i="25"/>
  <c r="K600" i="25"/>
  <c r="K893" i="25"/>
  <c r="L408" i="25"/>
  <c r="L891" i="25"/>
  <c r="K458" i="25"/>
  <c r="M32" i="22"/>
  <c r="K948" i="25"/>
  <c r="M112" i="22"/>
  <c r="K147" i="25"/>
  <c r="L1088" i="25"/>
  <c r="K856" i="25"/>
  <c r="L440" i="25"/>
  <c r="L995" i="25"/>
  <c r="L248" i="25"/>
  <c r="K666" i="25"/>
  <c r="K545" i="25"/>
  <c r="L1116" i="25"/>
  <c r="K244" i="25"/>
  <c r="L499" i="25"/>
  <c r="L269" i="25"/>
  <c r="L540" i="25"/>
  <c r="K959" i="25"/>
  <c r="K663" i="25"/>
  <c r="M30" i="22"/>
  <c r="K593" i="25"/>
  <c r="M137" i="21"/>
  <c r="L98" i="21"/>
  <c r="M67" i="21"/>
  <c r="M118" i="21"/>
  <c r="K1112" i="25"/>
  <c r="K44" i="25"/>
  <c r="K645" i="25"/>
  <c r="K161" i="25"/>
  <c r="K453" i="25"/>
  <c r="K653" i="25"/>
  <c r="M44" i="22"/>
  <c r="M111" i="22"/>
  <c r="M31" i="22"/>
  <c r="K854" i="25"/>
  <c r="L221" i="25"/>
  <c r="M50" i="21"/>
  <c r="L216" i="25"/>
  <c r="K729" i="25"/>
  <c r="L20" i="22"/>
  <c r="L300" i="25"/>
  <c r="M59" i="22"/>
  <c r="M99" i="21"/>
  <c r="K990" i="25"/>
  <c r="K582" i="25"/>
  <c r="K388" i="25"/>
  <c r="L506" i="25"/>
  <c r="L350" i="25"/>
  <c r="L673" i="25"/>
  <c r="L909" i="25"/>
  <c r="L999" i="25"/>
  <c r="K928" i="25"/>
  <c r="L56" i="25"/>
  <c r="K395" i="25"/>
  <c r="K283" i="25"/>
  <c r="L239" i="25"/>
  <c r="K432" i="25"/>
  <c r="M130" i="22"/>
  <c r="M83" i="22"/>
  <c r="M35" i="22"/>
  <c r="K748" i="25"/>
  <c r="L121" i="21"/>
  <c r="K929" i="25"/>
  <c r="M55" i="21"/>
  <c r="M14" i="22"/>
  <c r="L306" i="25"/>
  <c r="K689" i="25"/>
  <c r="K743" i="25"/>
  <c r="K497" i="25"/>
  <c r="M188" i="21"/>
  <c r="K1117" i="25"/>
  <c r="L1084" i="25"/>
  <c r="K171" i="25"/>
  <c r="K930" i="25"/>
  <c r="L1024" i="25"/>
  <c r="L652" i="25"/>
  <c r="K267" i="25"/>
  <c r="K241" i="25"/>
  <c r="K1029" i="25"/>
  <c r="K719" i="25"/>
  <c r="L72" i="25"/>
  <c r="L705" i="25"/>
  <c r="L534" i="25"/>
  <c r="M122" i="21"/>
  <c r="K716" i="25"/>
  <c r="K696" i="25"/>
  <c r="M133" i="22"/>
  <c r="L436" i="25"/>
  <c r="K780" i="25"/>
  <c r="K895" i="25"/>
  <c r="K844" i="25"/>
  <c r="K630" i="25"/>
  <c r="L144" i="21"/>
  <c r="L305" i="25"/>
  <c r="K834" i="25"/>
  <c r="K774" i="25"/>
  <c r="L29" i="21"/>
  <c r="K1078" i="25"/>
  <c r="K329" i="25"/>
  <c r="K174" i="25"/>
  <c r="K433" i="25"/>
  <c r="K770" i="25"/>
  <c r="K989" i="25"/>
  <c r="K368" i="25"/>
  <c r="K90" i="25"/>
  <c r="K738" i="25"/>
  <c r="K878" i="25"/>
  <c r="L441" i="25"/>
  <c r="M114" i="21"/>
  <c r="M24" i="22"/>
  <c r="K1068" i="25"/>
  <c r="K1062" i="25"/>
  <c r="M79" i="21"/>
  <c r="L309" i="25"/>
  <c r="M14" i="21"/>
  <c r="L813" i="25"/>
  <c r="K660" i="25"/>
  <c r="L875" i="25"/>
  <c r="L206" i="25"/>
  <c r="K1067" i="25"/>
  <c r="K198" i="25"/>
  <c r="L30" i="21"/>
  <c r="K58" i="25"/>
  <c r="L1115" i="25"/>
  <c r="L92" i="22"/>
  <c r="K756" i="25"/>
  <c r="M94" i="22"/>
  <c r="K605" i="25"/>
  <c r="L621" i="25"/>
  <c r="K61" i="25"/>
  <c r="K521" i="25"/>
  <c r="L426" i="25"/>
  <c r="L493" i="25"/>
  <c r="L260" i="25"/>
  <c r="K970" i="25"/>
  <c r="L688" i="25"/>
  <c r="K65" i="25"/>
  <c r="K980" i="25"/>
  <c r="K60" i="25"/>
  <c r="K225" i="25"/>
  <c r="K203" i="25"/>
  <c r="K373" i="25"/>
  <c r="K800" i="25"/>
  <c r="L128" i="25"/>
  <c r="K920" i="25"/>
  <c r="L498" i="25"/>
  <c r="L549" i="25"/>
  <c r="M100" i="21"/>
  <c r="K628" i="25"/>
  <c r="K860" i="25"/>
  <c r="K639" i="25"/>
  <c r="M152" i="22"/>
  <c r="L174" i="21"/>
  <c r="L956" i="25"/>
  <c r="K1039" i="25"/>
  <c r="L104" i="22"/>
  <c r="M153" i="22"/>
  <c r="L41" i="21"/>
  <c r="L905" i="25"/>
  <c r="K95" i="25"/>
  <c r="K353" i="25"/>
  <c r="M117" i="22"/>
  <c r="K819" i="25"/>
  <c r="K501" i="25"/>
  <c r="M29" i="22"/>
  <c r="M34" i="22"/>
  <c r="L876" i="25"/>
  <c r="L1122" i="25"/>
  <c r="K845" i="25"/>
  <c r="K452" i="25"/>
  <c r="L165" i="25"/>
  <c r="K797" i="25"/>
  <c r="K940" i="25"/>
  <c r="K726" i="25"/>
  <c r="K988" i="25"/>
  <c r="K39" i="25"/>
  <c r="K899" i="25"/>
  <c r="L610" i="25"/>
  <c r="K230" i="25"/>
  <c r="K218" i="25"/>
  <c r="L71" i="25"/>
  <c r="M47" i="22"/>
  <c r="L633" i="25"/>
  <c r="K403" i="25"/>
  <c r="K492" i="25"/>
  <c r="K1085" i="25"/>
  <c r="K1030" i="25"/>
  <c r="L175" i="21"/>
  <c r="M53" i="22"/>
  <c r="L180" i="21"/>
  <c r="M73" i="22"/>
  <c r="L186" i="21"/>
  <c r="M49" i="22"/>
  <c r="K967" i="25"/>
  <c r="K994" i="25"/>
  <c r="L563" i="25"/>
  <c r="L850" i="25"/>
  <c r="L303" i="25"/>
  <c r="K1023" i="25"/>
  <c r="K68" i="25"/>
  <c r="K938" i="25"/>
  <c r="K160" i="25"/>
  <c r="K125" i="25"/>
  <c r="K706" i="25"/>
  <c r="K984" i="25"/>
  <c r="L526" i="25"/>
  <c r="K50" i="25"/>
  <c r="K414" i="25"/>
  <c r="K1014" i="25"/>
  <c r="L693" i="25"/>
  <c r="M196" i="21"/>
  <c r="K385" i="25"/>
  <c r="M168" i="21"/>
  <c r="K1058" i="25"/>
  <c r="K795" i="25"/>
  <c r="M74" i="22"/>
  <c r="L7" i="22"/>
  <c r="L801" i="25"/>
  <c r="K678" i="25"/>
  <c r="K575" i="25"/>
  <c r="M66" i="21"/>
  <c r="K450" i="25"/>
  <c r="K448" i="25"/>
  <c r="K870" i="25"/>
  <c r="K496" i="25"/>
  <c r="K803" i="25"/>
  <c r="K788" i="25"/>
  <c r="L620" i="25"/>
  <c r="L710" i="25"/>
  <c r="L182" i="21"/>
  <c r="K864" i="25"/>
  <c r="K104" i="25"/>
  <c r="K107" i="25"/>
  <c r="L475" i="25"/>
  <c r="L699" i="25"/>
  <c r="L129" i="25"/>
  <c r="K140" i="25"/>
  <c r="L798" i="25"/>
  <c r="M82" i="22"/>
  <c r="L616" i="25"/>
  <c r="K588" i="25"/>
  <c r="L89" i="21"/>
  <c r="M77" i="22"/>
  <c r="L327" i="25"/>
  <c r="L665" i="25"/>
  <c r="L187" i="21"/>
  <c r="K565" i="25"/>
  <c r="L354" i="25"/>
  <c r="K255" i="25"/>
  <c r="M11" i="22"/>
  <c r="M55" i="22"/>
  <c r="K830" i="25"/>
  <c r="K376" i="25"/>
  <c r="L321" i="25"/>
  <c r="L559" i="25"/>
  <c r="K356" i="25"/>
  <c r="K785" i="25"/>
  <c r="L892" i="25"/>
  <c r="L316" i="25"/>
  <c r="K577" i="25"/>
  <c r="K848" i="25"/>
  <c r="M18" i="22"/>
  <c r="K512" i="25"/>
  <c r="M22" i="22"/>
  <c r="K357" i="25"/>
  <c r="L62" i="22"/>
  <c r="L26" i="22"/>
  <c r="M178" i="21"/>
  <c r="M113" i="22"/>
  <c r="L9" i="22"/>
  <c r="M143" i="21"/>
  <c r="L133" i="25"/>
  <c r="K583" i="25"/>
  <c r="L851" i="25"/>
  <c r="L169" i="25"/>
  <c r="L993" i="25"/>
  <c r="L204" i="25"/>
  <c r="L881" i="25"/>
  <c r="L150" i="21"/>
  <c r="M177" i="21"/>
  <c r="L150" i="22"/>
  <c r="K841" i="25"/>
  <c r="L879" i="25"/>
  <c r="K781" i="25"/>
  <c r="K106" i="25"/>
  <c r="K151" i="25"/>
  <c r="L974" i="25"/>
  <c r="K554" i="25"/>
  <c r="K914" i="25"/>
  <c r="L431" i="25"/>
  <c r="L81" i="21"/>
  <c r="K1043" i="25"/>
  <c r="K985" i="25"/>
  <c r="M75" i="22"/>
  <c r="K1077" i="25"/>
  <c r="K612" i="25"/>
  <c r="M189" i="21"/>
  <c r="K786" i="25"/>
  <c r="M144" i="22"/>
  <c r="K200" i="25"/>
  <c r="L157" i="21"/>
  <c r="K552" i="25"/>
  <c r="K629" i="25"/>
  <c r="L1033" i="25"/>
  <c r="L96" i="25"/>
  <c r="K208" i="25"/>
  <c r="K211" i="25"/>
  <c r="K137" i="25"/>
  <c r="K784" i="25"/>
  <c r="K898" i="25"/>
  <c r="K98" i="25"/>
  <c r="K183" i="25"/>
  <c r="M61" i="22"/>
  <c r="K1063" i="25"/>
  <c r="K589" i="25"/>
  <c r="L233" i="25"/>
  <c r="J197" i="21"/>
  <c r="M197" i="21" s="1"/>
  <c r="L648" i="25"/>
  <c r="K758" i="25"/>
  <c r="L1111" i="25"/>
  <c r="K777" i="25"/>
  <c r="L675" i="25"/>
  <c r="K326" i="25"/>
  <c r="K164" i="25"/>
  <c r="M96" i="22"/>
  <c r="M142" i="21"/>
  <c r="L110" i="21"/>
  <c r="M128" i="22"/>
  <c r="L87" i="21"/>
  <c r="L76" i="22"/>
  <c r="L46" i="21"/>
  <c r="M46" i="21"/>
  <c r="M68" i="21"/>
  <c r="M167" i="21"/>
  <c r="L167" i="21"/>
  <c r="L93" i="25"/>
  <c r="K93" i="25"/>
  <c r="M147" i="21"/>
  <c r="L323" i="25"/>
  <c r="K323" i="25"/>
  <c r="L176" i="25"/>
  <c r="K176" i="25"/>
  <c r="L793" i="25"/>
  <c r="K793" i="25"/>
  <c r="L118" i="22"/>
  <c r="M118" i="22"/>
  <c r="L17" i="25"/>
  <c r="K17" i="25"/>
  <c r="K715" i="25"/>
  <c r="L715" i="25"/>
  <c r="L40" i="25"/>
  <c r="K40" i="25"/>
  <c r="K217" i="25"/>
  <c r="L217" i="25"/>
  <c r="K1017" i="25"/>
  <c r="L149" i="25"/>
  <c r="K149" i="25"/>
  <c r="K821" i="25"/>
  <c r="M56" i="22"/>
  <c r="K273" i="25"/>
  <c r="L133" i="21"/>
  <c r="K135" i="25"/>
  <c r="M110" i="22"/>
  <c r="K74" i="25"/>
  <c r="M155" i="21"/>
  <c r="M8" i="22"/>
  <c r="L13" i="25"/>
  <c r="M132" i="21"/>
  <c r="L824" i="25"/>
  <c r="L153" i="21"/>
  <c r="M103" i="22"/>
  <c r="M128" i="21"/>
  <c r="M124" i="22"/>
  <c r="K400" i="25"/>
  <c r="M71" i="22"/>
  <c r="K1055" i="25"/>
  <c r="L114" i="22"/>
  <c r="L119" i="25"/>
  <c r="L1113" i="25"/>
  <c r="L446" i="25"/>
  <c r="K310" i="25"/>
  <c r="K469" i="25"/>
  <c r="L121" i="22"/>
  <c r="L26" i="21"/>
  <c r="K268" i="25"/>
  <c r="L268" i="25"/>
  <c r="K711" i="25"/>
  <c r="K697" i="25"/>
  <c r="L708" i="25"/>
  <c r="K708" i="25"/>
  <c r="K371" i="25"/>
  <c r="L371" i="25"/>
  <c r="L386" i="25"/>
  <c r="K386" i="25"/>
  <c r="K794" i="25"/>
  <c r="L794" i="25"/>
  <c r="L8" i="21"/>
  <c r="M8" i="21"/>
  <c r="L39" i="21"/>
  <c r="M39" i="21"/>
  <c r="L69" i="25"/>
  <c r="K69" i="25"/>
  <c r="L727" i="25"/>
  <c r="K727" i="25"/>
  <c r="L973" i="25"/>
  <c r="K973" i="25"/>
  <c r="K690" i="25"/>
  <c r="L690" i="25"/>
  <c r="L415" i="25"/>
  <c r="K415" i="25"/>
  <c r="K945" i="25"/>
  <c r="L945" i="25"/>
  <c r="M132" i="22"/>
  <c r="M89" i="22"/>
  <c r="K976" i="25"/>
  <c r="M120" i="22"/>
  <c r="K949" i="25"/>
  <c r="L40" i="22"/>
  <c r="L85" i="22"/>
  <c r="M85" i="22"/>
  <c r="M170" i="21"/>
  <c r="K1069" i="25"/>
  <c r="K382" i="25"/>
  <c r="L387" i="25"/>
  <c r="K763" i="25"/>
  <c r="K1071" i="25"/>
  <c r="L1071" i="25"/>
  <c r="K792" i="25"/>
  <c r="K636" i="25"/>
  <c r="M158" i="21"/>
  <c r="M69" i="21"/>
  <c r="L762" i="25"/>
  <c r="K762" i="25"/>
  <c r="L607" i="25"/>
  <c r="K607" i="25"/>
  <c r="L1048" i="25"/>
  <c r="K1048" i="25"/>
  <c r="K423" i="25"/>
  <c r="L423" i="25"/>
  <c r="K94" i="25"/>
  <c r="L94" i="25"/>
  <c r="K407" i="25"/>
  <c r="L407" i="25"/>
  <c r="L723" i="25"/>
  <c r="K723" i="25"/>
  <c r="L349" i="25"/>
  <c r="L284" i="25"/>
  <c r="K284" i="25"/>
  <c r="L266" i="25"/>
  <c r="K266" i="25"/>
  <c r="K523" i="25"/>
  <c r="L491" i="25"/>
  <c r="K701" i="25"/>
  <c r="L701" i="25"/>
  <c r="M48" i="22"/>
  <c r="K934" i="25"/>
  <c r="M131" i="22"/>
  <c r="L176" i="21"/>
  <c r="L123" i="21"/>
  <c r="K717" i="25"/>
  <c r="M111" i="21"/>
  <c r="L111" i="21"/>
  <c r="L172" i="21"/>
  <c r="M172" i="21"/>
  <c r="K109" i="25"/>
  <c r="L109" i="25"/>
  <c r="L868" i="25"/>
  <c r="K868" i="25"/>
  <c r="K191" i="25"/>
  <c r="L191" i="25"/>
  <c r="L624" i="25"/>
  <c r="K624" i="25"/>
  <c r="L421" i="25"/>
  <c r="K421" i="25"/>
  <c r="L1053" i="25"/>
  <c r="K1053" i="25"/>
  <c r="L98" i="22"/>
  <c r="L93" i="21"/>
  <c r="K981" i="25"/>
  <c r="M13" i="22"/>
  <c r="L53" i="21"/>
  <c r="K513" i="25"/>
  <c r="K720" i="25"/>
  <c r="K477" i="25"/>
  <c r="M151" i="22"/>
  <c r="K618" i="25"/>
  <c r="M37" i="22"/>
  <c r="M191" i="21"/>
  <c r="M120" i="21"/>
  <c r="M17" i="21"/>
  <c r="L1107" i="25"/>
  <c r="K542" i="25"/>
  <c r="K880" i="25"/>
  <c r="K556" i="25"/>
  <c r="K591" i="25"/>
  <c r="K265" i="25"/>
  <c r="L517" i="25"/>
  <c r="K517" i="25"/>
  <c r="L462" i="25"/>
  <c r="K462" i="25"/>
  <c r="L538" i="25"/>
  <c r="K538" i="25"/>
  <c r="K276" i="25"/>
  <c r="L276" i="25"/>
  <c r="K939" i="25"/>
  <c r="L939" i="25"/>
  <c r="L1005" i="25"/>
  <c r="K1005" i="25"/>
  <c r="L1050" i="25"/>
  <c r="K1050" i="25"/>
  <c r="K888" i="25"/>
  <c r="M64" i="21"/>
  <c r="L64" i="21"/>
  <c r="K518" i="25"/>
  <c r="L86" i="25"/>
  <c r="K86" i="25"/>
  <c r="M88" i="22"/>
  <c r="L68" i="22"/>
  <c r="M68" i="22"/>
  <c r="K186" i="25"/>
  <c r="L127" i="22"/>
  <c r="M127" i="22"/>
  <c r="K22" i="25"/>
  <c r="L99" i="22"/>
  <c r="M99" i="22"/>
  <c r="L160" i="21"/>
  <c r="L22" i="21"/>
  <c r="M22" i="21"/>
  <c r="K767" i="25"/>
  <c r="L767" i="25"/>
  <c r="K555" i="25"/>
  <c r="L555" i="25"/>
  <c r="L82" i="25"/>
  <c r="K82" i="25"/>
  <c r="L889" i="25"/>
  <c r="K889" i="25"/>
  <c r="K670" i="25"/>
  <c r="L670" i="25"/>
  <c r="K1006" i="25"/>
  <c r="L1006" i="25"/>
  <c r="I1123" i="25"/>
  <c r="K1123" i="25" s="1"/>
  <c r="L199" i="25"/>
  <c r="K963" i="25"/>
  <c r="L1120" i="25"/>
  <c r="L278" i="25"/>
  <c r="M125" i="21"/>
  <c r="M27" i="22"/>
  <c r="M39" i="22"/>
  <c r="L90" i="21"/>
  <c r="L129" i="21"/>
  <c r="K1061" i="25"/>
  <c r="L586" i="25"/>
  <c r="K966" i="25"/>
  <c r="L966" i="25"/>
  <c r="L228" i="25"/>
  <c r="L145" i="21"/>
  <c r="K806" i="25"/>
  <c r="L190" i="21"/>
  <c r="M117" i="21"/>
  <c r="K809" i="25"/>
  <c r="K451" i="25"/>
  <c r="L1118" i="25"/>
  <c r="K954" i="25"/>
  <c r="L1109" i="25"/>
  <c r="K791" i="25"/>
  <c r="L151" i="21"/>
  <c r="K81" i="25"/>
  <c r="L294" i="25"/>
  <c r="K294" i="25"/>
  <c r="K679" i="25"/>
  <c r="L679" i="25"/>
  <c r="L333" i="25"/>
  <c r="K333" i="25"/>
  <c r="J156" i="22"/>
  <c r="L142" i="22"/>
  <c r="M142" i="22"/>
  <c r="L53" i="25"/>
  <c r="K53" i="25"/>
  <c r="K541" i="25"/>
  <c r="L1073" i="25"/>
  <c r="M10" i="22"/>
  <c r="L115" i="21"/>
  <c r="L130" i="21"/>
  <c r="K537" i="25"/>
  <c r="K435" i="25"/>
  <c r="L87" i="22"/>
  <c r="M194" i="21"/>
  <c r="L54" i="25"/>
  <c r="K413" i="25"/>
  <c r="K220" i="25"/>
  <c r="L568" i="25"/>
  <c r="K568" i="25"/>
  <c r="L749" i="25"/>
  <c r="K749" i="25"/>
  <c r="L409" i="25"/>
  <c r="K409" i="25"/>
  <c r="L312" i="25"/>
  <c r="L810" i="25"/>
  <c r="K810" i="25"/>
  <c r="L650" i="25"/>
  <c r="K650" i="25"/>
  <c r="L214" i="25"/>
  <c r="K214" i="25"/>
  <c r="L52" i="22"/>
  <c r="M52" i="22"/>
  <c r="K467" i="25"/>
  <c r="L467" i="25"/>
  <c r="K890" i="25"/>
  <c r="L1032" i="25"/>
  <c r="K1032" i="25"/>
  <c r="L146" i="25"/>
  <c r="K146" i="25"/>
  <c r="L66" i="25"/>
  <c r="K66" i="25"/>
  <c r="L139" i="22"/>
  <c r="M139" i="22"/>
  <c r="L147" i="22"/>
  <c r="M147" i="22"/>
  <c r="L427" i="25"/>
  <c r="K427" i="25"/>
  <c r="L1110" i="25"/>
  <c r="K1110" i="25"/>
  <c r="K370" i="25"/>
  <c r="K52" i="25"/>
  <c r="L52" i="25"/>
  <c r="L574" i="25"/>
  <c r="K574" i="25"/>
  <c r="L713" i="25"/>
  <c r="K713" i="25"/>
  <c r="L918" i="25"/>
  <c r="K918" i="25"/>
  <c r="K1016" i="25"/>
  <c r="M108" i="21"/>
  <c r="M79" i="22"/>
  <c r="K390" i="25"/>
  <c r="M105" i="22"/>
  <c r="L77" i="21"/>
  <c r="M90" i="22"/>
  <c r="K897" i="25"/>
  <c r="K1022" i="25"/>
  <c r="M84" i="22"/>
  <c r="L16" i="21"/>
  <c r="M57" i="22"/>
  <c r="M129" i="22"/>
  <c r="K921" i="25"/>
  <c r="L138" i="21"/>
  <c r="M134" i="22"/>
  <c r="L725" i="25"/>
  <c r="L617" i="25"/>
  <c r="K1065" i="25"/>
  <c r="K827" i="25"/>
  <c r="L683" i="25"/>
  <c r="K872" i="25"/>
  <c r="M159" i="21"/>
  <c r="L532" i="25"/>
  <c r="K111" i="25"/>
  <c r="K392" i="25"/>
  <c r="L63" i="21"/>
  <c r="K1041" i="25"/>
  <c r="K55" i="25"/>
  <c r="M100" i="22"/>
  <c r="L287" i="25"/>
  <c r="K287" i="25"/>
  <c r="M42" i="21"/>
  <c r="L42" i="21"/>
  <c r="L637" i="25"/>
  <c r="K637" i="25"/>
  <c r="K263" i="25"/>
  <c r="L91" i="25"/>
  <c r="K91" i="25"/>
  <c r="L1046" i="25"/>
  <c r="L292" i="25"/>
  <c r="K292" i="25"/>
  <c r="K852" i="25"/>
  <c r="L852" i="25"/>
  <c r="L67" i="22"/>
  <c r="M67" i="22"/>
  <c r="K328" i="25"/>
  <c r="L328" i="25"/>
  <c r="L32" i="25"/>
  <c r="K32" i="25"/>
  <c r="K419" i="25"/>
  <c r="L419" i="25"/>
  <c r="L922" i="25"/>
  <c r="K922" i="25"/>
  <c r="K1091" i="25"/>
  <c r="L1091" i="25"/>
  <c r="L136" i="22"/>
  <c r="M155" i="22"/>
  <c r="K702" i="25"/>
  <c r="L9" i="21"/>
  <c r="K681" i="25"/>
  <c r="K960" i="25"/>
  <c r="L867" i="25"/>
  <c r="K753" i="25"/>
  <c r="L1075" i="25"/>
  <c r="L166" i="21"/>
  <c r="M125" i="22"/>
  <c r="L76" i="21"/>
  <c r="M76" i="21"/>
  <c r="L674" i="25"/>
  <c r="L957" i="25"/>
  <c r="M102" i="22"/>
  <c r="L1090" i="25"/>
  <c r="M75" i="21"/>
  <c r="K1089" i="25"/>
  <c r="K177" i="25"/>
  <c r="K289" i="25"/>
  <c r="L704" i="25"/>
  <c r="K704" i="25"/>
  <c r="L661" i="25"/>
  <c r="K661" i="25"/>
  <c r="K1086" i="25"/>
  <c r="L1086" i="25"/>
  <c r="L348" i="25"/>
  <c r="K348" i="25"/>
  <c r="L372" i="25"/>
  <c r="K372" i="25"/>
  <c r="K779" i="25"/>
  <c r="L779" i="25"/>
  <c r="L375" i="25"/>
  <c r="K375" i="25"/>
  <c r="L596" i="25"/>
  <c r="K596" i="25"/>
  <c r="K442" i="25"/>
  <c r="L442" i="25"/>
  <c r="L817" i="25"/>
  <c r="K817" i="25"/>
  <c r="L439" i="25"/>
  <c r="K439" i="25"/>
  <c r="L116" i="22"/>
  <c r="M116" i="22"/>
  <c r="L668" i="25"/>
  <c r="K668" i="25"/>
  <c r="L1004" i="25"/>
  <c r="K1004" i="25"/>
  <c r="K236" i="25"/>
  <c r="L236" i="25"/>
  <c r="L261" i="25"/>
  <c r="K261" i="25"/>
  <c r="K659" i="25"/>
  <c r="L659" i="25"/>
  <c r="L246" i="25"/>
  <c r="K246" i="25"/>
  <c r="K904" i="25"/>
  <c r="L904" i="25"/>
  <c r="L424" i="25"/>
  <c r="K424" i="25"/>
  <c r="L238" i="25"/>
  <c r="K238" i="25"/>
  <c r="K142" i="25"/>
  <c r="L562" i="25"/>
  <c r="K562" i="25"/>
  <c r="L1070" i="25"/>
  <c r="L547" i="25"/>
  <c r="K680" i="25"/>
  <c r="L121" i="25"/>
  <c r="L71" i="21"/>
  <c r="K972" i="25"/>
  <c r="L804" i="25"/>
  <c r="L148" i="21"/>
  <c r="L154" i="22"/>
  <c r="K1054" i="25"/>
  <c r="K982" i="25"/>
  <c r="K254" i="25"/>
  <c r="K943" i="25"/>
  <c r="K334" i="25"/>
  <c r="M195" i="21"/>
  <c r="L169" i="21"/>
  <c r="M108" i="22"/>
  <c r="L313" i="25"/>
  <c r="K313" i="25"/>
  <c r="K712" i="25"/>
  <c r="M65" i="22"/>
  <c r="L135" i="21"/>
  <c r="K418" i="25"/>
  <c r="L418" i="25"/>
  <c r="K332" i="25"/>
  <c r="K8" i="25"/>
  <c r="L1026" i="25"/>
  <c r="L750" i="25"/>
  <c r="L772" i="25"/>
  <c r="K772" i="25"/>
  <c r="L361" i="25"/>
  <c r="L595" i="25"/>
  <c r="K595" i="25"/>
  <c r="L275" i="25"/>
  <c r="K275" i="25"/>
  <c r="L87" i="25"/>
  <c r="K87" i="25"/>
  <c r="K405" i="25"/>
  <c r="L405" i="25"/>
  <c r="K445" i="25"/>
  <c r="L445" i="25"/>
  <c r="L264" i="25"/>
  <c r="K264" i="25"/>
  <c r="K456" i="25"/>
  <c r="L456" i="25"/>
  <c r="L983" i="25"/>
  <c r="K983" i="25"/>
  <c r="M70" i="22"/>
  <c r="L70" i="22"/>
  <c r="K234" i="25"/>
  <c r="L127" i="21"/>
  <c r="L73" i="21"/>
  <c r="L578" i="25"/>
  <c r="M149" i="22"/>
  <c r="M81" i="22"/>
  <c r="M45" i="22"/>
  <c r="M112" i="21"/>
  <c r="K671" i="25"/>
  <c r="K189" i="25"/>
  <c r="K790" i="25"/>
  <c r="K1076" i="25"/>
  <c r="L106" i="22"/>
  <c r="K755" i="25"/>
  <c r="M143" i="22"/>
  <c r="M126" i="22"/>
  <c r="K1038" i="25"/>
  <c r="M146" i="22"/>
  <c r="M116" i="21"/>
  <c r="L44" i="21"/>
  <c r="K835" i="25"/>
  <c r="M139" i="21"/>
  <c r="M165" i="21"/>
  <c r="L811" i="25"/>
  <c r="L179" i="21"/>
  <c r="K634" i="25"/>
  <c r="K429" i="25"/>
  <c r="K182" i="25"/>
  <c r="M91" i="22"/>
  <c r="K1015" i="25"/>
  <c r="M138" i="22"/>
  <c r="K229" i="25"/>
  <c r="L613" i="25"/>
  <c r="K613" i="25"/>
  <c r="K150" i="25"/>
  <c r="L150" i="25"/>
  <c r="K320" i="25"/>
  <c r="L320" i="25"/>
  <c r="K457" i="25"/>
  <c r="L457" i="25"/>
  <c r="K1021" i="25"/>
  <c r="L188" i="25"/>
  <c r="K188" i="25"/>
  <c r="K883" i="25"/>
  <c r="L1066" i="25"/>
  <c r="K1066" i="25"/>
  <c r="L769" i="25"/>
  <c r="K484" i="25"/>
  <c r="L484" i="25"/>
  <c r="K340" i="25"/>
  <c r="L293" i="25"/>
  <c r="K293" i="25"/>
  <c r="K346" i="25"/>
  <c r="L1074" i="25"/>
  <c r="K1074" i="25"/>
  <c r="M193" i="21"/>
  <c r="L93" i="22"/>
  <c r="M93" i="22"/>
  <c r="K695" i="25"/>
  <c r="K1001" i="25"/>
  <c r="L1001" i="25"/>
  <c r="K524" i="25"/>
  <c r="K694" i="25"/>
  <c r="L694" i="25"/>
  <c r="L134" i="25"/>
  <c r="K134" i="25"/>
  <c r="K463" i="25"/>
  <c r="L258" i="25"/>
  <c r="K258" i="25"/>
  <c r="L360" i="25"/>
  <c r="K360" i="25"/>
  <c r="K76" i="25"/>
  <c r="L76" i="25"/>
  <c r="K1102" i="25"/>
  <c r="L45" i="25"/>
  <c r="K45" i="25"/>
  <c r="M21" i="22"/>
  <c r="K351" i="25"/>
  <c r="M78" i="22"/>
  <c r="M43" i="22"/>
  <c r="L54" i="21"/>
  <c r="L88" i="25"/>
  <c r="M122" i="22"/>
  <c r="K1040" i="25"/>
  <c r="M137" i="22"/>
  <c r="L137" i="22"/>
  <c r="M91" i="21"/>
  <c r="K1051" i="25"/>
  <c r="L1047" i="25"/>
  <c r="L69" i="22"/>
  <c r="M140" i="22"/>
  <c r="L389" i="25"/>
  <c r="L161" i="21"/>
  <c r="K479" i="25"/>
  <c r="L718" i="25"/>
  <c r="K505" i="25"/>
  <c r="L35" i="21"/>
  <c r="K29" i="25"/>
  <c r="M86" i="22"/>
  <c r="K682" i="25"/>
  <c r="M171" i="21"/>
  <c r="M12" i="22"/>
  <c r="L181" i="25"/>
  <c r="K181" i="25"/>
  <c r="L124" i="21"/>
  <c r="K533" i="25"/>
  <c r="M80" i="22"/>
  <c r="K625" i="25"/>
  <c r="L625" i="25"/>
  <c r="K1031" i="25"/>
  <c r="L1031" i="25"/>
  <c r="K571" i="25"/>
  <c r="L571" i="25"/>
  <c r="L153" i="25"/>
  <c r="K153" i="25"/>
  <c r="K546" i="25"/>
  <c r="L341" i="25"/>
  <c r="K504" i="25"/>
  <c r="L131" i="25"/>
  <c r="K131" i="25"/>
  <c r="L154" i="21"/>
  <c r="M154" i="21"/>
  <c r="K657" i="25"/>
  <c r="L657" i="25"/>
  <c r="L1007" i="25"/>
  <c r="K1007" i="25"/>
  <c r="L42" i="25"/>
  <c r="K42" i="25"/>
  <c r="K823" i="25"/>
  <c r="L823" i="25"/>
  <c r="L799" i="25"/>
  <c r="K799" i="25"/>
  <c r="K1119" i="25"/>
  <c r="K1042" i="25"/>
  <c r="K815" i="25"/>
  <c r="L1121" i="25"/>
  <c r="L910" i="25"/>
  <c r="K910" i="25"/>
  <c r="M31" i="21"/>
  <c r="L31" i="21"/>
  <c r="K425" i="25"/>
  <c r="L425" i="25"/>
  <c r="L514" i="25"/>
  <c r="K514" i="25"/>
  <c r="K853" i="25"/>
  <c r="L853" i="25"/>
  <c r="L592" i="25"/>
  <c r="K592" i="25"/>
  <c r="L325" i="25"/>
  <c r="L193" i="25"/>
  <c r="L818" i="25"/>
  <c r="K818" i="25"/>
  <c r="L931" i="25"/>
  <c r="K931" i="25"/>
  <c r="L1064" i="25"/>
  <c r="L487" i="25"/>
  <c r="K487" i="25"/>
  <c r="L201" i="25"/>
  <c r="L550" i="25"/>
  <c r="L802" i="25"/>
  <c r="K535" i="25"/>
  <c r="K301" i="25"/>
  <c r="K932" i="25"/>
  <c r="K602" i="25"/>
  <c r="K51" i="25"/>
  <c r="K1000" i="25"/>
  <c r="K434" i="25"/>
  <c r="K564" i="25"/>
  <c r="K79" i="25"/>
  <c r="K509" i="25"/>
  <c r="K584" i="25"/>
  <c r="L344" i="25"/>
  <c r="K344" i="25"/>
  <c r="L156" i="25"/>
  <c r="K156" i="25"/>
  <c r="L927" i="25"/>
  <c r="K927" i="25"/>
  <c r="L832" i="25"/>
  <c r="K832" i="25"/>
  <c r="L598" i="25"/>
  <c r="K598" i="25"/>
  <c r="K903" i="25"/>
  <c r="L903" i="25"/>
  <c r="K485" i="25"/>
  <c r="L789" i="25"/>
  <c r="K847" i="25"/>
  <c r="K1081" i="25"/>
  <c r="L1081" i="25"/>
  <c r="L536" i="25"/>
  <c r="K536" i="25"/>
  <c r="L297" i="25"/>
  <c r="K89" i="25"/>
  <c r="L838" i="25"/>
  <c r="K838" i="25"/>
  <c r="L551" i="25"/>
  <c r="K551" i="25"/>
  <c r="K842" i="25"/>
  <c r="L842" i="25"/>
  <c r="L159" i="25"/>
  <c r="K311" i="25"/>
  <c r="K37" i="25"/>
  <c r="K384" i="25"/>
  <c r="K478" i="25"/>
  <c r="L775" i="25"/>
  <c r="K587" i="25"/>
  <c r="K345" i="25"/>
  <c r="K1008" i="25"/>
  <c r="L1008" i="25"/>
  <c r="L951" i="25"/>
  <c r="K951" i="25"/>
  <c r="L522" i="25"/>
  <c r="L162" i="25"/>
  <c r="K162" i="25"/>
  <c r="L752" i="25"/>
  <c r="K752" i="25"/>
  <c r="K667" i="25"/>
  <c r="L667" i="25"/>
  <c r="L585" i="25"/>
  <c r="K585" i="25"/>
  <c r="K732" i="25"/>
  <c r="K901" i="25"/>
  <c r="K953" i="25"/>
  <c r="L843" i="25"/>
  <c r="L130" i="25"/>
  <c r="K130" i="25"/>
  <c r="L527" i="25"/>
  <c r="L252" i="25"/>
  <c r="K252" i="25"/>
  <c r="L99" i="25"/>
  <c r="K99" i="25"/>
  <c r="L1035" i="25"/>
  <c r="K1035" i="25"/>
  <c r="L869" i="25"/>
  <c r="K1049" i="25"/>
  <c r="L857" i="25"/>
  <c r="L643" i="25"/>
  <c r="K73" i="25"/>
  <c r="K337" i="25"/>
  <c r="K796" i="25"/>
  <c r="L796" i="25"/>
  <c r="K132" i="25"/>
  <c r="L557" i="25"/>
  <c r="K557" i="25"/>
  <c r="L700" i="25"/>
  <c r="L731" i="25"/>
  <c r="K114" i="25"/>
  <c r="K83" i="25"/>
  <c r="K581" i="25"/>
  <c r="K249" i="25"/>
  <c r="K23" i="25"/>
  <c r="K728" i="25"/>
  <c r="K355" i="25"/>
  <c r="K78" i="25"/>
  <c r="L964" i="25"/>
  <c r="K964" i="25"/>
  <c r="K178" i="25"/>
  <c r="L997" i="25"/>
  <c r="K997" i="25"/>
  <c r="K486" i="25"/>
  <c r="L486" i="25"/>
  <c r="K579" i="25"/>
  <c r="K215" i="25"/>
  <c r="K399" i="25"/>
  <c r="L846" i="25"/>
  <c r="K846" i="25"/>
  <c r="K871" i="25"/>
  <c r="K580" i="25"/>
  <c r="K240" i="25"/>
  <c r="L632" i="25"/>
  <c r="K97" i="25"/>
  <c r="K108" i="25"/>
  <c r="L21" i="25"/>
  <c r="K21" i="25"/>
  <c r="K543" i="25"/>
  <c r="L543" i="25"/>
  <c r="L908" i="25"/>
  <c r="K908" i="25"/>
  <c r="L26" i="25"/>
  <c r="K759" i="25"/>
  <c r="K117" i="25"/>
  <c r="L250" i="25"/>
  <c r="K250" i="25"/>
  <c r="L270" i="25"/>
  <c r="L647" i="25"/>
  <c r="K647" i="25"/>
  <c r="K935" i="25"/>
  <c r="K734" i="25"/>
  <c r="L734" i="25"/>
  <c r="K359" i="25"/>
  <c r="L359" i="25"/>
  <c r="K299" i="25"/>
  <c r="K709" i="25"/>
  <c r="K566" i="25"/>
  <c r="K744" i="25"/>
  <c r="L197" i="25"/>
  <c r="K783" i="25"/>
  <c r="K952" i="25"/>
  <c r="K41" i="25"/>
  <c r="L1013" i="25"/>
  <c r="K724" i="25"/>
  <c r="K816" i="25"/>
  <c r="K391" i="25"/>
  <c r="L420" i="25"/>
  <c r="L961" i="25"/>
  <c r="K961" i="25"/>
  <c r="K714" i="25"/>
  <c r="L885" i="25"/>
  <c r="K885" i="25"/>
  <c r="L454" i="25"/>
  <c r="K454" i="25"/>
  <c r="L308" i="25"/>
  <c r="K308" i="25"/>
  <c r="K986" i="25"/>
  <c r="L986" i="25"/>
  <c r="L807" i="25"/>
  <c r="K807" i="25"/>
  <c r="L692" i="25"/>
  <c r="K906" i="25"/>
  <c r="L906" i="25"/>
  <c r="K923" i="25"/>
  <c r="K296" i="25"/>
  <c r="L296" i="25"/>
  <c r="L1012" i="25"/>
  <c r="K1012" i="25"/>
  <c r="K833" i="25"/>
  <c r="K185" i="25"/>
  <c r="K468" i="25"/>
  <c r="K224" i="25"/>
  <c r="K402" i="25"/>
  <c r="K874" i="25"/>
  <c r="K877" i="25"/>
  <c r="L662" i="25"/>
  <c r="K820" i="25"/>
  <c r="K955" i="25"/>
  <c r="K105" i="25"/>
  <c r="L338" i="25"/>
  <c r="K338" i="25"/>
  <c r="L141" i="25"/>
  <c r="K141" i="25"/>
  <c r="K120" i="25"/>
  <c r="L251" i="25"/>
  <c r="L962" i="25"/>
  <c r="K962" i="25"/>
  <c r="L460" i="25"/>
  <c r="L112" i="25"/>
  <c r="K322" i="25"/>
  <c r="L92" i="25"/>
  <c r="K92" i="25"/>
  <c r="K735" i="25"/>
  <c r="L735" i="25"/>
  <c r="L394" i="25"/>
  <c r="K394" i="25"/>
  <c r="L849" i="25"/>
  <c r="K849" i="25"/>
  <c r="L259" i="25"/>
  <c r="K259" i="25"/>
  <c r="L782" i="25"/>
  <c r="K782" i="25"/>
  <c r="K489" i="25"/>
  <c r="L489" i="25"/>
  <c r="K1037" i="25"/>
  <c r="K242" i="25"/>
  <c r="L745" i="25"/>
  <c r="K1036" i="25"/>
  <c r="K412" i="25"/>
  <c r="L1019" i="25"/>
  <c r="K28" i="25"/>
  <c r="L63" i="25"/>
  <c r="L1011" i="25"/>
  <c r="L958" i="25"/>
  <c r="K958" i="25"/>
  <c r="L570" i="25"/>
  <c r="K570" i="25"/>
  <c r="L884" i="25"/>
  <c r="L16" i="25"/>
  <c r="K16" i="25"/>
  <c r="L75" i="25"/>
  <c r="K75" i="25"/>
  <c r="L1044" i="25"/>
  <c r="K1044" i="25"/>
  <c r="K760" i="25"/>
  <c r="K192" i="25"/>
  <c r="K38" i="25"/>
  <c r="K1027" i="25"/>
  <c r="K380" i="25"/>
  <c r="K651" i="25"/>
  <c r="K1018" i="25"/>
  <c r="L1018" i="25"/>
  <c r="L157" i="25"/>
  <c r="K814" i="25"/>
  <c r="L814" i="25"/>
  <c r="L226" i="25"/>
  <c r="L623" i="25"/>
  <c r="K623" i="25"/>
  <c r="L560" i="25"/>
  <c r="K560" i="25"/>
  <c r="L500" i="25"/>
  <c r="K500" i="25"/>
  <c r="K837" i="25"/>
  <c r="K100" i="25"/>
  <c r="K110" i="25"/>
  <c r="L677" i="25"/>
  <c r="L365" i="25"/>
  <c r="K286" i="25"/>
  <c r="K67" i="25"/>
  <c r="K363" i="25"/>
  <c r="K751" i="25"/>
  <c r="K243" i="25"/>
  <c r="L863" i="25"/>
  <c r="L416" i="25"/>
  <c r="K416" i="25"/>
  <c r="L272" i="25"/>
  <c r="K272" i="25"/>
  <c r="L298" i="25"/>
  <c r="K510" i="25"/>
  <c r="L438" i="25"/>
  <c r="K438" i="25"/>
  <c r="L304" i="25"/>
  <c r="K304" i="25"/>
  <c r="K14" i="25"/>
  <c r="L14" i="25"/>
  <c r="L1045" i="25"/>
  <c r="K139" i="25"/>
  <c r="L139" i="25"/>
  <c r="L417" i="25"/>
  <c r="K417" i="25"/>
  <c r="L482" i="25"/>
  <c r="K761" i="25"/>
  <c r="K778" i="25"/>
  <c r="K24" i="25"/>
  <c r="L398" i="25"/>
  <c r="K324" i="25"/>
  <c r="L978" i="25"/>
  <c r="K572" i="25"/>
  <c r="K669" i="25"/>
  <c r="L826" i="25"/>
  <c r="L508" i="25"/>
  <c r="K508" i="25"/>
  <c r="K915" i="25"/>
  <c r="L1002" i="25"/>
  <c r="K1002" i="25"/>
  <c r="L331" i="25"/>
  <c r="K331" i="25"/>
  <c r="L991" i="25"/>
  <c r="L590" i="25"/>
  <c r="L812" i="25"/>
  <c r="K1052" i="25"/>
  <c r="K979" i="25"/>
  <c r="L979" i="25"/>
  <c r="L18" i="25"/>
  <c r="K18" i="25"/>
  <c r="K608" i="25"/>
  <c r="K330" i="25"/>
  <c r="L103" i="25"/>
  <c r="K886" i="25"/>
  <c r="K410" i="25"/>
  <c r="K279" i="25"/>
  <c r="L686" i="25"/>
  <c r="K686" i="25"/>
  <c r="L569" i="25"/>
  <c r="L430" i="25"/>
  <c r="K430" i="25"/>
  <c r="L33" i="25"/>
  <c r="L62" i="25"/>
  <c r="K62" i="25"/>
  <c r="K730" i="25"/>
  <c r="K315" i="25"/>
  <c r="K404" i="25"/>
  <c r="K378" i="25"/>
  <c r="K737" i="25"/>
  <c r="K245" i="25"/>
  <c r="L911" i="25"/>
  <c r="L511" i="25"/>
  <c r="K511" i="25"/>
  <c r="K839" i="25"/>
  <c r="L839" i="25"/>
  <c r="K746" i="25"/>
  <c r="L746" i="25"/>
  <c r="K754" i="25"/>
  <c r="L754" i="25"/>
  <c r="K307" i="25"/>
  <c r="L1003" i="25"/>
  <c r="K1003" i="25"/>
  <c r="L544" i="25"/>
  <c r="K544" i="25"/>
  <c r="K601" i="25"/>
  <c r="L601" i="25"/>
  <c r="L594" i="25"/>
  <c r="L336" i="25"/>
  <c r="L1083" i="25"/>
  <c r="K703" i="25"/>
  <c r="K476" i="25"/>
  <c r="K1082" i="25"/>
  <c r="K631" i="25"/>
  <c r="K490" i="25"/>
  <c r="K282" i="25"/>
  <c r="K576" i="25"/>
  <c r="K319" i="25"/>
  <c r="K158" i="25"/>
  <c r="L343" i="25"/>
  <c r="L184" i="25"/>
  <c r="K968" i="25"/>
  <c r="K113" i="25"/>
  <c r="K741" i="25"/>
  <c r="L1020" i="25"/>
  <c r="L619" i="25"/>
  <c r="K766" i="25"/>
  <c r="K992" i="25"/>
  <c r="K768" i="25"/>
  <c r="K10" i="25"/>
  <c r="K805" i="25"/>
  <c r="L740" i="25"/>
  <c r="K773" i="25"/>
  <c r="K946" i="25"/>
  <c r="K381" i="25"/>
  <c r="L197" i="21" l="1"/>
  <c r="M156" i="22"/>
  <c r="L156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0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<sst xmlns="http://schemas.openxmlformats.org/spreadsheetml/2006/main" count="27047" uniqueCount="3282">
  <si>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</si>
  <si>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</si>
  <si>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</si>
  <si>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</si>
  <si>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</si>
  <si>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</si>
  <si>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</si>
  <si>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</si>
  <si>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</si>
  <si>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</si>
  <si>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</si>
  <si>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</si>
  <si>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</si>
  <si>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</si>
  <si>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</si>
  <si>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</si>
  <si>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</si>
  <si>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</si>
  <si>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</si>
  <si>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</si>
  <si>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</si>
  <si>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</si>
  <si>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</si>
  <si>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</si>
  <si>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</si>
  <si>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</si>
  <si>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</si>
  <si>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</si>
  <si>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</si>
  <si>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</si>
  <si>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</si>
  <si>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</si>
  <si>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</si>
  <si>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</si>
  <si>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</si>
  <si>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</si>
  <si>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</si>
  <si>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</si>
  <si>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</si>
  <si>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</si>
  <si>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</si>
  <si>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</si>
  <si>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</si>
  <si>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</si>
  <si>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</si>
  <si>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</si>
  <si>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</si>
  <si>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</si>
  <si>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</si>
  <si>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</si>
  <si>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</si>
  <si>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</si>
  <si>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</si>
  <si>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</si>
  <si>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</si>
  <si>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</si>
  <si>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</si>
  <si>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</si>
  <si>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</si>
  <si>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</si>
  <si>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</si>
  <si>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</si>
  <si>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</si>
  <si>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</si>
  <si>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</si>
  <si>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</si>
  <si>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</si>
  <si>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</si>
  <si>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</si>
  <si>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</si>
  <si>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</si>
  <si>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</si>
  <si>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</si>
  <si>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</si>
  <si>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</si>
  <si>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</si>
  <si>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</si>
  <si>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</si>
  <si>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</si>
  <si>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</si>
  <si>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</si>
  <si>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</si>
  <si>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</si>
  <si>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</si>
  <si>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</si>
  <si>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</si>
  <si>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</si>
  <si>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</si>
  <si>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</si>
  <si>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</si>
  <si>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</si>
  <si>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</si>
  <si>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</si>
  <si>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</si>
  <si>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</si>
  <si>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</si>
  <si>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</si>
  <si>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</si>
  <si>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</si>
  <si>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</si>
  <si>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</si>
  <si>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</si>
  <si>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</si>
  <si>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</si>
  <si>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</si>
  <si>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</si>
  <si>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</si>
  <si>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</si>
  <si>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</si>
  <si>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</si>
  <si>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</si>
  <si>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</si>
  <si>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</si>
  <si>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</si>
  <si>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</si>
  <si>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</si>
  <si>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</si>
  <si>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</si>
  <si>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</si>
  <si>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</si>
  <si>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</si>
  <si>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</si>
  <si>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</si>
  <si>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</si>
  <si>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</si>
  <si>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</si>
  <si>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</si>
  <si>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</si>
  <si>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</si>
  <si>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</si>
  <si>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</si>
  <si>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</si>
  <si>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</si>
  <si>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</si>
  <si>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</si>
  <si>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</si>
  <si>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</si>
  <si>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</si>
  <si>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</si>
  <si>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</si>
  <si>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</si>
  <si>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</si>
  <si>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</si>
  <si>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</si>
  <si>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</si>
  <si>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</si>
  <si>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</si>
  <si>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</si>
  <si>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</si>
  <si>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</si>
  <si>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</si>
  <si>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</si>
  <si>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</si>
  <si>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</si>
  <si>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</si>
  <si>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</si>
  <si>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</si>
  <si>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</si>
  <si>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</si>
  <si>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</si>
  <si>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</si>
  <si>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</si>
  <si>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</si>
  <si>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</si>
  <si>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</si>
  <si>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</si>
  <si>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</si>
  <si>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</si>
  <si>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</si>
  <si>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</si>
  <si>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</si>
  <si>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</si>
  <si>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</si>
  <si>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</si>
  <si>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</si>
  <si>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</si>
  <si>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</si>
  <si>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</si>
  <si>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</si>
  <si>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</si>
  <si>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</si>
  <si>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</si>
  <si>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</si>
  <si>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</si>
  <si>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</si>
  <si>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</si>
  <si>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</si>
  <si>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</si>
  <si>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</si>
  <si>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</si>
  <si>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</si>
  <si>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</si>
  <si>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</si>
  <si>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</si>
  <si>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</si>
  <si>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</si>
  <si>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</si>
  <si>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</si>
  <si>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</si>
  <si>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</si>
  <si>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</si>
  <si>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</si>
  <si>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</si>
  <si>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</si>
  <si>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</si>
  <si>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</si>
  <si>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</si>
  <si>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</si>
  <si>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</si>
  <si>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</si>
  <si>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</si>
  <si>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</si>
  <si>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</si>
  <si>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</si>
  <si>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</si>
  <si>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</si>
  <si>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</si>
  <si>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</si>
  <si>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</si>
  <si>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</si>
  <si>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</si>
  <si>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</si>
  <si>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</si>
  <si>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</si>
  <si>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</si>
  <si>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</si>
  <si>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</si>
  <si>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</si>
  <si>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</si>
  <si>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</si>
  <si>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</si>
  <si>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</si>
  <si>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</si>
  <si>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</si>
  <si>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</si>
  <si>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</si>
  <si>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</si>
  <si>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</si>
  <si>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</si>
  <si>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</si>
  <si>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</si>
  <si>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</si>
  <si>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</si>
  <si>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</si>
  <si>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</si>
  <si>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LU0328475529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</si>
  <si>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</si>
  <si>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</si>
  <si>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</si>
  <si>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</si>
  <si>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</si>
  <si>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</si>
  <si>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</si>
  <si>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</si>
  <si>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</si>
  <si>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</si>
  <si>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</si>
  <si>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</si>
  <si>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</si>
  <si>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</si>
  <si>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</si>
  <si>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</si>
  <si>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</si>
  <si>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</si>
  <si>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</si>
  <si>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</si>
  <si>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</si>
  <si>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</si>
  <si>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</si>
  <si>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</si>
  <si>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</si>
  <si>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</si>
  <si>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</si>
  <si>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</si>
  <si>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</si>
  <si>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</si>
  <si>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</si>
  <si>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</si>
  <si>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</si>
  <si>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</si>
  <si>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</si>
  <si>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</si>
  <si>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</si>
  <si>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</si>
  <si>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</si>
  <si>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</si>
  <si>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</si>
  <si>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</si>
  <si>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</si>
  <si>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</si>
  <si>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</si>
  <si>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</si>
  <si>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</si>
  <si>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</si>
  <si>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</si>
  <si>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</si>
  <si>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</si>
  <si>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</si>
  <si>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</si>
  <si>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</si>
  <si>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</si>
  <si>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</si>
  <si>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</si>
  <si>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</si>
  <si>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</si>
  <si>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</si>
  <si>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</si>
  <si>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</si>
  <si>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</si>
  <si>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</si>
  <si>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</si>
  <si>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</si>
  <si>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</si>
  <si>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</si>
  <si>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</si>
  <si>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</si>
  <si>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</si>
  <si>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</si>
  <si>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</si>
  <si>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</si>
  <si>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</si>
  <si>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</si>
  <si>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</si>
  <si>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</si>
  <si>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</si>
  <si>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</si>
  <si>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</si>
  <si>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</si>
  <si>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</si>
  <si>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</si>
  <si>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</si>
  <si>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</si>
  <si>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</si>
  <si>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</si>
  <si>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</si>
  <si>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</si>
  <si>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</si>
  <si>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</si>
  <si>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</si>
  <si>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</si>
  <si>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</si>
  <si>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</si>
  <si>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</si>
  <si>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</si>
  <si>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</si>
  <si>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</si>
  <si>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</si>
  <si>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</si>
  <si>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</si>
  <si>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</si>
  <si>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</si>
  <si>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</si>
  <si>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</si>
  <si>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</si>
  <si>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</si>
  <si>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</si>
  <si>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</si>
  <si>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</si>
  <si>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</si>
  <si>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</si>
  <si>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</si>
  <si>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</si>
  <si>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</si>
  <si>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</si>
  <si>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</si>
  <si>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</si>
  <si>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</si>
  <si>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</si>
  <si>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</si>
  <si>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</si>
  <si>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</si>
  <si>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</si>
  <si>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</si>
  <si>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</si>
  <si>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</si>
  <si>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</si>
  <si>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</si>
  <si>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</si>
  <si>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</si>
  <si>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</si>
  <si>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</si>
  <si>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</si>
  <si>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</si>
  <si>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</si>
  <si>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</si>
  <si>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</si>
  <si>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</si>
  <si>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</si>
  <si>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</si>
  <si>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</si>
  <si>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</si>
  <si>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</si>
  <si>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</si>
  <si>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</si>
  <si>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</si>
  <si>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</si>
  <si>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</si>
  <si>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</si>
  <si>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</si>
  <si>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</si>
  <si>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</si>
  <si>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</si>
  <si>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</si>
  <si>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</si>
  <si>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</si>
  <si>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</si>
  <si>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</si>
  <si>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</si>
  <si>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</si>
  <si>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</si>
  <si>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</si>
  <si>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</si>
  <si>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</si>
  <si>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</si>
  <si>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</si>
  <si>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</si>
  <si>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DE000A1DFSA1</t>
  </si>
  <si>
    <t>DE000A1DFSG8</t>
  </si>
  <si>
    <t>DE000A1DFSB9</t>
  </si>
  <si>
    <t>DE000A1DFSF0</t>
  </si>
  <si>
    <t>DE000A1DFSE3</t>
  </si>
  <si>
    <t>DE000A1DFSJ2</t>
  </si>
  <si>
    <t>DE000BC1C7Q6</t>
  </si>
  <si>
    <t>DE000BC1C7R4</t>
  </si>
  <si>
    <t>iPath VSTOXX Short-Term Futures TR ETN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</si>
  <si>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</si>
  <si>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</si>
  <si>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</si>
  <si>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</si>
  <si>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</si>
  <si>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</si>
  <si>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iPath S&amp;P 500 VIX Short-Term Futures Index ETN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</si>
  <si>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</si>
  <si>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</si>
  <si>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</si>
  <si>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</si>
  <si>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</si>
  <si>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</si>
  <si>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</si>
  <si>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</si>
  <si>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</si>
  <si>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</si>
  <si>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</si>
  <si>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</si>
  <si>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</si>
  <si>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</si>
  <si>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</si>
  <si>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</si>
  <si>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</si>
  <si>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</si>
  <si>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</si>
  <si>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</si>
  <si>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</si>
  <si>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</si>
  <si>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</si>
  <si>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</si>
  <si>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</si>
  <si>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</si>
  <si>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</si>
  <si>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</si>
  <si>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</si>
  <si>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</si>
  <si>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</si>
  <si>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</si>
  <si>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</si>
  <si>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</si>
  <si>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</si>
  <si>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</si>
  <si>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</si>
  <si>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</si>
  <si>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</si>
  <si>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</si>
  <si>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</si>
  <si>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</si>
  <si>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</si>
  <si>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</si>
  <si>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</si>
  <si>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</si>
  <si>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</si>
  <si>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</si>
  <si>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</si>
  <si>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</si>
  <si>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</si>
  <si>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</si>
  <si>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</si>
  <si>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</si>
  <si>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</si>
  <si>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</si>
  <si>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</si>
  <si>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</si>
  <si>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</si>
  <si>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</si>
  <si>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</si>
  <si>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</si>
  <si>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</si>
  <si>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</si>
  <si>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</si>
  <si>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</si>
  <si>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</si>
  <si>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</si>
  <si>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</si>
  <si>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</si>
  <si>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</si>
  <si>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</si>
  <si>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</si>
  <si>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</si>
  <si>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</si>
  <si>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</si>
  <si>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</si>
  <si>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</si>
  <si>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</si>
  <si>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</si>
  <si>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</si>
  <si>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</si>
  <si>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</si>
  <si>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</si>
  <si>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</si>
  <si>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</si>
  <si>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</si>
  <si>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</si>
  <si>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</si>
  <si>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</si>
  <si>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</si>
  <si>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</si>
  <si>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</si>
  <si>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</si>
  <si>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</si>
  <si>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</si>
  <si>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</si>
  <si>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</si>
  <si>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</si>
  <si>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</si>
  <si>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</si>
  <si>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</si>
  <si>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</si>
  <si>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</si>
  <si>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</si>
  <si>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</si>
  <si>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</si>
  <si>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</si>
  <si>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</si>
  <si>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</si>
  <si>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</si>
  <si>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</si>
  <si>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</si>
  <si>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</si>
  <si>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</si>
  <si>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</si>
  <si>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</si>
  <si>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</si>
  <si>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</si>
  <si>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</si>
  <si>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</si>
  <si>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</si>
  <si>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</si>
  <si>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</si>
  <si>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</si>
  <si>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</si>
  <si>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</si>
  <si>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</si>
  <si>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</si>
  <si>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</si>
  <si>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</si>
  <si>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</si>
  <si>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</si>
  <si>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</si>
  <si>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</si>
  <si>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</si>
  <si>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</si>
  <si>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</si>
  <si>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</si>
  <si>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</si>
  <si>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</si>
  <si>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</si>
  <si>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</si>
  <si>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</si>
  <si>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</si>
  <si>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</si>
  <si>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</si>
  <si>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</si>
  <si>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</si>
  <si>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</si>
  <si>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</si>
  <si>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</si>
  <si>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</si>
  <si>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</si>
  <si>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</si>
  <si>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</si>
  <si>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</si>
  <si>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</si>
  <si>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</si>
  <si>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</si>
  <si>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</si>
  <si>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</si>
  <si>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</si>
  <si>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</si>
  <si>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</si>
  <si>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</si>
  <si>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</si>
  <si>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</si>
  <si>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</si>
  <si>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</si>
  <si>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</si>
  <si>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</si>
  <si>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</si>
  <si>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</si>
  <si>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</si>
  <si>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</si>
  <si>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</si>
  <si>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</si>
  <si>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</si>
  <si>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</si>
  <si>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</si>
  <si>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</si>
  <si>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</si>
  <si>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</si>
  <si>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</si>
  <si>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</si>
  <si>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</si>
  <si>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</si>
  <si>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</si>
  <si>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</si>
  <si>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</si>
  <si>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</si>
  <si>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</si>
  <si>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</si>
  <si>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</si>
  <si>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</si>
  <si>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</si>
  <si>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</si>
  <si>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</si>
  <si>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</si>
  <si>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</si>
  <si>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</si>
  <si>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</si>
  <si>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</si>
  <si>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</si>
  <si>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</si>
  <si>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</si>
  <si>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</si>
  <si>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</si>
  <si>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</si>
  <si>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</si>
  <si>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</si>
  <si>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</si>
  <si>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</si>
  <si>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</si>
  <si>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</si>
  <si>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</si>
  <si>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</si>
  <si>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</si>
  <si>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</si>
  <si>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</si>
  <si>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</si>
  <si>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</si>
  <si>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</si>
  <si>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</si>
  <si>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</si>
  <si>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</si>
  <si>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</si>
  <si>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</si>
  <si>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</si>
  <si>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</si>
  <si>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</si>
  <si>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</si>
  <si>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</si>
  <si>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</si>
  <si>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</si>
  <si>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</si>
  <si>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</si>
  <si>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</si>
  <si>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</si>
  <si>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</si>
  <si>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</si>
  <si>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</si>
  <si>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DE000A0V9Y40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</si>
  <si>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</si>
  <si>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</si>
  <si>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</si>
  <si>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</si>
  <si>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</si>
  <si>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</si>
  <si>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</si>
  <si>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</si>
  <si>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</si>
  <si>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</si>
  <si>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</si>
  <si>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</si>
  <si>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</si>
  <si>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</si>
  <si>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</si>
  <si>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</si>
  <si>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</si>
  <si>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</si>
  <si>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</si>
  <si>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</si>
  <si>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</si>
  <si>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 xml:space="preserve">UNICREDIT BANK AG                       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</si>
  <si>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</si>
  <si>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</si>
  <si>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</si>
  <si>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</si>
  <si>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</si>
  <si>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</si>
  <si>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</si>
  <si>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</si>
  <si>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</si>
  <si>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</si>
  <si>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</si>
  <si>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</si>
  <si>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</si>
  <si>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</si>
  <si>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</si>
  <si>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</si>
  <si>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</si>
  <si>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</si>
  <si>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</si>
  <si>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</si>
  <si>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</si>
  <si>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</si>
  <si>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</si>
  <si>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</si>
  <si>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</si>
  <si>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</si>
  <si>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</si>
  <si>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</si>
  <si>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</si>
  <si>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</si>
  <si>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</si>
  <si>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</si>
  <si>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</si>
  <si>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</si>
  <si>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</si>
  <si>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</si>
  <si>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</si>
  <si>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</si>
  <si>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</si>
  <si>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</si>
  <si>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</si>
  <si>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</si>
  <si>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</si>
  <si>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</si>
  <si>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</si>
  <si>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</si>
  <si>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</si>
  <si>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</si>
  <si>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</si>
  <si>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</si>
  <si>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</si>
  <si>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</si>
  <si>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</si>
  <si>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</si>
  <si>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</si>
  <si>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</si>
  <si>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</si>
  <si>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</si>
  <si>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</si>
  <si>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</si>
  <si>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</si>
  <si>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</si>
  <si>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</si>
  <si>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</si>
  <si>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</si>
  <si>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</si>
  <si>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</si>
  <si>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</si>
  <si>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</si>
  <si>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</si>
  <si>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</si>
  <si>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</si>
  <si>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</si>
  <si>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</si>
  <si>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Cotton</t>
  </si>
  <si>
    <t>ETFS Live Cattle</t>
  </si>
  <si>
    <t>ETFS Lean Hogs</t>
  </si>
  <si>
    <t>ETFS Leveraged All Commodities DJ-UBSCI</t>
  </si>
  <si>
    <t>ETFS Forward Natural Gas</t>
  </si>
  <si>
    <t>ETFS Forward All Commodities DJ-UBSCI-F3</t>
  </si>
  <si>
    <t>ETFS Coffee</t>
  </si>
  <si>
    <t>ETFS Heating Oil</t>
  </si>
  <si>
    <t>ETFS Petroleum DJ-UBSCI</t>
  </si>
  <si>
    <t>ETFS Forward Petroleum DJ-UBSCI-F3</t>
  </si>
  <si>
    <t>ETFS Soybeans</t>
  </si>
  <si>
    <t>ETFS Soybean Oil</t>
  </si>
  <si>
    <t>ETFS Forward Industrial Metals DJ-UBSCI-F3</t>
  </si>
  <si>
    <t>ETFS Gasoline</t>
  </si>
  <si>
    <t>ETFS Forward Livestock DJ-UBSCI-F3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</si>
  <si>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</si>
  <si>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</si>
  <si>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</si>
  <si>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</si>
  <si>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</si>
  <si>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</si>
  <si>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</si>
  <si>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</si>
  <si>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</si>
  <si>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</si>
  <si>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</si>
  <si>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</si>
  <si>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</si>
  <si>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</si>
  <si>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</si>
  <si>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</si>
  <si>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</si>
  <si>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</si>
  <si>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</si>
  <si>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</si>
  <si>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</si>
  <si>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</si>
  <si>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</si>
  <si>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</si>
  <si>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</si>
  <si>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</si>
  <si>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</si>
  <si>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100,000€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</si>
  <si>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</si>
  <si>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</si>
  <si>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</si>
  <si>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</si>
  <si>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</si>
  <si>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</si>
  <si>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</si>
  <si>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</si>
  <si>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</si>
  <si>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</si>
  <si>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</si>
  <si>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</si>
  <si>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</si>
  <si>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</si>
  <si>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</si>
  <si>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</si>
  <si>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</si>
  <si>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</si>
  <si>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</si>
  <si>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</si>
  <si>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</si>
  <si>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</si>
  <si>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</si>
  <si>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</si>
  <si>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</si>
  <si>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</si>
  <si>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</si>
  <si>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</si>
  <si>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</si>
  <si>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</si>
  <si>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</si>
  <si>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</si>
  <si>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</si>
  <si>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</si>
  <si>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</si>
  <si>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</si>
  <si>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</si>
  <si>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</si>
  <si>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</si>
  <si>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</si>
  <si>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</si>
  <si>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</si>
  <si>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</si>
  <si>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</si>
  <si>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</si>
  <si>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</si>
  <si>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</si>
  <si>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</si>
  <si>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</si>
  <si>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</si>
  <si>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</si>
  <si>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</si>
  <si>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</si>
  <si>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</si>
  <si>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</si>
  <si>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</si>
  <si>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</si>
  <si>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</si>
  <si>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</si>
  <si>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</si>
  <si>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</si>
  <si>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</si>
  <si>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</si>
  <si>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</si>
  <si>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</si>
  <si>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</si>
  <si>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</si>
  <si>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</si>
  <si>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</si>
  <si>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</si>
  <si>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</si>
  <si>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</si>
  <si>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</si>
  <si>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</si>
  <si>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</si>
  <si>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</si>
  <si>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</si>
  <si>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</si>
  <si>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</si>
  <si>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</si>
  <si>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</si>
  <si>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</si>
  <si>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</si>
  <si>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</si>
  <si>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</si>
  <si>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</si>
  <si>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</si>
  <si>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</si>
  <si>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</si>
  <si>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</si>
  <si>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</si>
  <si>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</si>
  <si>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</si>
  <si>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</si>
  <si>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</si>
  <si>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</si>
  <si>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</si>
  <si>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</si>
  <si>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</si>
  <si>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</si>
  <si>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</si>
  <si>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</si>
  <si>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</si>
  <si>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</si>
  <si>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</si>
  <si>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</si>
  <si>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LU0589685956</t>
  </si>
  <si>
    <t>FR0010967323</t>
  </si>
  <si>
    <t>RBS Market Access DAX Global Asia Index ETF</t>
  </si>
  <si>
    <t>RBS Market Access DAX global BRIC Index ETF</t>
  </si>
  <si>
    <t>LU0629459404</t>
  </si>
  <si>
    <t>LU0629459743</t>
  </si>
  <si>
    <t>LU0629460089</t>
  </si>
  <si>
    <t>LU0629460675</t>
  </si>
  <si>
    <t>LU0629460832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</si>
  <si>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</si>
  <si>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</si>
  <si>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</si>
  <si>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</si>
  <si>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</si>
  <si>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</si>
  <si>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</si>
  <si>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</si>
  <si>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</si>
  <si>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</si>
  <si>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</si>
  <si>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</si>
  <si>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</si>
  <si>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</si>
  <si>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</si>
  <si>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</si>
  <si>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</si>
  <si>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</si>
  <si>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</si>
  <si>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</si>
  <si>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</si>
  <si>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</si>
  <si>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</si>
  <si>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</si>
  <si>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</si>
  <si>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</si>
  <si>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</si>
  <si>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</si>
  <si>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</si>
  <si>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</si>
  <si>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</si>
  <si>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</si>
  <si>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</si>
  <si>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</si>
  <si>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</si>
  <si>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</si>
  <si>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</si>
  <si>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</si>
  <si>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</si>
  <si>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</si>
  <si>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</si>
  <si>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</si>
  <si>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</si>
  <si>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</si>
  <si>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</si>
  <si>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</si>
  <si>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</si>
  <si>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</si>
  <si>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</si>
  <si>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</si>
  <si>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</si>
  <si>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</si>
  <si>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</si>
  <si>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</si>
  <si>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</si>
  <si>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</si>
  <si>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</si>
  <si>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</si>
  <si>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</si>
  <si>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</si>
  <si>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</si>
  <si>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</si>
  <si>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</si>
  <si>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</si>
  <si>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</si>
  <si>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</si>
  <si>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</si>
  <si>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</si>
  <si>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</si>
  <si>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</si>
  <si>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</si>
  <si>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</si>
  <si>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LU0671492899</t>
  </si>
  <si>
    <t>ETFS Brent 1mth</t>
  </si>
  <si>
    <t>ETFS Leveraged Cocoa</t>
  </si>
  <si>
    <t>ETFS Leveraged Coffee</t>
  </si>
  <si>
    <t>ETFS Leveraged Copper</t>
  </si>
  <si>
    <t>ETFS Leveraged Gasoline</t>
  </si>
  <si>
    <t>ETFS Leveraged Gold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</si>
  <si>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</si>
  <si>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</si>
  <si>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</si>
  <si>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</si>
  <si>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</si>
  <si>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Sugar</t>
  </si>
  <si>
    <t>ETFS Leveraged Wheat</t>
  </si>
  <si>
    <t>ETFS Physical Swiss Gold</t>
  </si>
  <si>
    <t>ETFS Short Coffee</t>
  </si>
  <si>
    <t>ETFS Short Gold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</si>
  <si>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</si>
  <si>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</si>
  <si>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</si>
  <si>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</si>
  <si>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</si>
  <si>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</si>
  <si>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</si>
  <si>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</si>
  <si>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</si>
  <si>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</si>
  <si>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</si>
  <si>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</si>
  <si>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</si>
  <si>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</si>
  <si>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</si>
  <si>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</si>
  <si>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</si>
  <si>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</si>
  <si>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</si>
  <si>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</si>
  <si>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</si>
  <si>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</si>
  <si>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</si>
  <si>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</si>
  <si>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</si>
  <si>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</si>
  <si>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</si>
  <si>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</si>
  <si>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</si>
  <si>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</si>
  <si>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</si>
  <si>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</si>
  <si>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</si>
  <si>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</si>
  <si>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</si>
  <si>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</si>
  <si>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</si>
  <si>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</si>
  <si>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</si>
  <si>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</si>
  <si>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</si>
  <si>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</si>
  <si>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</si>
  <si>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</si>
  <si>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</si>
  <si>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</si>
  <si>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</si>
  <si>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</si>
  <si>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</si>
  <si>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</si>
  <si>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</si>
  <si>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</si>
  <si>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</si>
  <si>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</si>
  <si>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</si>
  <si>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</si>
  <si>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</si>
  <si>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</si>
  <si>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</si>
  <si>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</si>
  <si>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</si>
  <si>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</si>
  <si>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</si>
  <si>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</si>
  <si>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</si>
  <si>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</si>
  <si>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</si>
  <si>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</si>
  <si>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</si>
  <si>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</si>
  <si>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</si>
  <si>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</si>
  <si>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</si>
  <si>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</si>
  <si>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</si>
  <si>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</si>
  <si>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</si>
  <si>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</si>
  <si>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</si>
  <si>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</si>
  <si>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</si>
  <si>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</si>
  <si>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</si>
  <si>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</si>
  <si>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</si>
  <si>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</si>
  <si>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</si>
  <si>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</si>
  <si>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</si>
  <si>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</si>
  <si>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</si>
  <si>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</si>
  <si>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</si>
  <si>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</si>
  <si>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</si>
  <si>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</si>
  <si>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</si>
  <si>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</si>
  <si>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</si>
  <si>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</si>
  <si>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</si>
  <si>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</si>
  <si>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</si>
  <si>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</si>
  <si>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</si>
  <si>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</si>
  <si>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</si>
  <si>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</si>
  <si>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</si>
  <si>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</si>
  <si>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</si>
  <si>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</si>
  <si>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</si>
  <si>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</si>
  <si>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</si>
  <si>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</si>
  <si>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</si>
  <si>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</si>
  <si>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</si>
  <si>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</si>
  <si>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</si>
  <si>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</si>
  <si>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</si>
  <si>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</si>
  <si>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</si>
  <si>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</si>
  <si>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</si>
  <si>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</si>
  <si>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</si>
  <si>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</si>
  <si>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</si>
  <si>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</si>
  <si>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</si>
  <si>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</si>
  <si>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</si>
  <si>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</si>
  <si>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</si>
  <si>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</si>
  <si>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</si>
  <si>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</si>
  <si>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</si>
  <si>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</si>
  <si>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</si>
  <si>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</si>
  <si>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</si>
  <si>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</si>
  <si>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</si>
  <si>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</si>
  <si>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</si>
  <si>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</si>
  <si>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</si>
  <si>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</si>
  <si>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</si>
  <si>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</si>
  <si>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</si>
  <si>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</si>
  <si>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</si>
  <si>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</si>
  <si>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</si>
  <si>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</si>
  <si>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</si>
  <si>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</si>
  <si>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</si>
  <si>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</si>
  <si>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</si>
  <si>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</si>
  <si>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</si>
  <si>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</si>
  <si>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</si>
  <si>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</si>
  <si>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</si>
  <si>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</si>
  <si>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</si>
  <si>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</si>
  <si>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</si>
  <si>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</si>
  <si>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</si>
  <si>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</si>
  <si>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</si>
  <si>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</si>
  <si>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</si>
  <si>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</si>
  <si>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</si>
  <si>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</si>
  <si>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</si>
  <si>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</si>
  <si>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</si>
  <si>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</si>
  <si>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</si>
  <si>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</si>
  <si>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</si>
  <si>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</si>
  <si>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</si>
  <si>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</si>
  <si>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</si>
  <si>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</si>
  <si>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</si>
  <si>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</si>
  <si>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</si>
  <si>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</si>
  <si>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</si>
  <si>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</si>
  <si>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</si>
  <si>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</si>
  <si>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</si>
  <si>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</si>
  <si>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</si>
  <si>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</si>
  <si>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</si>
  <si>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</si>
  <si>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</si>
  <si>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</si>
  <si>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</si>
  <si>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</si>
  <si>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</si>
  <si>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</si>
  <si>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</si>
  <si>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</si>
  <si>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</si>
  <si>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</si>
  <si>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</si>
  <si>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</si>
  <si>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</si>
  <si>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</si>
  <si>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</si>
  <si>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</si>
  <si>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</si>
  <si>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</si>
  <si>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</si>
  <si>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</si>
  <si>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</si>
  <si>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</si>
  <si>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</si>
  <si>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</si>
  <si>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</si>
  <si>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</si>
  <si>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</si>
  <si>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</si>
  <si>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</si>
  <si>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</si>
  <si>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</si>
  <si>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</si>
  <si>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</si>
  <si>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</si>
  <si>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</si>
  <si>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</si>
  <si>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</si>
  <si>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</si>
  <si>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</si>
  <si>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</si>
  <si>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</si>
  <si>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</si>
  <si>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</si>
  <si>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</si>
  <si>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</si>
  <si>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</si>
  <si>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</si>
  <si>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</si>
  <si>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</si>
  <si>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</si>
  <si>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</si>
  <si>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</si>
  <si>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</si>
  <si>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</si>
  <si>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</si>
  <si>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</si>
  <si>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</si>
  <si>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</si>
  <si>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</si>
  <si>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</si>
  <si>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</si>
  <si>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</si>
  <si>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</si>
  <si>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</si>
  <si>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</si>
  <si>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</si>
  <si>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</si>
  <si>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</si>
  <si>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</si>
  <si>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</si>
  <si>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</si>
  <si>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</si>
  <si>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</si>
  <si>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</si>
  <si>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</si>
  <si>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</si>
  <si>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</si>
  <si>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</si>
  <si>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</si>
  <si>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</si>
  <si>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</si>
  <si>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</si>
  <si>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</si>
  <si>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</si>
  <si>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</si>
  <si>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</si>
  <si>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</si>
  <si>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</si>
  <si>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</si>
  <si>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</si>
  <si>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</si>
  <si>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</si>
  <si>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</si>
  <si>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</si>
  <si>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</si>
  <si>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</si>
  <si>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</si>
  <si>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</si>
  <si>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</si>
  <si>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</si>
  <si>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</si>
  <si>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</si>
  <si>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</si>
  <si>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</si>
  <si>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</si>
  <si>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</si>
  <si>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</si>
  <si>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</si>
  <si>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</si>
  <si>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</si>
  <si>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</si>
  <si>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</si>
  <si>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</si>
  <si>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</si>
  <si>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</si>
  <si>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</si>
  <si>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</si>
  <si>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</si>
  <si>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</si>
  <si>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</si>
  <si>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</si>
  <si>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</si>
  <si>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</si>
  <si>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</si>
  <si>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</si>
  <si>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</si>
  <si>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</si>
  <si>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</si>
  <si>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</si>
  <si>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</si>
  <si>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</si>
  <si>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</si>
  <si>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</si>
  <si>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</si>
  <si>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</si>
  <si>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</si>
  <si>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</si>
  <si>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</si>
  <si>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</si>
  <si>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</si>
  <si>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</si>
  <si>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</si>
  <si>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</si>
  <si>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</si>
  <si>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</si>
  <si>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</si>
  <si>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</si>
  <si>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</si>
  <si>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</si>
  <si>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</si>
  <si>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</si>
  <si>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</si>
  <si>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</si>
  <si>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</si>
  <si>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</si>
  <si>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</si>
  <si>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</si>
  <si>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</si>
  <si>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</si>
  <si>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</si>
  <si>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</si>
  <si>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</si>
  <si>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</si>
  <si>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LU0621755676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</si>
  <si>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</si>
  <si>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</si>
  <si>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</si>
  <si>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</si>
  <si>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</si>
  <si>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</si>
  <si>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</si>
  <si>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</si>
  <si>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</si>
  <si>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</si>
  <si>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</si>
  <si>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</si>
  <si>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</si>
  <si>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</si>
  <si>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</si>
  <si>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</si>
  <si>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</si>
  <si>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</si>
  <si>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</si>
  <si>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</si>
  <si>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</si>
  <si>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</si>
  <si>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</si>
  <si>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</si>
  <si>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</si>
  <si>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</si>
  <si>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</si>
  <si>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</si>
  <si>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</si>
  <si>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</si>
  <si>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</si>
  <si>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</si>
  <si>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</si>
  <si>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</si>
  <si>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</si>
  <si>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</si>
  <si>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</si>
  <si>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</si>
  <si>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</si>
  <si>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</si>
  <si>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</si>
  <si>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</si>
  <si>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</si>
  <si>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</si>
  <si>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</si>
  <si>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</si>
  <si>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</si>
  <si>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</si>
  <si>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</si>
  <si>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</si>
  <si>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</si>
  <si>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</si>
  <si>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</si>
  <si>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</si>
  <si>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</si>
  <si>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</si>
  <si>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</si>
  <si>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</si>
  <si>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</si>
  <si>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</si>
  <si>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</si>
  <si>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</si>
  <si>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</si>
  <si>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</si>
  <si>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</si>
  <si>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</si>
  <si>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</si>
  <si>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</si>
  <si>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</si>
  <si>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</si>
  <si>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</si>
  <si>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</si>
  <si>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</si>
  <si>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</si>
  <si>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</si>
  <si>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</si>
  <si>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</si>
  <si>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</si>
  <si>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</si>
  <si>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</si>
  <si>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</si>
  <si>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</si>
  <si>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</si>
  <si>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</si>
  <si>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</si>
  <si>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</si>
  <si>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</si>
  <si>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</si>
  <si>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</si>
  <si>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</si>
  <si>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</si>
  <si>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</si>
  <si>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</si>
  <si>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</si>
  <si>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</si>
  <si>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</si>
  <si>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</si>
  <si>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</si>
  <si>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</si>
  <si>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</si>
  <si>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</si>
  <si>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</si>
  <si>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</si>
  <si>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</si>
  <si>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</si>
  <si>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</si>
  <si>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</si>
  <si>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</si>
  <si>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</si>
  <si>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</si>
  <si>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</si>
  <si>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</si>
  <si>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</si>
  <si>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</si>
  <si>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</si>
  <si>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</si>
  <si>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</si>
  <si>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</si>
  <si>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</si>
  <si>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</si>
  <si>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</si>
  <si>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</si>
  <si>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</si>
  <si>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</si>
  <si>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</si>
  <si>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</si>
  <si>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</si>
  <si>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</si>
  <si>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</si>
  <si>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</si>
  <si>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</si>
  <si>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</si>
  <si>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</si>
  <si>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</si>
  <si>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</si>
  <si>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</si>
  <si>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</si>
  <si>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</si>
  <si>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</si>
  <si>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</si>
  <si>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</si>
  <si>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</si>
  <si>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</si>
  <si>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</si>
  <si>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</si>
  <si>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</si>
  <si>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</si>
  <si>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</si>
  <si>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</si>
  <si>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</si>
  <si>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</si>
  <si>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</si>
  <si>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</si>
  <si>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</si>
  <si>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</si>
  <si>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</si>
  <si>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</si>
  <si>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</si>
  <si>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</si>
  <si>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</si>
  <si>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</si>
  <si>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</si>
  <si>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</si>
  <si>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</si>
  <si>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</si>
  <si>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</si>
  <si>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</si>
  <si>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</si>
  <si>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</si>
  <si>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</si>
  <si>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</si>
  <si>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</si>
  <si>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</si>
  <si>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</si>
  <si>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</si>
  <si>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</si>
  <si>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</si>
  <si>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</si>
  <si>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</si>
  <si>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</si>
  <si>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</si>
  <si>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</si>
  <si>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</si>
  <si>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</si>
  <si>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</si>
  <si>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</si>
  <si>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</si>
  <si>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</si>
  <si>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</si>
  <si>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</si>
  <si>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</si>
  <si>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</si>
  <si>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</si>
  <si>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</si>
  <si>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</si>
  <si>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</si>
  <si>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</si>
  <si>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</si>
  <si>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</si>
  <si>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</si>
  <si>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</si>
  <si>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</si>
  <si>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</si>
  <si>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</si>
  <si>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</si>
  <si>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</si>
  <si>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</si>
  <si>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</si>
  <si>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</si>
  <si>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</si>
  <si>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</si>
  <si>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</si>
  <si>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</si>
  <si>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</si>
  <si>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</si>
  <si>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</si>
  <si>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</si>
  <si>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</si>
  <si>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</si>
  <si>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</si>
  <si>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</si>
  <si>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</si>
  <si>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</si>
  <si>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</si>
  <si>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</si>
  <si>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</si>
  <si>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</si>
  <si>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</si>
  <si>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</si>
  <si>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</si>
  <si>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</si>
  <si>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</si>
  <si>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</si>
  <si>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</si>
  <si>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</si>
  <si>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</si>
  <si>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</si>
  <si>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</si>
  <si>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</si>
  <si>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</si>
  <si>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</si>
  <si>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</si>
  <si>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</si>
  <si>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</si>
  <si>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</si>
  <si>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</si>
  <si>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</si>
  <si>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</si>
  <si>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</si>
  <si>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</si>
  <si>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</si>
  <si>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</si>
  <si>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</si>
  <si>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</si>
  <si>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</si>
  <si>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</si>
  <si>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</si>
  <si>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</si>
  <si>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</si>
  <si>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</si>
  <si>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</si>
  <si>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</si>
  <si>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</si>
  <si>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</si>
  <si>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</si>
  <si>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</si>
  <si>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</si>
  <si>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</si>
  <si>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</si>
  <si>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</si>
  <si>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</si>
  <si>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</si>
  <si>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</si>
  <si>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</si>
  <si>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</si>
  <si>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</si>
  <si>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</si>
  <si>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</si>
  <si>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</si>
  <si>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</si>
  <si>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</si>
  <si>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</si>
  <si>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</si>
  <si>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</si>
  <si>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</si>
  <si>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</si>
  <si>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</si>
  <si>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</si>
  <si>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</si>
  <si>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</si>
  <si>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</si>
  <si>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</si>
  <si>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</si>
  <si>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</si>
  <si>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</si>
  <si>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</si>
  <si>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</si>
  <si>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</si>
  <si>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</si>
  <si>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</si>
  <si>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</si>
  <si>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</si>
  <si>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</si>
  <si>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</si>
  <si>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</si>
  <si>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</si>
  <si>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</si>
  <si>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</si>
  <si>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</si>
  <si>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</si>
  <si>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</si>
  <si>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</si>
  <si>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</si>
  <si>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</si>
  <si>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</si>
  <si>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</si>
  <si>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</si>
  <si>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</si>
  <si>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</si>
  <si>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</si>
  <si>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</si>
  <si>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</si>
  <si>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</si>
  <si>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</si>
  <si>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</si>
  <si>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</si>
  <si>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</si>
  <si>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</si>
  <si>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</si>
  <si>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</si>
  <si>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</si>
  <si>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</si>
  <si>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</si>
  <si>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</si>
  <si>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</si>
  <si>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</si>
  <si>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</si>
  <si>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</si>
  <si>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</si>
  <si>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</si>
  <si>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</si>
  <si>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</si>
  <si>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</si>
  <si>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</si>
  <si>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</si>
  <si>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</si>
  <si>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</si>
  <si>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</si>
  <si>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</si>
  <si>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</si>
  <si>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</si>
  <si>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</si>
  <si>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</si>
  <si>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</si>
  <si>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</si>
  <si>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</si>
  <si>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</si>
  <si>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</si>
  <si>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</si>
  <si>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</si>
  <si>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</si>
  <si>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</si>
  <si>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</si>
  <si>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</si>
  <si>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</si>
  <si>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</si>
  <si>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</si>
  <si>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</si>
  <si>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</si>
  <si>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</si>
  <si>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</si>
  <si>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</si>
  <si>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</si>
  <si>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</si>
  <si>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</si>
  <si>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</si>
  <si>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</si>
  <si>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</si>
  <si>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</si>
  <si>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</si>
  <si>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</si>
  <si>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</si>
  <si>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</si>
  <si>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</si>
  <si>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</si>
  <si>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</si>
  <si>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</si>
  <si>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</si>
  <si>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</si>
  <si>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</si>
  <si>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</si>
  <si>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</si>
  <si>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</si>
  <si>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</si>
  <si>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</si>
  <si>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</si>
  <si>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</si>
  <si>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</si>
  <si>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</si>
  <si>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</si>
  <si>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</si>
  <si>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</si>
  <si>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</si>
  <si>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</si>
  <si>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</si>
  <si>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</si>
  <si>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</si>
  <si>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</si>
  <si>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</si>
  <si>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</si>
  <si>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</si>
  <si>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</si>
  <si>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</si>
  <si>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</si>
  <si>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</si>
  <si>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</si>
  <si>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</si>
  <si>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</si>
  <si>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</si>
  <si>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</si>
  <si>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</si>
  <si>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</si>
  <si>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</si>
  <si>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</si>
  <si>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</si>
  <si>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</si>
  <si>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</si>
  <si>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</si>
  <si>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</si>
  <si>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</si>
  <si>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</si>
  <si>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</si>
  <si>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</si>
  <si>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</si>
  <si>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</si>
  <si>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</si>
  <si>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</si>
  <si>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</si>
  <si>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</si>
  <si>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</si>
  <si>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</si>
  <si>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</si>
  <si>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</si>
  <si>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</si>
  <si>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</si>
  <si>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</si>
  <si>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</si>
  <si>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</si>
  <si>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</si>
  <si>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</si>
  <si>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</si>
  <si>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</si>
  <si>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</si>
  <si>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</si>
  <si>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</si>
  <si>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</si>
  <si>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</si>
  <si>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</si>
  <si>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</si>
  <si>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</si>
  <si>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</si>
  <si>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</si>
  <si>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</si>
  <si>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</si>
  <si>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</si>
  <si>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</si>
  <si>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</si>
  <si>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</si>
  <si>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</si>
  <si>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</si>
  <si>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iShares $ Short Duration High Yield Corporate Bond UCITS ETF</t>
  </si>
  <si>
    <t>iShares $ Ultrashort Bond UCITS ETF</t>
  </si>
  <si>
    <t>iShares Euro Ultrashort Bond UCITS ETF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</si>
  <si>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</si>
  <si>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</si>
  <si>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</si>
  <si>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</si>
  <si>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</si>
  <si>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</si>
  <si>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</si>
  <si>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</si>
  <si>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</si>
  <si>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</si>
  <si>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</si>
  <si>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</si>
  <si>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</si>
  <si>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</si>
  <si>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</si>
  <si>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</si>
  <si>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</si>
  <si>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</si>
  <si>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</si>
  <si>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</si>
  <si>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</si>
  <si>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</si>
  <si>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</si>
  <si>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</si>
  <si>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</si>
  <si>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</si>
  <si>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</si>
  <si>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</si>
  <si>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</si>
  <si>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</si>
  <si>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</si>
  <si>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</si>
  <si>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</si>
  <si>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</si>
  <si>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</si>
  <si>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</si>
  <si>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</si>
  <si>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</si>
  <si>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</si>
  <si>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</si>
  <si>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</si>
  <si>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</si>
  <si>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</si>
  <si>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</si>
  <si>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</si>
  <si>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</si>
  <si>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</si>
  <si>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</si>
  <si>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</si>
  <si>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</si>
  <si>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</si>
  <si>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</si>
  <si>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</si>
  <si>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</si>
  <si>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</si>
  <si>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</si>
  <si>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</si>
  <si>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</si>
  <si>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</si>
  <si>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</si>
  <si>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</si>
  <si>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</si>
  <si>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</si>
  <si>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</si>
  <si>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</si>
  <si>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</si>
  <si>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</si>
  <si>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</si>
  <si>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</si>
  <si>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</si>
  <si>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</si>
  <si>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</si>
  <si>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</si>
  <si>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</si>
  <si>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</si>
  <si>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</si>
  <si>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</si>
  <si>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</si>
  <si>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</si>
  <si>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</si>
  <si>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</si>
  <si>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</si>
  <si>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</si>
  <si>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</si>
  <si>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</si>
  <si>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</si>
  <si>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</si>
  <si>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</si>
  <si>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</si>
  <si>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</si>
  <si>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</si>
  <si>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</si>
  <si>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</si>
  <si>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</si>
  <si>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</si>
  <si>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</si>
  <si>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</si>
  <si>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</si>
  <si>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</si>
  <si>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</si>
  <si>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</si>
  <si>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</si>
  <si>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</si>
  <si>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</si>
  <si>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</si>
  <si>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</si>
  <si>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</si>
  <si>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</si>
  <si>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</si>
  <si>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</si>
  <si>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</si>
  <si>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</si>
  <si>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</si>
  <si>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</si>
  <si>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</si>
  <si>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</si>
  <si>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</si>
  <si>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</si>
  <si>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</si>
  <si>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</si>
  <si>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</si>
  <si>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</si>
  <si>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</si>
  <si>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</si>
  <si>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</si>
  <si>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</si>
  <si>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</si>
  <si>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</si>
  <si>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</si>
  <si>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</si>
  <si>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</si>
  <si>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</si>
  <si>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</si>
  <si>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</si>
  <si>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</si>
  <si>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</si>
  <si>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</si>
  <si>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</si>
  <si>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</si>
  <si>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</si>
  <si>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</si>
  <si>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</si>
  <si>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</si>
  <si>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</si>
  <si>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</si>
  <si>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</si>
  <si>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</si>
  <si>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</si>
  <si>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</si>
  <si>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</si>
  <si>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</si>
  <si>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</si>
  <si>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</si>
  <si>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</si>
  <si>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</si>
  <si>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</si>
  <si>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</si>
  <si>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</si>
  <si>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</si>
  <si>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</si>
  <si>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</si>
  <si>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</si>
  <si>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</si>
  <si>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</si>
  <si>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</si>
  <si>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</si>
  <si>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</si>
  <si>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</si>
  <si>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</si>
  <si>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</si>
  <si>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</si>
  <si>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</si>
  <si>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</si>
  <si>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</si>
  <si>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</si>
  <si>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</si>
  <si>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</si>
  <si>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</si>
  <si>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</si>
  <si>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</si>
  <si>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</si>
  <si>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</si>
  <si>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</si>
  <si>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</si>
  <si>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</si>
  <si>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</si>
  <si>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</si>
  <si>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</si>
  <si>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</si>
  <si>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</si>
  <si>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</si>
  <si>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</si>
  <si>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</si>
  <si>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</si>
  <si>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</si>
  <si>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</si>
  <si>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</si>
  <si>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</si>
  <si>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</si>
  <si>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</si>
  <si>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</si>
  <si>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</si>
  <si>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</si>
  <si>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</si>
  <si>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</si>
  <si>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</si>
  <si>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</si>
  <si>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</si>
  <si>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</si>
  <si>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</si>
  <si>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</si>
  <si>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</si>
  <si>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</si>
  <si>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</si>
  <si>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</si>
  <si>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</si>
  <si>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</si>
  <si>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</si>
  <si>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</si>
  <si>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</si>
  <si>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</si>
  <si>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</si>
  <si>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</si>
  <si>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</si>
  <si>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</si>
  <si>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</si>
  <si>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</si>
  <si>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</si>
  <si>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</si>
  <si>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</si>
  <si>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</si>
  <si>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</si>
  <si>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</si>
  <si>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</si>
  <si>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</si>
  <si>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</si>
  <si>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</si>
  <si>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</si>
  <si>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</si>
  <si>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</si>
  <si>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</si>
  <si>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</si>
  <si>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</si>
  <si>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</si>
  <si>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</si>
  <si>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</si>
  <si>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</si>
  <si>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</si>
  <si>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</si>
  <si>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</si>
  <si>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</si>
  <si>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</si>
  <si>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</si>
  <si>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</si>
  <si>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</si>
  <si>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</si>
  <si>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</si>
  <si>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</si>
  <si>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</si>
  <si>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</si>
  <si>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</si>
  <si>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</si>
  <si>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</si>
  <si>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</si>
  <si>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</si>
  <si>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</si>
  <si>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</si>
  <si>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</si>
  <si>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</si>
  <si>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</si>
  <si>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</si>
  <si>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</si>
  <si>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</si>
  <si>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</si>
  <si>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</si>
  <si>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</si>
  <si>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</si>
  <si>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</si>
  <si>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</si>
  <si>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</si>
  <si>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</si>
  <si>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</si>
  <si>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</si>
  <si>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</si>
  <si>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</si>
  <si>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</si>
  <si>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</si>
  <si>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</si>
  <si>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</si>
  <si>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</si>
  <si>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</si>
  <si>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</si>
  <si>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</si>
  <si>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</si>
  <si>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</si>
  <si>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</si>
  <si>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</si>
  <si>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</si>
  <si>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</si>
  <si>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PowerShares FTSE RAFI Europe Mid-Small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</si>
  <si>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</si>
  <si>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</si>
  <si>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</si>
  <si>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</si>
  <si>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</si>
  <si>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</si>
  <si>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</si>
  <si>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</si>
  <si>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</si>
  <si>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</si>
  <si>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</si>
  <si>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</si>
  <si>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</si>
  <si>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</si>
  <si>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</si>
  <si>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</si>
  <si>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</si>
  <si>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</si>
  <si>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</si>
  <si>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</si>
  <si>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</si>
  <si>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</si>
  <si>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</si>
  <si>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</si>
  <si>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</si>
  <si>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</si>
  <si>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</si>
  <si>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</si>
  <si>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</si>
  <si>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</si>
  <si>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</si>
  <si>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</si>
  <si>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</si>
  <si>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</si>
  <si>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</si>
  <si>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</si>
  <si>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</si>
  <si>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</si>
  <si>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</si>
  <si>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</si>
  <si>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</si>
  <si>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</si>
  <si>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</si>
  <si>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</si>
  <si>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</si>
  <si>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</si>
  <si>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</si>
  <si>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</si>
  <si>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</si>
  <si>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</si>
  <si>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</si>
  <si>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</si>
  <si>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</si>
  <si>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</si>
  <si>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</si>
  <si>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</si>
  <si>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</si>
  <si>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</si>
  <si>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</si>
  <si>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</si>
  <si>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</si>
  <si>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</si>
  <si>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</si>
  <si>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</si>
  <si>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</si>
  <si>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</si>
  <si>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</si>
  <si>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</si>
  <si>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</si>
  <si>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</si>
  <si>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</si>
  <si>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</si>
  <si>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</si>
  <si>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</si>
  <si>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</si>
  <si>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</si>
  <si>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</si>
  <si>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</si>
  <si>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</si>
  <si>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</si>
  <si>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</si>
  <si>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</si>
  <si>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</si>
  <si>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</si>
  <si>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</si>
  <si>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</si>
  <si>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</si>
  <si>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</si>
  <si>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</si>
  <si>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</si>
  <si>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</si>
  <si>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</si>
  <si>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</si>
  <si>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</si>
  <si>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</si>
  <si>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</si>
  <si>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</si>
  <si>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</si>
  <si>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</si>
  <si>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</si>
  <si>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</si>
  <si>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</si>
  <si>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</si>
  <si>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</si>
  <si>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</si>
  <si>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</si>
  <si>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</si>
  <si>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</si>
  <si>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</si>
  <si>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</si>
  <si>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</si>
  <si>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</si>
  <si>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</si>
  <si>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</si>
  <si>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</si>
  <si>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</si>
  <si>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</si>
  <si>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</si>
  <si>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</si>
  <si>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</si>
  <si>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</si>
  <si>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</si>
  <si>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</si>
  <si>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</si>
  <si>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</si>
  <si>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</si>
  <si>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</si>
  <si>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</si>
  <si>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</si>
  <si>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</si>
  <si>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</si>
  <si>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</si>
  <si>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</si>
  <si>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</si>
  <si>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</si>
  <si>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</si>
  <si>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</si>
  <si>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</si>
  <si>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</si>
  <si>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</si>
  <si>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</si>
  <si>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</si>
  <si>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</si>
  <si>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</si>
  <si>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</si>
  <si>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</si>
  <si>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</si>
  <si>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</si>
  <si>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</si>
  <si>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</si>
  <si>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</si>
  <si>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</si>
  <si>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</si>
  <si>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</si>
  <si>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</si>
  <si>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</si>
  <si>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</si>
  <si>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</si>
  <si>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</si>
  <si>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</si>
  <si>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</si>
  <si>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</si>
  <si>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</si>
  <si>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</si>
  <si>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</si>
  <si>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</si>
  <si>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</si>
  <si>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</si>
  <si>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</si>
  <si>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</si>
  <si>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</si>
  <si>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</si>
  <si>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</si>
  <si>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</si>
  <si>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</si>
  <si>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</si>
  <si>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</si>
  <si>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</si>
  <si>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</si>
  <si>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</si>
  <si>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</si>
  <si>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</si>
  <si>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</si>
  <si>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</si>
  <si>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</si>
  <si>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</si>
  <si>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</si>
  <si>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</si>
  <si>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</si>
  <si>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</si>
  <si>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</si>
  <si>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</si>
  <si>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</si>
  <si>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</si>
  <si>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</si>
  <si>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</si>
  <si>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</si>
  <si>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</si>
  <si>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</si>
  <si>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</si>
  <si>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</si>
  <si>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</si>
  <si>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</si>
  <si>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</si>
  <si>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</si>
  <si>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</si>
  <si>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</si>
  <si>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</si>
  <si>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</si>
  <si>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</si>
  <si>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</si>
  <si>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</si>
  <si>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</si>
  <si>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</si>
  <si>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</si>
  <si>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</si>
  <si>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</si>
  <si>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</si>
  <si>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</si>
  <si>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</si>
  <si>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</si>
  <si>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</si>
  <si>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</si>
  <si>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</si>
  <si>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</si>
  <si>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</si>
  <si>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</si>
  <si>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</si>
  <si>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</si>
  <si>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</si>
  <si>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</si>
  <si>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</si>
  <si>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</si>
  <si>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</si>
  <si>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</si>
  <si>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</si>
  <si>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</si>
  <si>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</si>
  <si>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</si>
  <si>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</si>
  <si>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</si>
  <si>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</si>
  <si>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</si>
  <si>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</si>
  <si>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</si>
  <si>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</si>
  <si>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</si>
  <si>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</si>
  <si>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</si>
  <si>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</si>
  <si>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</si>
  <si>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</si>
  <si>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</si>
  <si>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</si>
  <si>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</si>
  <si>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</si>
  <si>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</si>
  <si>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</si>
  <si>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</si>
  <si>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</si>
  <si>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</si>
  <si>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</si>
  <si>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</si>
  <si>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</si>
  <si>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</si>
  <si>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</si>
  <si>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</si>
  <si>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</si>
  <si>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</si>
  <si>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</si>
  <si>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</si>
  <si>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</si>
  <si>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</si>
  <si>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</si>
  <si>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</si>
  <si>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</si>
  <si>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</si>
  <si>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</si>
  <si>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</si>
  <si>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</si>
  <si>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</si>
  <si>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</si>
  <si>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</si>
  <si>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</si>
  <si>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</si>
  <si>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</si>
  <si>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</si>
  <si>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</si>
  <si>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</si>
  <si>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</si>
  <si>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</si>
  <si>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</si>
  <si>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</si>
  <si>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</si>
  <si>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</si>
  <si>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</si>
  <si>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</si>
  <si>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</si>
  <si>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</si>
  <si>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</si>
  <si>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</si>
  <si>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</si>
  <si>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</si>
  <si>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</si>
  <si>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</si>
  <si>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</si>
  <si>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</si>
  <si>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</si>
  <si>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</si>
  <si>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</si>
  <si>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</si>
  <si>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</si>
  <si>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</si>
  <si>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</si>
  <si>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</si>
  <si>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</si>
  <si>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</si>
  <si>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</si>
  <si>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</si>
  <si>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</si>
  <si>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</si>
  <si>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</si>
  <si>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</si>
  <si>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</si>
  <si>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</si>
  <si>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</si>
  <si>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</si>
  <si>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</si>
  <si>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</si>
  <si>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</si>
  <si>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</si>
  <si>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</si>
  <si>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</si>
  <si>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</si>
  <si>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</si>
  <si>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</si>
  <si>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</si>
  <si>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</si>
  <si>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</si>
  <si>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</si>
  <si>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</si>
  <si>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</si>
  <si>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</si>
  <si>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</si>
  <si>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</si>
  <si>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</si>
  <si>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</si>
  <si>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</si>
  <si>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</si>
  <si>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</si>
  <si>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</si>
  <si>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</si>
  <si>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</si>
  <si>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</si>
  <si>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</si>
  <si>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</si>
  <si>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</si>
  <si>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</si>
  <si>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</si>
  <si>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</si>
  <si>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</si>
  <si>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</si>
  <si>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</si>
  <si>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</si>
  <si>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</si>
  <si>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</si>
  <si>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</si>
  <si>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</si>
  <si>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</si>
  <si>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</si>
  <si>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</si>
  <si>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</si>
  <si>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</si>
  <si>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</si>
  <si>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</si>
  <si>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</si>
  <si>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</si>
  <si>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</si>
  <si>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</si>
  <si>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</si>
  <si>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</si>
  <si>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</si>
  <si>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</si>
  <si>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</si>
  <si>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</si>
  <si>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</si>
  <si>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</si>
  <si>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</si>
  <si>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</si>
  <si>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</si>
  <si>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</si>
  <si>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</si>
  <si>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</si>
  <si>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</si>
  <si>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</si>
  <si>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</si>
  <si>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</si>
  <si>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</si>
  <si>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</si>
  <si>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</si>
  <si>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</si>
  <si>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</si>
  <si>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</si>
  <si>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</si>
  <si>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</si>
  <si>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</si>
  <si>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</si>
  <si>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</si>
  <si>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</si>
  <si>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</si>
  <si>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</si>
  <si>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</si>
  <si>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</si>
  <si>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</si>
  <si>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</si>
  <si>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</si>
  <si>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</si>
  <si>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</si>
  <si>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</si>
  <si>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</si>
  <si>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</si>
  <si>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</si>
  <si>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</si>
  <si>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</si>
  <si>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</si>
  <si>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</si>
  <si>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</si>
  <si>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</si>
  <si>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</si>
  <si>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</si>
  <si>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</si>
  <si>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</si>
  <si>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</si>
  <si>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</si>
  <si>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</si>
  <si>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</si>
  <si>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</si>
  <si>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</si>
  <si>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</si>
  <si>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</si>
  <si>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</si>
  <si>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</si>
  <si>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</si>
  <si>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</si>
  <si>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</si>
  <si>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</si>
  <si>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</si>
  <si>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</si>
  <si>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</si>
  <si>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</si>
  <si>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</si>
  <si>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</si>
  <si>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</si>
  <si>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</si>
  <si>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</si>
  <si>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</si>
  <si>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</si>
  <si>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</si>
  <si>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</si>
  <si>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</si>
  <si>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</si>
  <si>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</si>
  <si>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</si>
  <si>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</si>
  <si>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</si>
  <si>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</si>
  <si>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</si>
  <si>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</si>
  <si>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</si>
  <si>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</si>
  <si>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</si>
  <si>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</si>
  <si>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</si>
  <si>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</si>
  <si>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</si>
  <si>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</si>
  <si>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</si>
  <si>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</si>
  <si>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</si>
  <si>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</si>
  <si>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</si>
  <si>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</si>
  <si>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</si>
  <si>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</si>
  <si>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IE00BNH72088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</si>
  <si>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</si>
  <si>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</si>
  <si>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</si>
  <si>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</si>
  <si>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</si>
  <si>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</si>
  <si>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</si>
  <si>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</si>
  <si>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</si>
  <si>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</si>
  <si>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</si>
  <si>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</si>
  <si>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</si>
  <si>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</si>
  <si>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</si>
  <si>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</si>
  <si>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</si>
  <si>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</si>
  <si>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</si>
  <si>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</si>
  <si>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</si>
  <si>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</si>
  <si>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</si>
  <si>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</si>
  <si>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</si>
  <si>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</si>
  <si>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</si>
  <si>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</si>
  <si>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</si>
  <si>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</si>
  <si>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</si>
  <si>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</si>
  <si>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</si>
  <si>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</si>
  <si>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</si>
  <si>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</si>
  <si>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</si>
  <si>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</si>
  <si>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</si>
  <si>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</si>
  <si>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</si>
  <si>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</si>
  <si>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</si>
  <si>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</si>
  <si>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</si>
  <si>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</si>
  <si>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</si>
  <si>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</si>
  <si>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</si>
  <si>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</si>
  <si>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</si>
  <si>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</si>
  <si>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</si>
  <si>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</si>
  <si>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</si>
  <si>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</si>
  <si>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</si>
  <si>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</si>
  <si>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</si>
  <si>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</si>
  <si>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</si>
  <si>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</si>
  <si>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</si>
  <si>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</si>
  <si>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</si>
  <si>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</si>
  <si>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</si>
  <si>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</si>
  <si>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</si>
  <si>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</si>
  <si>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</si>
  <si>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</si>
  <si>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</si>
  <si>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</si>
  <si>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</si>
  <si>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</si>
  <si>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</si>
  <si>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</si>
  <si>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</si>
  <si>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</si>
  <si>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</si>
  <si>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</si>
  <si>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</si>
  <si>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</si>
  <si>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</si>
  <si>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</si>
  <si>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</si>
  <si>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</si>
  <si>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</si>
  <si>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</si>
  <si>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</si>
  <si>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</si>
  <si>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</si>
  <si>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</si>
  <si>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</si>
  <si>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</si>
  <si>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</si>
  <si>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</si>
  <si>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</si>
  <si>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</si>
  <si>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</si>
  <si>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</si>
  <si>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</si>
  <si>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</si>
  <si>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</si>
  <si>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</si>
  <si>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</si>
  <si>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</si>
  <si>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</si>
  <si>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</si>
  <si>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</si>
  <si>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</si>
  <si>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</si>
  <si>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</si>
  <si>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iShares MSCI Europe Momentum Factor UCITS ETF</t>
  </si>
  <si>
    <t>iShares MSCI Europe Value Factor UCITS ETF</t>
  </si>
  <si>
    <t>iShares MSCI Europe Size Factor UCITS ETF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</si>
  <si>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</si>
  <si>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</si>
  <si>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</si>
  <si>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</si>
  <si>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</si>
  <si>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</si>
  <si>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Source Goldman Sachs Equity Factor Index Europe UCITS ETF (GS EFI Europe ETF)</t>
  </si>
  <si>
    <t>DE000A1161M1</t>
  </si>
  <si>
    <t>Amundi ETF JPX-Nikkei 400 UCITS ETF (EUR)</t>
  </si>
  <si>
    <t>FR0012205631</t>
  </si>
  <si>
    <t>iShares Euro Corporate Bond BBB-BB UCITS ETF</t>
  </si>
  <si>
    <t>DE000A12HUB1</t>
  </si>
  <si>
    <t>iShares US Equity Buyback Achievers UCITS ETF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</si>
  <si>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</si>
  <si>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</si>
  <si>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</si>
  <si>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</si>
  <si>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</si>
  <si>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</si>
  <si>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</si>
  <si>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</si>
  <si>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</si>
  <si>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</si>
  <si>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</si>
  <si>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</si>
  <si>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</si>
  <si>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</si>
  <si>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</si>
  <si>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</si>
  <si>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</si>
  <si>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</si>
  <si>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</si>
  <si>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</si>
  <si>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</si>
  <si>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</si>
  <si>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</si>
  <si>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</si>
  <si>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</si>
  <si>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</si>
  <si>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</si>
  <si>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</si>
  <si>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</si>
  <si>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</si>
  <si>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</si>
  <si>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</si>
  <si>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</si>
  <si>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</si>
  <si>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</si>
  <si>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</si>
  <si>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</si>
  <si>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</si>
  <si>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</si>
  <si>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</si>
  <si>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</si>
  <si>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</si>
  <si>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</si>
  <si>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</si>
  <si>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</si>
  <si>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</si>
  <si>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</si>
  <si>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</si>
  <si>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</si>
  <si>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</si>
  <si>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</si>
  <si>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</si>
  <si>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</si>
  <si>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</si>
  <si>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</si>
  <si>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</si>
  <si>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</si>
  <si>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</si>
  <si>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</si>
  <si>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</si>
  <si>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</si>
  <si>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</si>
  <si>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</si>
  <si>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</si>
  <si>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</si>
  <si>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</si>
  <si>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</si>
  <si>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</si>
  <si>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</si>
  <si>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CNX Nifty UCITS ETF  1C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</si>
  <si>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</si>
  <si>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</si>
  <si>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</si>
  <si>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</si>
  <si>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</si>
  <si>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</si>
  <si>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</si>
  <si>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</si>
  <si>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</si>
  <si>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</si>
  <si>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</si>
  <si>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</si>
  <si>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</si>
  <si>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</si>
  <si>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</si>
  <si>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</si>
  <si>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</si>
  <si>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</si>
  <si>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</si>
  <si>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</si>
  <si>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</si>
  <si>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</si>
  <si>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</si>
  <si>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</si>
  <si>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</si>
  <si>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</si>
  <si>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</si>
  <si>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</si>
  <si>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</si>
  <si>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</si>
  <si>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</si>
  <si>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</si>
  <si>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</si>
  <si>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</si>
  <si>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</si>
  <si>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</si>
  <si>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</si>
  <si>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</si>
  <si>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</si>
  <si>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</si>
  <si>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</si>
  <si>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</si>
  <si>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</si>
  <si>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</si>
  <si>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</si>
  <si>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</si>
  <si>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</si>
  <si>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</si>
  <si>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</si>
  <si>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</si>
  <si>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</si>
  <si>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</si>
  <si>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</si>
  <si>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</si>
  <si>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</si>
  <si>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</si>
  <si>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</si>
  <si>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</si>
  <si>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</si>
  <si>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</si>
  <si>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</si>
  <si>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</si>
  <si>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</si>
  <si>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</si>
  <si>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</si>
  <si>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</si>
  <si>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</si>
  <si>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</si>
  <si>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</si>
  <si>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</si>
  <si>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</si>
  <si>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</si>
  <si>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</si>
  <si>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</si>
  <si>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</si>
  <si>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</si>
  <si>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</si>
  <si>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</si>
  <si>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</si>
  <si>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</si>
  <si>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</si>
  <si>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</si>
  <si>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</si>
  <si>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</si>
  <si>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</si>
  <si>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</si>
  <si>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</si>
  <si>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</si>
  <si>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</si>
  <si>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</si>
  <si>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</si>
  <si>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</si>
  <si>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</si>
  <si>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</si>
  <si>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</si>
  <si>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</si>
  <si>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</si>
  <si>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</si>
  <si>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</si>
  <si>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</si>
  <si>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</si>
  <si>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</si>
  <si>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</si>
  <si>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</si>
  <si>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</si>
  <si>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</si>
  <si>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</si>
  <si>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</si>
  <si>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</si>
  <si>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</si>
  <si>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</si>
  <si>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</si>
  <si>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</si>
  <si>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Canada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</si>
  <si>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</si>
  <si>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</si>
  <si>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</si>
  <si>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</si>
  <si>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</si>
  <si>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</si>
  <si>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</si>
  <si>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</si>
  <si>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</si>
  <si>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</si>
  <si>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</si>
  <si>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</si>
  <si>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</si>
  <si>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</si>
  <si>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</si>
  <si>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</si>
  <si>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</si>
  <si>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</si>
  <si>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</si>
  <si>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</si>
  <si>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</si>
  <si>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</si>
  <si>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</si>
  <si>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</si>
  <si>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</si>
  <si>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</si>
  <si>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</si>
  <si>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</si>
  <si>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</si>
  <si>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</si>
  <si>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</si>
  <si>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</si>
  <si>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</si>
  <si>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</si>
  <si>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</si>
  <si>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</si>
  <si>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</si>
  <si>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</si>
  <si>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</si>
  <si>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</si>
  <si>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</si>
  <si>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</si>
  <si>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</si>
  <si>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</si>
  <si>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</si>
  <si>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</si>
  <si>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</si>
  <si>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</si>
  <si>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</si>
  <si>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</si>
  <si>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</si>
  <si>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</si>
  <si>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</si>
  <si>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</si>
  <si>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</si>
  <si>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</si>
  <si>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</si>
  <si>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</si>
  <si>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</si>
  <si>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</si>
  <si>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</si>
  <si>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</si>
  <si>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Inverse Daily UCITS ETF 1C </t>
  </si>
  <si>
    <t xml:space="preserve">db x-trackers S&amp;P 500 UCITS ETF 1C </t>
  </si>
  <si>
    <t xml:space="preserve">db x-trackers S&amp;P Global Infrastructure UCITS ETF 1C </t>
  </si>
  <si>
    <t xml:space="preserve">db x-trackers S&amp;P Select Frontier UCITS ETF 1C </t>
  </si>
  <si>
    <t xml:space="preserve">db x-trackers S&amp;P/ASX 200 UCITS ETF (DR)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</si>
  <si>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</si>
  <si>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</si>
  <si>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</si>
  <si>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</si>
  <si>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</si>
  <si>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</si>
  <si>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</si>
  <si>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</si>
  <si>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</si>
  <si>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</si>
  <si>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</si>
  <si>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</si>
  <si>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</si>
  <si>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</si>
  <si>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</si>
  <si>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</si>
  <si>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</si>
  <si>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</si>
  <si>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</si>
  <si>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</si>
  <si>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</si>
  <si>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</si>
  <si>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</si>
  <si>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</si>
  <si>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</si>
  <si>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</si>
  <si>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</si>
  <si>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</si>
  <si>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</si>
  <si>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</si>
  <si>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</si>
  <si>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</si>
  <si>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</si>
  <si>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</si>
  <si>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</si>
  <si>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</si>
  <si>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</si>
  <si>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</si>
  <si>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</si>
  <si>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</si>
  <si>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</si>
  <si>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</si>
  <si>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</si>
  <si>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</si>
  <si>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</si>
  <si>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</si>
  <si>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</si>
  <si>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</si>
  <si>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</si>
  <si>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</si>
  <si>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</si>
  <si>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</si>
  <si>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</si>
  <si>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</si>
  <si>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</si>
  <si>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</si>
  <si>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Market Vectors Gold Miners UCITS ETF</t>
  </si>
  <si>
    <t>IE00BQQP9F84</t>
  </si>
  <si>
    <t>Market Vectors Junior Gold Miners UCITS ETF</t>
  </si>
  <si>
    <t>IE00BQQP9G91</t>
  </si>
  <si>
    <t>IE00BVZ6SP04</t>
  </si>
  <si>
    <t>Unicredit ETF</t>
  </si>
  <si>
    <t>Market Vectors</t>
  </si>
  <si>
    <t>iShares FTSE 100 UCITS ETF (Acc)</t>
  </si>
  <si>
    <t>Source STOXX Eurozone Exporters UCITS ETF</t>
  </si>
  <si>
    <t>Source STOXX Japan Exporters UCITS ETF (EUR Hedged)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</si>
  <si>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</si>
  <si>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</si>
  <si>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</si>
  <si>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</si>
  <si>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</si>
  <si>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</si>
  <si>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</si>
  <si>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</si>
  <si>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</si>
  <si>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</si>
  <si>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</si>
  <si>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</si>
  <si>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</si>
  <si>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</si>
  <si>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</si>
  <si>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</si>
  <si>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</si>
  <si>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</si>
  <si>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</si>
  <si>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</si>
  <si>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</si>
  <si>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</si>
  <si>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</si>
  <si>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</si>
  <si>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</si>
  <si>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 xml:space="preserve">IMC TRADING B.V.                        </t>
  </si>
  <si>
    <t>iShares MSCI EMU USD Hedged UCITS ETF</t>
  </si>
  <si>
    <t>IE00BWZN1T31</t>
  </si>
  <si>
    <t>Lyxor UCITS ETF FTSE Athex Large Cap</t>
  </si>
  <si>
    <t>ROBO-STOX® Global Robotics and Automation GO UCITS ETF</t>
  </si>
  <si>
    <t>UBS ETF (IE) MSCI USA hedged EUR UCITS ETF (EUR) A-acc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</si>
  <si>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</si>
  <si>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</si>
  <si>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</si>
  <si>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</si>
  <si>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</si>
  <si>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</si>
  <si>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</si>
  <si>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</si>
  <si>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</si>
  <si>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</si>
  <si>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</si>
  <si>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</si>
  <si>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</si>
  <si>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</si>
  <si>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</si>
  <si>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</si>
  <si>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</si>
  <si>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</si>
  <si>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</si>
  <si>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</si>
  <si>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</si>
  <si>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</si>
  <si>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</si>
  <si>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</si>
  <si>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</si>
  <si>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</si>
  <si>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</si>
  <si>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</si>
  <si>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</si>
  <si>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</si>
  <si>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</si>
  <si>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 xml:space="preserve">Lyxor J.P. Morgan Europe Value Factor Index UCITS ETF </t>
  </si>
  <si>
    <t>Lyxor J.P. Morgan Europe Low Size Factor Index UCITS ETF</t>
  </si>
  <si>
    <t>Lyxor J.P. Morgan Europe Momentum Factor Index UCITS ETF</t>
  </si>
  <si>
    <t>Lyxor J.P. Morgan Europe Quality Factor Index UCITS ETF</t>
  </si>
  <si>
    <t>db x-trackers II Harvest CSI China Sovereign Bond UCITS ETF (DR)</t>
  </si>
  <si>
    <t xml:space="preserve">Lyxor UCITS ETF Barclays Floating Rate Euro 0-7Y </t>
  </si>
  <si>
    <t>Ossiam Shiller Barclays CAPE US Sector Value TR UCITS ETF 1C (EUR)</t>
  </si>
  <si>
    <t>Euro STOXX 50 Theam Easy UCITS ETF (EUR capitalization share class)</t>
  </si>
  <si>
    <t>Euro STOXX 50 Theam Easy UCITS ETF (EUR distribution share class)</t>
  </si>
  <si>
    <t>Boost S&amp;P 500 3x Leverage Daily ETP</t>
  </si>
  <si>
    <t>Boost S&amp;P 500 3x Short Daily ETP</t>
  </si>
  <si>
    <t>IE00BSJCQV56</t>
  </si>
  <si>
    <t>DE000ETFL474</t>
  </si>
  <si>
    <t>LU1230561679</t>
  </si>
  <si>
    <t xml:space="preserve">SPDR FTSE EPRA Europe ex UK Real Estate UCITS ETF </t>
  </si>
  <si>
    <t>Deka Oekom Euro Nachhaltigkeit UCITS ETF</t>
  </si>
  <si>
    <t>UBS ETF – MSCI Japan Socially Responsible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</si>
  <si>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</si>
  <si>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</si>
  <si>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</si>
  <si>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</si>
  <si>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</si>
  <si>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</si>
  <si>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</si>
  <si>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</si>
  <si>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</si>
  <si>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</si>
  <si>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</si>
  <si>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</si>
  <si>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</si>
  <si>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iShares FactorSelect MSCI USA UCITS ETF</t>
  </si>
  <si>
    <t>iShares FactorSelect MSCI World UCITS ETF</t>
  </si>
  <si>
    <t>iShares FactorSelect MSCI Europe UCITS ETF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</si>
  <si>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</si>
  <si>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</si>
  <si>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</si>
  <si>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</si>
  <si>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</si>
  <si>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</si>
  <si>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</si>
  <si>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</si>
  <si>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</si>
  <si>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</si>
  <si>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</si>
  <si>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</si>
  <si>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</si>
  <si>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</si>
  <si>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</si>
  <si>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</si>
  <si>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</si>
  <si>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</si>
  <si>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</si>
  <si>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</si>
  <si>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</si>
  <si>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</si>
  <si>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</si>
  <si>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</si>
  <si>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</si>
  <si>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</si>
  <si>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</si>
  <si>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</si>
  <si>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09/2015</t>
  </si>
  <si>
    <t>n.a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</si>
  <si>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</si>
  <si>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</si>
  <si>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</si>
  <si>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</si>
  <si>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</si>
  <si>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</si>
  <si>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</si>
  <si>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</si>
  <si>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</si>
  <si>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Lyxor J.P. Morgan Multi-Factor Europe Index UCITS ETF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</si>
  <si>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</si>
  <si>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</si>
  <si>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</si>
  <si>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</si>
  <si>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</si>
  <si>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ComStage CBK Commodity ex-Agriculture Monthly EUR Hedged TR UCITS ETF</t>
  </si>
  <si>
    <t>db x-trackers MSCI EUROPE INDEX UCITS ETF (DR)</t>
  </si>
  <si>
    <t>db x-trackers Barclays USD Corporate Bond UCITS ETF (DR)</t>
  </si>
  <si>
    <t>WisdomTree Emerging Asia Equity Income UCITS ETF</t>
  </si>
  <si>
    <t>10/2015</t>
  </si>
  <si>
    <t>Turnover Report: October 2015</t>
  </si>
  <si>
    <t>LU1275255286</t>
  </si>
  <si>
    <t>Source S&amp;P 500 UCITS ETF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</si>
  <si>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</si>
  <si>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</si>
  <si>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</si>
  <si>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</si>
  <si>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</si>
  <si>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</si>
  <si>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</si>
  <si>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</si>
  <si>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</si>
  <si>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</si>
  <si>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</si>
  <si>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</si>
  <si>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</si>
  <si>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</si>
  <si>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</si>
  <si>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</si>
  <si>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</si>
  <si>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</si>
  <si>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</si>
  <si>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</si>
  <si>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</si>
  <si>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</si>
  <si>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</si>
  <si>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</si>
  <si>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Designated Sponsor Report: October 2015</t>
  </si>
  <si>
    <t>k.A.</t>
  </si>
  <si>
    <t>Product Name</t>
  </si>
  <si>
    <t>Product Type</t>
  </si>
  <si>
    <t>ETF</t>
  </si>
  <si>
    <t>Active ETF</t>
  </si>
  <si>
    <t>ETC</t>
  </si>
  <si>
    <t>ETN</t>
  </si>
  <si>
    <t>Commodities</t>
  </si>
  <si>
    <t>Equities</t>
  </si>
  <si>
    <t>Fixed Income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</si>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</sst>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#,##0.00;\(#,##0.00\)"/>
    <numFmt numFmtId="166" formatCode="0.0000000000"/>
    <numFmt numFmtId="167" formatCode="#,##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9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49" fontId="3" fillId="2" borderId="33" xfId="1" applyNumberFormat="1" applyFont="1" applyFill="1" applyBorder="1" applyAlignment="1">
      <alignment horizontal="right" vertical="top" wrapText="1"/>
    </xf>
    <xf numFmtId="0" fontId="2" fillId="2" borderId="7" xfId="12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2" fontId="2" fillId="0" borderId="0" xfId="1" applyNumberFormat="1" applyFont="1" applyAlignment="1">
      <alignment vertical="center"/>
    </xf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0" fontId="2" fillId="0" borderId="14" xfId="9" applyNumberFormat="1" applyFont="1" applyBorder="1" applyAlignment="1">
      <alignment horizontal="left" vertical="top"/>
    </xf>
    <xf numFmtId="0" fontId="2" fillId="6" borderId="14" xfId="9" applyNumberFormat="1" applyFont="1" applyFill="1" applyBorder="1" applyAlignment="1">
      <alignment horizontal="left" vertical="top"/>
    </xf>
    <xf numFmtId="0" fontId="6" fillId="0" borderId="6" xfId="1" applyFont="1" applyBorder="1" applyAlignment="1">
      <alignment vertical="center"/>
    </xf>
    <xf numFmtId="4" fontId="1" fillId="0" borderId="0" xfId="13" applyNumberFormat="1" applyAlignment="1"/>
    <xf numFmtId="0" fontId="2" fillId="6" borderId="0" xfId="9" applyNumberFormat="1" applyFont="1" applyFill="1" applyBorder="1" applyAlignment="1">
      <alignment horizontal="left" vertical="top"/>
    </xf>
    <xf numFmtId="167" fontId="2" fillId="0" borderId="0" xfId="9" applyNumberFormat="1" applyFont="1" applyFill="1" applyBorder="1" applyAlignment="1">
      <alignment vertical="center"/>
    </xf>
    <xf numFmtId="0" fontId="2" fillId="0" borderId="35" xfId="4" applyFont="1" applyBorder="1" applyAlignment="1"/>
    <xf numFmtId="3" fontId="6" fillId="0" borderId="0" xfId="12" applyNumberFormat="1" applyFont="1" applyAlignment="1">
      <alignment horizontal="right" vertical="center"/>
    </xf>
    <xf numFmtId="4" fontId="6" fillId="6" borderId="0" xfId="9" applyNumberFormat="1" applyFont="1" applyFill="1" applyAlignment="1">
      <alignment vertical="center"/>
    </xf>
    <xf numFmtId="4" fontId="2" fillId="0" borderId="6" xfId="9" applyNumberFormat="1" applyFont="1" applyBorder="1" applyAlignment="1">
      <alignment horizontal="left" vertical="top"/>
    </xf>
    <xf numFmtId="164" fontId="2" fillId="0" borderId="31" xfId="11" applyNumberFormat="1" applyFont="1" applyBorder="1"/>
    <xf numFmtId="4" fontId="3" fillId="2" borderId="36" xfId="9" quotePrefix="1" applyNumberFormat="1" applyFont="1" applyFill="1" applyBorder="1" applyAlignment="1">
      <alignment horizontal="right" vertical="top" wrapText="1"/>
    </xf>
    <xf numFmtId="49" fontId="3" fillId="2" borderId="36" xfId="9" quotePrefix="1" applyNumberFormat="1" applyFont="1" applyFill="1" applyBorder="1" applyAlignment="1">
      <alignment horizontal="right" vertical="top" wrapText="1"/>
    </xf>
    <xf numFmtId="4" fontId="2" fillId="6" borderId="34" xfId="9" applyNumberFormat="1" applyFont="1" applyFill="1" applyBorder="1" applyAlignment="1">
      <alignment vertical="center"/>
    </xf>
    <xf numFmtId="4" fontId="2" fillId="6" borderId="36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1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41913</c:v>
              </c:pt>
              <c:pt idx="1">
                <c:v>41944</c:v>
              </c:pt>
              <c:pt idx="2">
                <c:v>41974</c:v>
              </c:pt>
              <c:pt idx="3">
                <c:v>42005</c:v>
              </c:pt>
              <c:pt idx="4">
                <c:v>42036</c:v>
              </c:pt>
              <c:pt idx="5">
                <c:v>42064</c:v>
              </c:pt>
              <c:pt idx="6">
                <c:v>42095</c:v>
              </c:pt>
              <c:pt idx="7">
                <c:v>42125</c:v>
              </c:pt>
              <c:pt idx="8">
                <c:v>42156</c:v>
              </c:pt>
              <c:pt idx="9">
                <c:v>42186</c:v>
              </c:pt>
              <c:pt idx="10">
                <c:v>42217</c:v>
              </c:pt>
              <c:pt idx="11">
                <c:v>42248</c:v>
              </c:pt>
              <c:pt idx="12">
                <c:v>42278</c:v>
              </c:pt>
            </c:numLit>
          </c:cat>
          <c:val>
            <c:numLit>
              <c:formatCode>General</c:formatCode>
              <c:ptCount val="13"/>
              <c:pt idx="0">
                <c:v>18201.12131161596</c:v>
              </c:pt>
              <c:pt idx="1">
                <c:v>10984.758402362928</c:v>
              </c:pt>
              <c:pt idx="2">
                <c:v>14602.322402893202</c:v>
              </c:pt>
              <c:pt idx="3">
                <c:v>18646.841223585041</c:v>
              </c:pt>
              <c:pt idx="4">
                <c:v>14647.169583364237</c:v>
              </c:pt>
              <c:pt idx="5">
                <c:v>17795.490834950662</c:v>
              </c:pt>
              <c:pt idx="6">
                <c:v>15306.075078856116</c:v>
              </c:pt>
              <c:pt idx="7">
                <c:v>14835.824129151712</c:v>
              </c:pt>
              <c:pt idx="8">
                <c:v>18680.105935482374</c:v>
              </c:pt>
              <c:pt idx="9">
                <c:v>16387.929863172136</c:v>
              </c:pt>
              <c:pt idx="10">
                <c:v>17335.917171333283</c:v>
              </c:pt>
              <c:pt idx="11">
                <c:v>13474.789218116646</c:v>
              </c:pt>
              <c:pt idx="12">
                <c:v>12603.343012099109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20544"/>
        <c:axId val="98622080"/>
      </c:barChart>
      <c:catAx>
        <c:axId val="986205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2208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862208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2054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184896"/>
        <c:axId val="133194880"/>
        <c:axId val="0"/>
      </c:bar3DChart>
      <c:catAx>
        <c:axId val="1331848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19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8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02560"/>
        <c:axId val="99204096"/>
        <c:axId val="0"/>
      </c:bar3DChart>
      <c:catAx>
        <c:axId val="992025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0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20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0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12288"/>
        <c:axId val="98644736"/>
        <c:axId val="0"/>
      </c:bar3DChart>
      <c:catAx>
        <c:axId val="992122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4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64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1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483456"/>
        <c:axId val="122484992"/>
        <c:axId val="0"/>
      </c:bar3DChart>
      <c:catAx>
        <c:axId val="1224834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48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8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48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362944"/>
        <c:axId val="39364480"/>
        <c:axId val="0"/>
      </c:bar3DChart>
      <c:catAx>
        <c:axId val="393629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36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36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36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331648"/>
        <c:axId val="114333184"/>
        <c:axId val="0"/>
      </c:bar3DChart>
      <c:catAx>
        <c:axId val="114331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33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33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331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161024"/>
        <c:axId val="122162560"/>
        <c:axId val="0"/>
      </c:bar3DChart>
      <c:catAx>
        <c:axId val="1221610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16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16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161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947008"/>
        <c:axId val="122197120"/>
        <c:axId val="0"/>
      </c:bar3DChart>
      <c:catAx>
        <c:axId val="979470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19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19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4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313216"/>
        <c:axId val="128314752"/>
        <c:axId val="0"/>
      </c:bar3DChart>
      <c:catAx>
        <c:axId val="1283132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31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31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31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900590</xdr:colOff>
      <xdr:row>1</xdr:row>
      <xdr:rowOff>114301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J19" sqref="J19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35" t="s">
        <v>277</v>
      </c>
      <c r="B1" s="132"/>
      <c r="C1" s="2"/>
      <c r="D1" s="2"/>
      <c r="E1" s="3"/>
      <c r="F1" s="4"/>
      <c r="G1" s="4"/>
    </row>
    <row r="2" spans="1:7" ht="24.75" customHeight="1" x14ac:dyDescent="0.2">
      <c r="A2" s="6" t="s">
        <v>3243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24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24"/>
      <c r="B26" s="124"/>
      <c r="C26" s="124"/>
      <c r="D26" s="124"/>
      <c r="E26" s="118"/>
      <c r="F26" s="118" t="e">
        <v>#N/A</v>
      </c>
      <c r="G26" s="118"/>
    </row>
    <row r="27" spans="1:7" ht="12.75" thickBot="1" x14ac:dyDescent="0.25">
      <c r="A27" s="124"/>
      <c r="B27" s="124"/>
      <c r="C27" s="124"/>
      <c r="D27" s="124"/>
      <c r="E27" s="118"/>
      <c r="F27" s="118"/>
      <c r="G27" s="118"/>
    </row>
    <row r="28" spans="1:7" ht="12.75" customHeight="1" x14ac:dyDescent="0.2">
      <c r="A28" s="174" t="s">
        <v>634</v>
      </c>
      <c r="B28" s="29"/>
      <c r="C28" s="32" t="s">
        <v>631</v>
      </c>
      <c r="D28" s="1"/>
      <c r="E28" s="174" t="s">
        <v>637</v>
      </c>
      <c r="F28" s="36"/>
      <c r="G28" s="37" t="s">
        <v>930</v>
      </c>
    </row>
    <row r="29" spans="1:7" ht="12.75" customHeight="1" thickBot="1" x14ac:dyDescent="0.25">
      <c r="A29" s="175"/>
      <c r="B29" s="30"/>
      <c r="C29" s="31" t="s">
        <v>630</v>
      </c>
      <c r="D29" s="1"/>
      <c r="E29" s="175"/>
      <c r="F29" s="38"/>
      <c r="G29" s="39" t="s">
        <v>931</v>
      </c>
    </row>
    <row r="30" spans="1:7" ht="17.25" customHeight="1" x14ac:dyDescent="0.2">
      <c r="A30" s="33" t="s">
        <v>2496</v>
      </c>
      <c r="B30" s="12" t="s">
        <v>566</v>
      </c>
      <c r="C30" s="151">
        <v>3.35</v>
      </c>
      <c r="D30"/>
      <c r="E30" s="33" t="s">
        <v>2496</v>
      </c>
      <c r="F30" s="12" t="s">
        <v>566</v>
      </c>
      <c r="G30" s="151">
        <v>1319.01603372</v>
      </c>
    </row>
    <row r="31" spans="1:7" ht="17.25" customHeight="1" x14ac:dyDescent="0.2">
      <c r="A31" s="34" t="s">
        <v>1913</v>
      </c>
      <c r="B31" s="13" t="s">
        <v>406</v>
      </c>
      <c r="C31" s="40">
        <v>5.4</v>
      </c>
      <c r="D31"/>
      <c r="E31" s="34" t="s">
        <v>2015</v>
      </c>
      <c r="F31" s="13" t="s">
        <v>573</v>
      </c>
      <c r="G31" s="151">
        <v>974.73927670799992</v>
      </c>
    </row>
    <row r="32" spans="1:7" ht="17.25" customHeight="1" x14ac:dyDescent="0.2">
      <c r="A32" s="34" t="s">
        <v>2652</v>
      </c>
      <c r="B32" s="13" t="s">
        <v>2639</v>
      </c>
      <c r="C32" s="40">
        <v>5.78</v>
      </c>
      <c r="D32"/>
      <c r="E32" s="34" t="s">
        <v>2038</v>
      </c>
      <c r="F32" s="13" t="s">
        <v>587</v>
      </c>
      <c r="G32" s="40">
        <v>556.21311539600003</v>
      </c>
    </row>
    <row r="33" spans="1:7" ht="17.25" customHeight="1" x14ac:dyDescent="0.2">
      <c r="A33" s="34" t="s">
        <v>2059</v>
      </c>
      <c r="B33" s="13" t="s">
        <v>848</v>
      </c>
      <c r="C33" s="40">
        <v>5.96</v>
      </c>
      <c r="D33"/>
      <c r="E33" s="34" t="s">
        <v>2059</v>
      </c>
      <c r="F33" s="13" t="s">
        <v>848</v>
      </c>
      <c r="G33" s="40">
        <v>223.300436961</v>
      </c>
    </row>
    <row r="34" spans="1:7" ht="17.25" customHeight="1" x14ac:dyDescent="0.2">
      <c r="A34" s="34" t="s">
        <v>1959</v>
      </c>
      <c r="B34" s="13" t="s">
        <v>1858</v>
      </c>
      <c r="C34" s="40">
        <v>6.29</v>
      </c>
      <c r="D34"/>
      <c r="E34" s="34" t="s">
        <v>2062</v>
      </c>
      <c r="F34" s="13" t="s">
        <v>333</v>
      </c>
      <c r="G34" s="40">
        <v>173.13385111700001</v>
      </c>
    </row>
    <row r="35" spans="1:7" ht="17.25" customHeight="1" x14ac:dyDescent="0.2">
      <c r="A35" s="34" t="s">
        <v>2062</v>
      </c>
      <c r="B35" s="13" t="s">
        <v>333</v>
      </c>
      <c r="C35" s="40">
        <v>6.52</v>
      </c>
      <c r="D35"/>
      <c r="E35" s="34" t="s">
        <v>2501</v>
      </c>
      <c r="F35" s="13" t="s">
        <v>2511</v>
      </c>
      <c r="G35" s="40">
        <v>147.59774318000001</v>
      </c>
    </row>
    <row r="36" spans="1:7" ht="17.25" customHeight="1" x14ac:dyDescent="0.2">
      <c r="A36" s="34" t="s">
        <v>2038</v>
      </c>
      <c r="B36" s="13" t="s">
        <v>587</v>
      </c>
      <c r="C36" s="40">
        <v>7.04</v>
      </c>
      <c r="D36"/>
      <c r="E36" s="34" t="s">
        <v>1527</v>
      </c>
      <c r="F36" s="13" t="s">
        <v>152</v>
      </c>
      <c r="G36" s="40">
        <v>135.76406516100002</v>
      </c>
    </row>
    <row r="37" spans="1:7" ht="17.25" customHeight="1" x14ac:dyDescent="0.2">
      <c r="A37" s="34" t="s">
        <v>2364</v>
      </c>
      <c r="B37" s="13" t="s">
        <v>242</v>
      </c>
      <c r="C37" s="40">
        <v>7.68</v>
      </c>
      <c r="D37"/>
      <c r="E37" s="34" t="s">
        <v>1606</v>
      </c>
      <c r="F37" s="13" t="s">
        <v>742</v>
      </c>
      <c r="G37" s="40">
        <v>106.49758412600001</v>
      </c>
    </row>
    <row r="38" spans="1:7" ht="17.25" customHeight="1" x14ac:dyDescent="0.2">
      <c r="A38" s="34" t="s">
        <v>1947</v>
      </c>
      <c r="B38" s="13" t="s">
        <v>501</v>
      </c>
      <c r="C38" s="40">
        <v>7.8</v>
      </c>
      <c r="D38"/>
      <c r="E38" s="34" t="s">
        <v>2345</v>
      </c>
      <c r="F38" s="13" t="s">
        <v>574</v>
      </c>
      <c r="G38" s="40">
        <v>106.40404574</v>
      </c>
    </row>
    <row r="39" spans="1:7" ht="17.25" customHeight="1" thickBot="1" x14ac:dyDescent="0.25">
      <c r="A39" s="16" t="s">
        <v>1971</v>
      </c>
      <c r="B39" s="15" t="s">
        <v>413</v>
      </c>
      <c r="C39" s="41">
        <v>8.02</v>
      </c>
      <c r="D39"/>
      <c r="E39" s="16" t="s">
        <v>2066</v>
      </c>
      <c r="F39" s="15" t="s">
        <v>854</v>
      </c>
      <c r="G39" s="41">
        <v>86.880329988999989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24"/>
      <c r="B41" s="124"/>
      <c r="C41" s="124"/>
      <c r="E41" s="118"/>
      <c r="F41" s="118"/>
      <c r="G41" s="118"/>
    </row>
    <row r="42" spans="1:7" ht="12.75" x14ac:dyDescent="0.2">
      <c r="A42" s="174" t="s">
        <v>635</v>
      </c>
      <c r="B42" s="29"/>
      <c r="C42" s="32" t="s">
        <v>631</v>
      </c>
      <c r="D42" s="124"/>
      <c r="E42" s="176" t="s">
        <v>636</v>
      </c>
      <c r="F42" s="36"/>
      <c r="G42" s="37" t="s">
        <v>930</v>
      </c>
    </row>
    <row r="43" spans="1:7" ht="12.75" customHeight="1" thickBot="1" x14ac:dyDescent="0.25">
      <c r="A43" s="175"/>
      <c r="B43" s="30"/>
      <c r="C43" s="31" t="s">
        <v>630</v>
      </c>
      <c r="D43" s="117"/>
      <c r="E43" s="177"/>
      <c r="F43" s="38"/>
      <c r="G43" s="39" t="s">
        <v>931</v>
      </c>
    </row>
    <row r="44" spans="1:7" ht="17.25" customHeight="1" x14ac:dyDescent="0.2">
      <c r="A44" s="34" t="s">
        <v>1540</v>
      </c>
      <c r="B44" s="12" t="s">
        <v>121</v>
      </c>
      <c r="C44" s="40">
        <v>0.56000000000000005</v>
      </c>
      <c r="D44" s="1"/>
      <c r="E44" s="34" t="s">
        <v>1540</v>
      </c>
      <c r="F44" s="12" t="s">
        <v>121</v>
      </c>
      <c r="G44" s="40">
        <v>79.959231653999993</v>
      </c>
    </row>
    <row r="45" spans="1:7" ht="17.25" customHeight="1" x14ac:dyDescent="0.2">
      <c r="A45" s="34" t="s">
        <v>2065</v>
      </c>
      <c r="B45" s="14" t="s">
        <v>828</v>
      </c>
      <c r="C45" s="40">
        <v>3.03</v>
      </c>
      <c r="E45" s="34" t="s">
        <v>1536</v>
      </c>
      <c r="F45" s="14" t="s">
        <v>135</v>
      </c>
      <c r="G45" s="40">
        <v>58.538131970999999</v>
      </c>
    </row>
    <row r="46" spans="1:7" ht="17.25" customHeight="1" x14ac:dyDescent="0.2">
      <c r="A46" s="34" t="s">
        <v>2074</v>
      </c>
      <c r="B46" s="14" t="s">
        <v>826</v>
      </c>
      <c r="C46" s="40">
        <v>3.31</v>
      </c>
      <c r="E46" s="34" t="s">
        <v>1610</v>
      </c>
      <c r="F46" s="14" t="s">
        <v>2692</v>
      </c>
      <c r="G46" s="40">
        <v>53.423146860000003</v>
      </c>
    </row>
    <row r="47" spans="1:7" ht="17.25" customHeight="1" x14ac:dyDescent="0.2">
      <c r="A47" s="34" t="s">
        <v>2132</v>
      </c>
      <c r="B47" s="14" t="s">
        <v>47</v>
      </c>
      <c r="C47" s="40">
        <v>3.32</v>
      </c>
      <c r="E47" s="34" t="s">
        <v>1990</v>
      </c>
      <c r="F47" s="14" t="s">
        <v>248</v>
      </c>
      <c r="G47" s="40">
        <v>50.064461814999994</v>
      </c>
    </row>
    <row r="48" spans="1:7" ht="17.25" customHeight="1" x14ac:dyDescent="0.2">
      <c r="A48" s="34" t="s">
        <v>2077</v>
      </c>
      <c r="B48" s="14" t="s">
        <v>829</v>
      </c>
      <c r="C48" s="40">
        <v>3.58</v>
      </c>
      <c r="E48" s="34" t="s">
        <v>1568</v>
      </c>
      <c r="F48" s="14" t="s">
        <v>1393</v>
      </c>
      <c r="G48" s="40">
        <v>47.353315710000004</v>
      </c>
    </row>
    <row r="49" spans="1:7" ht="17.25" customHeight="1" x14ac:dyDescent="0.2">
      <c r="A49" s="34" t="s">
        <v>1519</v>
      </c>
      <c r="B49" s="14" t="s">
        <v>163</v>
      </c>
      <c r="C49" s="40">
        <v>3.72</v>
      </c>
      <c r="E49" s="34" t="s">
        <v>1607</v>
      </c>
      <c r="F49" s="14" t="s">
        <v>348</v>
      </c>
      <c r="G49" s="40">
        <v>47.093099883000001</v>
      </c>
    </row>
    <row r="50" spans="1:7" ht="17.25" customHeight="1" x14ac:dyDescent="0.2">
      <c r="A50" s="34" t="s">
        <v>2231</v>
      </c>
      <c r="B50" s="14" t="s">
        <v>187</v>
      </c>
      <c r="C50" s="40">
        <v>3.76</v>
      </c>
      <c r="E50" s="34" t="s">
        <v>2587</v>
      </c>
      <c r="F50" s="14" t="s">
        <v>1773</v>
      </c>
      <c r="G50" s="40">
        <v>35.583742360000002</v>
      </c>
    </row>
    <row r="51" spans="1:7" ht="17.25" customHeight="1" x14ac:dyDescent="0.2">
      <c r="A51" s="34" t="s">
        <v>2126</v>
      </c>
      <c r="B51" s="14" t="s">
        <v>43</v>
      </c>
      <c r="C51" s="40">
        <v>3.83</v>
      </c>
      <c r="E51" s="34" t="s">
        <v>2065</v>
      </c>
      <c r="F51" s="14" t="s">
        <v>828</v>
      </c>
      <c r="G51" s="40">
        <v>33.642771325999995</v>
      </c>
    </row>
    <row r="52" spans="1:7" ht="17.25" customHeight="1" x14ac:dyDescent="0.2">
      <c r="A52" s="34" t="s">
        <v>2073</v>
      </c>
      <c r="B52" s="14" t="s">
        <v>45</v>
      </c>
      <c r="C52" s="40">
        <v>3.99</v>
      </c>
      <c r="D52" s="5"/>
      <c r="E52" s="34" t="s">
        <v>1618</v>
      </c>
      <c r="F52" s="14" t="s">
        <v>900</v>
      </c>
      <c r="G52" s="40">
        <v>28.133908519999999</v>
      </c>
    </row>
    <row r="53" spans="1:7" ht="17.25" customHeight="1" thickBot="1" x14ac:dyDescent="0.25">
      <c r="A53" s="16" t="s">
        <v>2080</v>
      </c>
      <c r="B53" s="15" t="s">
        <v>244</v>
      </c>
      <c r="C53" s="41">
        <v>4.03</v>
      </c>
      <c r="D53" s="5"/>
      <c r="E53" s="16" t="s">
        <v>2018</v>
      </c>
      <c r="F53" s="15" t="s">
        <v>830</v>
      </c>
      <c r="G53" s="41">
        <v>25.713368602999999</v>
      </c>
    </row>
    <row r="54" spans="1:7" ht="17.25" customHeight="1" thickBot="1" x14ac:dyDescent="0.25">
      <c r="A54" s="127"/>
      <c r="B54" s="128"/>
      <c r="C54" s="129"/>
      <c r="D54" s="5"/>
      <c r="E54" s="127"/>
      <c r="F54" s="118"/>
      <c r="G54" s="130"/>
    </row>
    <row r="55" spans="1:7" ht="17.25" customHeight="1" x14ac:dyDescent="0.2">
      <c r="A55" s="174" t="s">
        <v>632</v>
      </c>
      <c r="B55" s="29"/>
      <c r="C55" s="32" t="s">
        <v>631</v>
      </c>
      <c r="D55" s="118"/>
      <c r="E55" s="174" t="s">
        <v>633</v>
      </c>
      <c r="F55" s="36"/>
      <c r="G55" s="37" t="s">
        <v>930</v>
      </c>
    </row>
    <row r="56" spans="1:7" ht="12.75" customHeight="1" thickBot="1" x14ac:dyDescent="0.25">
      <c r="A56" s="175"/>
      <c r="B56" s="30"/>
      <c r="C56" s="31" t="s">
        <v>630</v>
      </c>
      <c r="D56" s="28"/>
      <c r="E56" s="175"/>
      <c r="F56" s="38"/>
      <c r="G56" s="39" t="s">
        <v>931</v>
      </c>
    </row>
    <row r="57" spans="1:7" ht="18" customHeight="1" x14ac:dyDescent="0.2">
      <c r="A57" s="33" t="s">
        <v>2344</v>
      </c>
      <c r="B57" s="12" t="s">
        <v>824</v>
      </c>
      <c r="C57" s="40">
        <v>22.35</v>
      </c>
      <c r="D57" s="28"/>
      <c r="E57" s="33" t="s">
        <v>2344</v>
      </c>
      <c r="F57" s="12" t="s">
        <v>824</v>
      </c>
      <c r="G57" s="40">
        <v>80.125351573000003</v>
      </c>
    </row>
    <row r="58" spans="1:7" ht="17.25" customHeight="1" x14ac:dyDescent="0.2">
      <c r="A58" s="34" t="s">
        <v>2365</v>
      </c>
      <c r="B58" s="13" t="s">
        <v>494</v>
      </c>
      <c r="C58" s="40">
        <v>25.65</v>
      </c>
      <c r="E58" s="34" t="s">
        <v>2603</v>
      </c>
      <c r="F58" s="13" t="s">
        <v>97</v>
      </c>
      <c r="G58" s="40">
        <v>13.613128773</v>
      </c>
    </row>
    <row r="59" spans="1:7" ht="17.25" customHeight="1" x14ac:dyDescent="0.2">
      <c r="A59" s="34" t="s">
        <v>1906</v>
      </c>
      <c r="B59" s="13" t="s">
        <v>21</v>
      </c>
      <c r="C59" s="40">
        <v>25.84</v>
      </c>
      <c r="E59" s="34" t="s">
        <v>1906</v>
      </c>
      <c r="F59" s="13" t="s">
        <v>21</v>
      </c>
      <c r="G59" s="40">
        <v>8.6468283010000011</v>
      </c>
    </row>
    <row r="60" spans="1:7" ht="17.25" customHeight="1" x14ac:dyDescent="0.2">
      <c r="A60" s="7" t="s">
        <v>2366</v>
      </c>
      <c r="B60" s="7" t="s">
        <v>495</v>
      </c>
      <c r="C60" s="154">
        <v>28.35</v>
      </c>
      <c r="E60" s="7" t="s">
        <v>2315</v>
      </c>
      <c r="F60" s="7" t="s">
        <v>338</v>
      </c>
      <c r="G60" s="154">
        <v>4.2352674220000006</v>
      </c>
    </row>
    <row r="61" spans="1:7" ht="17.25" customHeight="1" thickBot="1" x14ac:dyDescent="0.25">
      <c r="A61" s="16" t="s">
        <v>3238</v>
      </c>
      <c r="B61" s="15" t="s">
        <v>3228</v>
      </c>
      <c r="C61" s="41">
        <v>30.5</v>
      </c>
      <c r="E61" s="16" t="s">
        <v>2365</v>
      </c>
      <c r="F61" s="15" t="s">
        <v>494</v>
      </c>
      <c r="G61" s="41">
        <v>3.7134092799999996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1158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61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55"/>
  <sheetViews>
    <sheetView showGridLines="0" zoomScale="101" zoomScaleNormal="101" workbookViewId="0">
      <pane ySplit="6" topLeftCell="A796" activePane="bottomLeft" state="frozen"/>
      <selection activeCell="F7" sqref="F7"/>
      <selection pane="bottomLeft" activeCell="A812" sqref="A812"/>
    </sheetView>
  </sheetViews>
  <sheetFormatPr defaultColWidth="9.140625" defaultRowHeight="12" x14ac:dyDescent="0.2"/>
  <cols>
    <col min="1" max="1" width="56.42578125" style="48" customWidth="1"/>
    <col min="2" max="2" width="13.5703125" style="48" customWidth="1"/>
    <col min="3" max="3" width="19" style="48" customWidth="1"/>
    <col min="4" max="4" width="20" style="48" customWidth="1"/>
    <col min="5" max="5" width="20.42578125" style="48" bestFit="1" customWidth="1"/>
    <col min="6" max="6" width="12.28515625" style="48" customWidth="1"/>
    <col min="7" max="9" width="11.42578125" style="48" customWidth="1"/>
    <col min="10" max="10" width="12.42578125" style="49" customWidth="1"/>
    <col min="11" max="11" width="11.42578125" style="49" customWidth="1"/>
    <col min="12" max="12" width="62.28515625" style="149" customWidth="1"/>
    <col min="13" max="13" width="12.42578125" style="149" bestFit="1" customWidth="1"/>
    <col min="14" max="14" width="19.85546875" style="149" customWidth="1"/>
    <col min="15" max="15" width="16.7109375" style="149" customWidth="1"/>
    <col min="16" max="16384" width="9.140625" style="149"/>
  </cols>
  <sheetData>
    <row r="1" spans="1:14" ht="20.25" x14ac:dyDescent="0.2">
      <c r="A1" s="47" t="s">
        <v>277</v>
      </c>
    </row>
    <row r="2" spans="1:14" ht="15.75" customHeight="1" x14ac:dyDescent="0.2">
      <c r="A2" s="6" t="s">
        <v>3243</v>
      </c>
      <c r="F2" s="35"/>
      <c r="G2" s="35"/>
      <c r="H2" s="35"/>
    </row>
    <row r="4" spans="1:14" x14ac:dyDescent="0.2">
      <c r="A4" s="49"/>
      <c r="B4" s="49"/>
      <c r="C4" s="49"/>
      <c r="D4" s="49"/>
      <c r="E4" s="49"/>
      <c r="F4" s="114"/>
      <c r="G4" s="114"/>
      <c r="H4" s="114"/>
      <c r="I4" s="114"/>
      <c r="J4" s="114"/>
      <c r="K4" s="114"/>
    </row>
    <row r="5" spans="1:14" s="61" customFormat="1" ht="30.75" customHeight="1" x14ac:dyDescent="0.2">
      <c r="A5" s="50" t="s">
        <v>364</v>
      </c>
      <c r="B5" s="50" t="s">
        <v>95</v>
      </c>
      <c r="C5" s="50" t="s">
        <v>2056</v>
      </c>
      <c r="D5" s="50" t="s">
        <v>206</v>
      </c>
      <c r="E5" s="94" t="s">
        <v>1458</v>
      </c>
      <c r="F5" s="50" t="s">
        <v>618</v>
      </c>
      <c r="G5" s="50"/>
      <c r="H5" s="50"/>
      <c r="I5" s="50"/>
      <c r="J5" s="50" t="s">
        <v>274</v>
      </c>
      <c r="K5" s="50" t="s">
        <v>164</v>
      </c>
    </row>
    <row r="6" spans="1:14" ht="22.5" x14ac:dyDescent="0.2">
      <c r="A6" s="71"/>
      <c r="B6" s="71"/>
      <c r="C6" s="71"/>
      <c r="D6" s="71"/>
      <c r="E6" s="95"/>
      <c r="F6" s="72" t="s">
        <v>3242</v>
      </c>
      <c r="G6" s="72" t="s">
        <v>3221</v>
      </c>
      <c r="H6" s="73" t="s">
        <v>92</v>
      </c>
      <c r="I6" s="74" t="s">
        <v>93</v>
      </c>
      <c r="J6" s="75" t="s">
        <v>275</v>
      </c>
      <c r="K6" s="75" t="s">
        <v>814</v>
      </c>
    </row>
    <row r="7" spans="1:14" ht="12.75" x14ac:dyDescent="0.2">
      <c r="A7" s="110" t="s">
        <v>2344</v>
      </c>
      <c r="B7" s="53" t="s">
        <v>824</v>
      </c>
      <c r="C7" s="53" t="s">
        <v>800</v>
      </c>
      <c r="D7" s="110" t="s">
        <v>207</v>
      </c>
      <c r="E7" s="110" t="s">
        <v>920</v>
      </c>
      <c r="F7" s="111">
        <v>80.125351573000003</v>
      </c>
      <c r="G7" s="111">
        <v>20.247077991000001</v>
      </c>
      <c r="H7" s="68">
        <f>IF(ISERROR(F7/G7-1),"",IF((F7/G7-1)&gt;10000%,"",F7/G7-1))</f>
        <v>2.9573785219090087</v>
      </c>
      <c r="I7" s="112">
        <f>F7/$F$1102</f>
        <v>6.3746803873765377E-3</v>
      </c>
      <c r="J7" s="113">
        <v>674.12076812999999</v>
      </c>
      <c r="K7" s="113">
        <v>22.35</v>
      </c>
      <c r="L7" s="149" t="s">
        <v>3278</v>
      </c>
      <c r="M7"/>
      <c r="N7" s="153"/>
    </row>
    <row r="8" spans="1:14" ht="12.75" x14ac:dyDescent="0.2">
      <c r="A8" s="110" t="s">
        <v>2603</v>
      </c>
      <c r="B8" s="53" t="s">
        <v>97</v>
      </c>
      <c r="C8" s="110" t="s">
        <v>624</v>
      </c>
      <c r="D8" s="110" t="s">
        <v>207</v>
      </c>
      <c r="E8" s="110" t="s">
        <v>920</v>
      </c>
      <c r="F8" s="111">
        <v>13.613128773</v>
      </c>
      <c r="G8" s="111">
        <v>13.865171797</v>
      </c>
      <c r="H8" s="68">
        <f>IF(ISERROR(F8/G8-1),"",IF((F8/G8-1)&gt;10000%,"",F8/G8-1))</f>
        <v>-1.8178139275168204E-2</v>
      </c>
      <c r="I8" s="112">
        <f>F8/$F$1102</f>
        <v>1.0830447953917813E-3</v>
      </c>
      <c r="J8" s="113">
        <v>201.884073384</v>
      </c>
      <c r="K8" s="113">
        <v>37.67</v>
      </c>
      <c r="L8" s="149" t="s">
        <v>3278</v>
      </c>
      <c r="M8"/>
      <c r="N8" s="153"/>
    </row>
    <row r="9" spans="1:14" ht="12.75" x14ac:dyDescent="0.2">
      <c r="A9" s="110" t="s">
        <v>1906</v>
      </c>
      <c r="B9" s="53" t="s">
        <v>21</v>
      </c>
      <c r="C9" s="110" t="s">
        <v>796</v>
      </c>
      <c r="D9" s="110" t="s">
        <v>207</v>
      </c>
      <c r="E9" s="110" t="s">
        <v>920</v>
      </c>
      <c r="F9" s="111">
        <v>8.6468283010000011</v>
      </c>
      <c r="G9" s="111">
        <v>3.9090815440000002</v>
      </c>
      <c r="H9" s="68">
        <f>IF(ISERROR(F9/G9-1),"",IF((F9/G9-1)&gt;10000%,"",F9/G9-1))</f>
        <v>1.2119846321118342</v>
      </c>
      <c r="I9" s="112">
        <f>F9/$F$1102</f>
        <v>6.8793166833318775E-4</v>
      </c>
      <c r="J9" s="113">
        <v>235.49553147999998</v>
      </c>
      <c r="K9" s="113">
        <v>25.84</v>
      </c>
      <c r="L9" s="149" t="s">
        <v>3278</v>
      </c>
      <c r="M9"/>
      <c r="N9" s="153"/>
    </row>
    <row r="10" spans="1:14" ht="12.75" x14ac:dyDescent="0.2">
      <c r="A10" s="110" t="s">
        <v>2315</v>
      </c>
      <c r="B10" s="53" t="s">
        <v>338</v>
      </c>
      <c r="C10" s="53" t="s">
        <v>798</v>
      </c>
      <c r="D10" s="110" t="s">
        <v>207</v>
      </c>
      <c r="E10" s="110" t="s">
        <v>920</v>
      </c>
      <c r="F10" s="111">
        <v>4.2352674220000006</v>
      </c>
      <c r="G10" s="111">
        <v>1.8478442099999999</v>
      </c>
      <c r="H10" s="68">
        <f>IF(ISERROR(F10/G10-1),"",IF((F10/G10-1)&gt;10000%,"",F10/G10-1))</f>
        <v>1.2920045959935123</v>
      </c>
      <c r="I10" s="112">
        <f>F10/$F$1102</f>
        <v>3.3695298229949886E-4</v>
      </c>
      <c r="J10" s="113">
        <v>130.94213371000001</v>
      </c>
      <c r="K10" s="113">
        <v>48.49</v>
      </c>
      <c r="L10" s="149" t="s">
        <v>3278</v>
      </c>
      <c r="M10"/>
      <c r="N10" s="153"/>
    </row>
    <row r="11" spans="1:14" ht="12.75" x14ac:dyDescent="0.2">
      <c r="A11" s="110" t="s">
        <v>2365</v>
      </c>
      <c r="B11" s="53" t="s">
        <v>494</v>
      </c>
      <c r="C11" s="53" t="s">
        <v>801</v>
      </c>
      <c r="D11" s="110" t="s">
        <v>207</v>
      </c>
      <c r="E11" s="110" t="s">
        <v>920</v>
      </c>
      <c r="F11" s="111">
        <v>3.7134092799999996</v>
      </c>
      <c r="G11" s="111">
        <v>5.0142438600000006</v>
      </c>
      <c r="H11" s="68">
        <f>IF(ISERROR(F11/G11-1),"",IF((F11/G11-1)&gt;10000%,"",F11/G11-1))</f>
        <v>-0.25942786516170768</v>
      </c>
      <c r="I11" s="112">
        <f>F11/$F$1102</f>
        <v>2.9543455152207732E-4</v>
      </c>
      <c r="J11" s="113">
        <v>549.26505420000001</v>
      </c>
      <c r="K11" s="113">
        <v>25.65</v>
      </c>
      <c r="L11" s="149" t="s">
        <v>3278</v>
      </c>
      <c r="M11"/>
      <c r="N11" s="153"/>
    </row>
    <row r="12" spans="1:14" ht="12.75" x14ac:dyDescent="0.2">
      <c r="A12" s="110" t="s">
        <v>2509</v>
      </c>
      <c r="B12" s="53" t="s">
        <v>815</v>
      </c>
      <c r="C12" s="53" t="s">
        <v>799</v>
      </c>
      <c r="D12" s="110" t="s">
        <v>207</v>
      </c>
      <c r="E12" s="110" t="s">
        <v>920</v>
      </c>
      <c r="F12" s="111">
        <v>2.1192794700000004</v>
      </c>
      <c r="G12" s="111">
        <v>0.21803084</v>
      </c>
      <c r="H12" s="68">
        <f>IF(ISERROR(F12/G12-1),"",IF((F12/G12-1)&gt;10000%,"",F12/G12-1))</f>
        <v>8.7200903780400996</v>
      </c>
      <c r="I12" s="112">
        <f>F12/$F$1102</f>
        <v>1.6860742583413695E-4</v>
      </c>
      <c r="J12" s="113">
        <v>192.37680012000001</v>
      </c>
      <c r="K12" s="113">
        <v>34.54</v>
      </c>
      <c r="L12" s="149" t="s">
        <v>3278</v>
      </c>
      <c r="M12"/>
      <c r="N12" s="153"/>
    </row>
    <row r="13" spans="1:14" ht="12.75" x14ac:dyDescent="0.2">
      <c r="A13" s="110" t="s">
        <v>2366</v>
      </c>
      <c r="B13" s="53" t="s">
        <v>495</v>
      </c>
      <c r="C13" s="53" t="s">
        <v>801</v>
      </c>
      <c r="D13" s="110" t="s">
        <v>207</v>
      </c>
      <c r="E13" s="110" t="s">
        <v>920</v>
      </c>
      <c r="F13" s="111">
        <v>1.2197201599999998</v>
      </c>
      <c r="G13" s="111">
        <v>0.46123375500000002</v>
      </c>
      <c r="H13" s="68">
        <f>IF(ISERROR(F13/G13-1),"",IF((F13/G13-1)&gt;10000%,"",F13/G13-1))</f>
        <v>1.6444728877226251</v>
      </c>
      <c r="I13" s="112">
        <f>F13/$F$1102</f>
        <v>9.7039526559279879E-5</v>
      </c>
      <c r="J13" s="113">
        <v>177.8595727</v>
      </c>
      <c r="K13" s="113">
        <v>28.35</v>
      </c>
      <c r="L13" s="149" t="s">
        <v>3278</v>
      </c>
      <c r="M13"/>
      <c r="N13" s="153"/>
    </row>
    <row r="14" spans="1:14" ht="12.75" x14ac:dyDescent="0.2">
      <c r="A14" s="110" t="s">
        <v>2202</v>
      </c>
      <c r="B14" s="53" t="s">
        <v>1604</v>
      </c>
      <c r="C14" s="53" t="s">
        <v>874</v>
      </c>
      <c r="D14" s="110" t="s">
        <v>207</v>
      </c>
      <c r="E14" s="110" t="s">
        <v>920</v>
      </c>
      <c r="F14" s="111">
        <v>1.0769692099999999</v>
      </c>
      <c r="G14" s="111">
        <v>0.54934668000000009</v>
      </c>
      <c r="H14" s="68">
        <f>IF(ISERROR(F14/G14-1),"",IF((F14/G14-1)&gt;10000%,"",F14/G14-1))</f>
        <v>0.96045457123723721</v>
      </c>
      <c r="I14" s="112">
        <f>F14/$F$1102</f>
        <v>8.5682425924092027E-5</v>
      </c>
      <c r="J14" s="113">
        <v>249.36557420982749</v>
      </c>
      <c r="K14" s="113">
        <v>31.93</v>
      </c>
      <c r="L14" s="149" t="s">
        <v>3278</v>
      </c>
      <c r="M14"/>
      <c r="N14" s="153"/>
    </row>
    <row r="15" spans="1:14" ht="12.75" x14ac:dyDescent="0.2">
      <c r="A15" s="110" t="s">
        <v>2607</v>
      </c>
      <c r="B15" s="53" t="s">
        <v>221</v>
      </c>
      <c r="C15" s="110" t="s">
        <v>624</v>
      </c>
      <c r="D15" s="110" t="s">
        <v>207</v>
      </c>
      <c r="E15" s="110" t="s">
        <v>920</v>
      </c>
      <c r="F15" s="111">
        <v>0.86036720700000002</v>
      </c>
      <c r="G15" s="111">
        <v>1.075406512</v>
      </c>
      <c r="H15" s="68">
        <f>IF(ISERROR(F15/G15-1),"",IF((F15/G15-1)&gt;10000%,"",F15/G15-1))</f>
        <v>-0.19996094741892356</v>
      </c>
      <c r="I15" s="112">
        <f>F15/$F$1102</f>
        <v>6.8449820846127501E-5</v>
      </c>
      <c r="J15" s="113">
        <v>30.799849287600001</v>
      </c>
      <c r="K15" s="113">
        <v>94.29</v>
      </c>
      <c r="L15" s="149" t="s">
        <v>3278</v>
      </c>
      <c r="M15"/>
      <c r="N15" s="153"/>
    </row>
    <row r="16" spans="1:14" ht="12.75" x14ac:dyDescent="0.2">
      <c r="A16" s="110" t="s">
        <v>463</v>
      </c>
      <c r="B16" s="53" t="s">
        <v>58</v>
      </c>
      <c r="C16" s="53" t="s">
        <v>467</v>
      </c>
      <c r="D16" s="110" t="s">
        <v>207</v>
      </c>
      <c r="E16" s="110" t="s">
        <v>920</v>
      </c>
      <c r="F16" s="111">
        <v>0.54172964599999995</v>
      </c>
      <c r="G16" s="111">
        <v>0.79499132499999992</v>
      </c>
      <c r="H16" s="68">
        <f>IF(ISERROR(F16/G16-1),"",IF((F16/G16-1)&gt;10000%,"",F16/G16-1))</f>
        <v>-0.31857162592308785</v>
      </c>
      <c r="I16" s="112">
        <f>F16/$F$1102</f>
        <v>4.3099384674404569E-5</v>
      </c>
      <c r="J16" s="113">
        <v>132.67078963</v>
      </c>
      <c r="K16" s="113">
        <v>189.58</v>
      </c>
      <c r="L16" s="149" t="s">
        <v>3278</v>
      </c>
      <c r="M16"/>
      <c r="N16" s="153"/>
    </row>
    <row r="17" spans="1:14" ht="12.75" x14ac:dyDescent="0.2">
      <c r="A17" s="110" t="s">
        <v>461</v>
      </c>
      <c r="B17" s="53" t="s">
        <v>59</v>
      </c>
      <c r="C17" s="53" t="s">
        <v>467</v>
      </c>
      <c r="D17" s="110" t="s">
        <v>207</v>
      </c>
      <c r="E17" s="110" t="s">
        <v>920</v>
      </c>
      <c r="F17" s="111">
        <v>0.52916260999999998</v>
      </c>
      <c r="G17" s="111">
        <v>0.83215771999999999</v>
      </c>
      <c r="H17" s="68">
        <f>IF(ISERROR(F17/G17-1),"",IF((F17/G17-1)&gt;10000%,"",F17/G17-1))</f>
        <v>-0.36410779197001264</v>
      </c>
      <c r="I17" s="112">
        <f>F17/$F$1102</f>
        <v>4.2099565811286473E-5</v>
      </c>
      <c r="J17" s="113">
        <v>44.806284540000007</v>
      </c>
      <c r="K17" s="113">
        <v>141.05000000000001</v>
      </c>
      <c r="L17" s="149" t="s">
        <v>3278</v>
      </c>
      <c r="M17"/>
      <c r="N17" s="153"/>
    </row>
    <row r="18" spans="1:14" ht="12.75" x14ac:dyDescent="0.2">
      <c r="A18" s="110" t="s">
        <v>460</v>
      </c>
      <c r="B18" s="53" t="s">
        <v>60</v>
      </c>
      <c r="C18" s="53" t="s">
        <v>467</v>
      </c>
      <c r="D18" s="110" t="s">
        <v>207</v>
      </c>
      <c r="E18" s="110" t="s">
        <v>920</v>
      </c>
      <c r="F18" s="111">
        <v>9.4836111000000001E-2</v>
      </c>
      <c r="G18" s="111">
        <v>0.26909517499999996</v>
      </c>
      <c r="H18" s="68">
        <f>IF(ISERROR(F18/G18-1),"",IF((F18/G18-1)&gt;10000%,"",F18/G18-1))</f>
        <v>-0.64757409344110306</v>
      </c>
      <c r="I18" s="112">
        <f>F18/$F$1102</f>
        <v>7.5450514093030288E-6</v>
      </c>
      <c r="J18" s="113">
        <v>17.879009849999999</v>
      </c>
      <c r="K18" s="113">
        <v>245.21</v>
      </c>
      <c r="L18" s="149" t="s">
        <v>3278</v>
      </c>
      <c r="M18"/>
      <c r="N18" s="153"/>
    </row>
    <row r="19" spans="1:14" ht="12.75" x14ac:dyDescent="0.2">
      <c r="A19" s="110" t="s">
        <v>2606</v>
      </c>
      <c r="B19" s="53" t="s">
        <v>292</v>
      </c>
      <c r="C19" s="110" t="s">
        <v>624</v>
      </c>
      <c r="D19" s="110" t="s">
        <v>207</v>
      </c>
      <c r="E19" s="110" t="s">
        <v>920</v>
      </c>
      <c r="F19" s="111">
        <v>4.5510444999999997E-2</v>
      </c>
      <c r="G19" s="111">
        <v>5.5396019999999997E-2</v>
      </c>
      <c r="H19" s="68">
        <f>IF(ISERROR(F19/G19-1),"",IF((F19/G19-1)&gt;10000%,"",F19/G19-1))</f>
        <v>-0.17845280220492377</v>
      </c>
      <c r="I19" s="112">
        <f>F19/$F$1102</f>
        <v>3.6207584174899153E-6</v>
      </c>
      <c r="J19" s="113">
        <v>6.3398336579999999</v>
      </c>
      <c r="K19" s="113">
        <v>104.61</v>
      </c>
      <c r="L19" s="149" t="s">
        <v>3278</v>
      </c>
      <c r="M19"/>
      <c r="N19" s="153"/>
    </row>
    <row r="20" spans="1:14" ht="12.75" x14ac:dyDescent="0.2">
      <c r="A20" s="110" t="s">
        <v>1785</v>
      </c>
      <c r="B20" s="53" t="s">
        <v>1786</v>
      </c>
      <c r="C20" s="53" t="s">
        <v>877</v>
      </c>
      <c r="D20" s="110" t="s">
        <v>207</v>
      </c>
      <c r="E20" s="110" t="s">
        <v>920</v>
      </c>
      <c r="F20" s="111">
        <v>3.6662279999999998E-2</v>
      </c>
      <c r="G20" s="111">
        <v>2.2385369999999998E-2</v>
      </c>
      <c r="H20" s="68">
        <f>IF(ISERROR(F20/G20-1),"",IF((F20/G20-1)&gt;10000%,"",F20/G20-1))</f>
        <v>0.63777860272133102</v>
      </c>
      <c r="I20" s="112">
        <f>F20/$F$1102</f>
        <v>2.9168086340261491E-6</v>
      </c>
      <c r="J20" s="113">
        <v>38.750101060000006</v>
      </c>
      <c r="K20" s="113">
        <v>39.67</v>
      </c>
      <c r="L20" s="149" t="s">
        <v>3278</v>
      </c>
      <c r="M20"/>
      <c r="N20" s="153"/>
    </row>
    <row r="21" spans="1:14" ht="12.75" x14ac:dyDescent="0.2">
      <c r="A21" s="110" t="s">
        <v>2455</v>
      </c>
      <c r="B21" s="53" t="s">
        <v>1207</v>
      </c>
      <c r="C21" s="53" t="s">
        <v>801</v>
      </c>
      <c r="D21" s="110" t="s">
        <v>207</v>
      </c>
      <c r="E21" s="110" t="s">
        <v>920</v>
      </c>
      <c r="F21" s="111">
        <v>2.1300320000000001E-2</v>
      </c>
      <c r="G21" s="111">
        <v>3.2788000000000001E-4</v>
      </c>
      <c r="H21" s="68">
        <f>IF(ISERROR(F21/G21-1),"",IF((F21/G21-1)&gt;10000%,"",F21/G21-1))</f>
        <v>63.963767231914119</v>
      </c>
      <c r="I21" s="112">
        <f>F21/$F$1102</f>
        <v>1.6946288469653244E-6</v>
      </c>
      <c r="J21" s="113">
        <v>0.33331746000000001</v>
      </c>
      <c r="K21" s="113">
        <v>53.58</v>
      </c>
      <c r="L21" s="149" t="s">
        <v>3278</v>
      </c>
      <c r="M21"/>
      <c r="N21" s="153"/>
    </row>
    <row r="22" spans="1:14" ht="12.75" x14ac:dyDescent="0.2">
      <c r="A22" s="110" t="s">
        <v>2461</v>
      </c>
      <c r="B22" s="53" t="s">
        <v>1335</v>
      </c>
      <c r="C22" s="53" t="s">
        <v>801</v>
      </c>
      <c r="D22" s="110" t="s">
        <v>207</v>
      </c>
      <c r="E22" s="110" t="s">
        <v>920</v>
      </c>
      <c r="F22" s="111">
        <v>6.1199100000000001E-3</v>
      </c>
      <c r="G22" s="111">
        <v>4.9647050000000005E-2</v>
      </c>
      <c r="H22" s="68">
        <f>IF(ISERROR(F22/G22-1),"",IF((F22/G22-1)&gt;10000%,"",F22/G22-1))</f>
        <v>-0.87673164870823139</v>
      </c>
      <c r="I22" s="112">
        <f>F22/$F$1102</f>
        <v>4.868929681259041E-7</v>
      </c>
      <c r="J22" s="113">
        <v>2.45198559</v>
      </c>
      <c r="K22" s="113">
        <v>47.58</v>
      </c>
      <c r="L22" s="149" t="s">
        <v>3278</v>
      </c>
      <c r="M22"/>
      <c r="N22" s="153"/>
    </row>
    <row r="23" spans="1:14" ht="12.75" x14ac:dyDescent="0.2">
      <c r="A23" s="110" t="s">
        <v>2470</v>
      </c>
      <c r="B23" s="53" t="s">
        <v>1334</v>
      </c>
      <c r="C23" s="53" t="s">
        <v>801</v>
      </c>
      <c r="D23" s="110" t="s">
        <v>207</v>
      </c>
      <c r="E23" s="110" t="s">
        <v>920</v>
      </c>
      <c r="F23" s="111">
        <v>5.7190000000000001E-3</v>
      </c>
      <c r="G23" s="111">
        <v>1.6122729999999998E-2</v>
      </c>
      <c r="H23" s="68">
        <f>IF(ISERROR(F23/G23-1),"",IF((F23/G23-1)&gt;10000%,"",F23/G23-1))</f>
        <v>-0.64528339803494816</v>
      </c>
      <c r="I23" s="112">
        <f>F23/$F$1102</f>
        <v>4.5499703177204328E-7</v>
      </c>
      <c r="J23" s="113">
        <v>0.89594699</v>
      </c>
      <c r="K23" s="113">
        <v>51.34</v>
      </c>
      <c r="L23" s="149" t="s">
        <v>3278</v>
      </c>
      <c r="M23"/>
      <c r="N23" s="153"/>
    </row>
    <row r="24" spans="1:14" ht="12.75" x14ac:dyDescent="0.2">
      <c r="A24" s="110" t="s">
        <v>2471</v>
      </c>
      <c r="B24" s="53" t="s">
        <v>1336</v>
      </c>
      <c r="C24" s="53" t="s">
        <v>801</v>
      </c>
      <c r="D24" s="110" t="s">
        <v>207</v>
      </c>
      <c r="E24" s="110" t="s">
        <v>920</v>
      </c>
      <c r="F24" s="111">
        <v>3.8625E-3</v>
      </c>
      <c r="G24" s="111">
        <v>5.0265600000000002E-3</v>
      </c>
      <c r="H24" s="68">
        <f>IF(ISERROR(F24/G24-1),"",IF((F24/G24-1)&gt;10000%,"",F24/G24-1))</f>
        <v>-0.23158183728036674</v>
      </c>
      <c r="I24" s="112">
        <f>F24/$F$1102</f>
        <v>3.0729603693294583E-7</v>
      </c>
      <c r="J24" s="113">
        <v>0.38816307</v>
      </c>
      <c r="K24" s="113">
        <v>64.959999999999994</v>
      </c>
      <c r="L24" s="149" t="s">
        <v>3278</v>
      </c>
      <c r="M24"/>
      <c r="N24" s="153"/>
    </row>
    <row r="25" spans="1:14" ht="12.75" x14ac:dyDescent="0.2">
      <c r="A25" s="110" t="s">
        <v>2232</v>
      </c>
      <c r="B25" s="53" t="s">
        <v>867</v>
      </c>
      <c r="C25" s="53" t="s">
        <v>795</v>
      </c>
      <c r="D25" s="110" t="s">
        <v>207</v>
      </c>
      <c r="E25" s="110" t="s">
        <v>920</v>
      </c>
      <c r="F25" s="111">
        <v>1.8760081178858001E-3</v>
      </c>
      <c r="G25" s="111">
        <v>1.6997878359264501E-2</v>
      </c>
      <c r="H25" s="68">
        <f>IF(ISERROR(F25/G25-1),"",IF((F25/G25-1)&gt;10000%,"",F25/G25-1))</f>
        <v>-0.88963280721071269</v>
      </c>
      <c r="I25" s="112">
        <f>F25/$F$1102</f>
        <v>1.4925303815672259E-7</v>
      </c>
      <c r="J25" s="113">
        <v>19.220587080289004</v>
      </c>
      <c r="K25" s="113">
        <v>40.020000000000003</v>
      </c>
      <c r="L25" s="149" t="s">
        <v>3278</v>
      </c>
      <c r="M25"/>
      <c r="N25" s="153"/>
    </row>
    <row r="26" spans="1:14" ht="12.75" x14ac:dyDescent="0.2">
      <c r="A26" s="110" t="s">
        <v>3238</v>
      </c>
      <c r="B26" s="53" t="s">
        <v>3228</v>
      </c>
      <c r="C26" s="110" t="s">
        <v>796</v>
      </c>
      <c r="D26" s="110" t="s">
        <v>207</v>
      </c>
      <c r="E26" s="110" t="s">
        <v>920</v>
      </c>
      <c r="F26" s="111">
        <v>0</v>
      </c>
      <c r="G26" s="111"/>
      <c r="H26" s="68" t="str">
        <f>IF(ISERROR(F26/G26-1),"",IF((F26/G26-1)&gt;10000%,"",F26/G26-1))</f>
        <v/>
      </c>
      <c r="I26" s="112">
        <f>F26/$F$1102</f>
        <v>0</v>
      </c>
      <c r="J26" s="113">
        <v>24.26036221</v>
      </c>
      <c r="K26" s="113">
        <v>30.5</v>
      </c>
      <c r="L26" s="149" t="s">
        <v>3278</v>
      </c>
      <c r="M26"/>
      <c r="N26" s="153"/>
    </row>
    <row r="27" spans="1:14" ht="12.75" x14ac:dyDescent="0.2">
      <c r="A27" s="110" t="s">
        <v>3051</v>
      </c>
      <c r="B27" s="53" t="s">
        <v>3058</v>
      </c>
      <c r="C27" s="53" t="s">
        <v>874</v>
      </c>
      <c r="D27" s="110" t="s">
        <v>207</v>
      </c>
      <c r="E27" s="110" t="s">
        <v>920</v>
      </c>
      <c r="F27" s="111">
        <v>0</v>
      </c>
      <c r="G27" s="111">
        <v>1.1960242959689999E-4</v>
      </c>
      <c r="H27" s="68">
        <f>IF(ISERROR(F27/G27-1),"",IF((F27/G27-1)&gt;10000%,"",F27/G27-1))</f>
        <v>-1</v>
      </c>
      <c r="I27" s="112">
        <f>F27/$F$1102</f>
        <v>0</v>
      </c>
      <c r="J27" s="113">
        <v>1.4370215320799999</v>
      </c>
      <c r="K27" s="113">
        <v>31.21</v>
      </c>
      <c r="L27" s="149" t="s">
        <v>3278</v>
      </c>
      <c r="M27"/>
      <c r="N27" s="153"/>
    </row>
    <row r="28" spans="1:14" ht="12.75" x14ac:dyDescent="0.2">
      <c r="A28" s="110" t="s">
        <v>2496</v>
      </c>
      <c r="B28" s="110" t="s">
        <v>566</v>
      </c>
      <c r="C28" s="110" t="s">
        <v>800</v>
      </c>
      <c r="D28" s="110" t="s">
        <v>208</v>
      </c>
      <c r="E28" s="110" t="s">
        <v>920</v>
      </c>
      <c r="F28" s="111">
        <v>1319.01603372</v>
      </c>
      <c r="G28" s="111">
        <v>1406.284068786</v>
      </c>
      <c r="H28" s="68">
        <f>IF(ISERROR(F28/G28-1),"",IF((F28/G28-1)&gt;10000%,"",F28/G28-1))</f>
        <v>-6.2055765974321053E-2</v>
      </c>
      <c r="I28" s="112">
        <f>F28/$F$1102</f>
        <v>0.10493939153738999</v>
      </c>
      <c r="J28" s="113">
        <v>9179.4181622699998</v>
      </c>
      <c r="K28" s="113">
        <v>3.35</v>
      </c>
      <c r="L28" s="149" t="s">
        <v>3279</v>
      </c>
      <c r="M28"/>
      <c r="N28" s="153"/>
    </row>
    <row r="29" spans="1:14" ht="12.75" x14ac:dyDescent="0.2">
      <c r="A29" s="110" t="s">
        <v>2015</v>
      </c>
      <c r="B29" s="110" t="s">
        <v>573</v>
      </c>
      <c r="C29" s="110" t="s">
        <v>800</v>
      </c>
      <c r="D29" s="110" t="s">
        <v>208</v>
      </c>
      <c r="E29" s="110" t="s">
        <v>209</v>
      </c>
      <c r="F29" s="111">
        <v>974.73927670799992</v>
      </c>
      <c r="G29" s="111">
        <v>814.59305349100009</v>
      </c>
      <c r="H29" s="68">
        <f>IF(ISERROR(F29/G29-1),"",IF((F29/G29-1)&gt;10000%,"",F29/G29-1))</f>
        <v>0.19659659817952169</v>
      </c>
      <c r="I29" s="112">
        <f>F29/$F$1102</f>
        <v>7.754913055670018E-2</v>
      </c>
      <c r="J29" s="113">
        <v>8159.6859379300004</v>
      </c>
      <c r="K29" s="113">
        <v>5.51</v>
      </c>
      <c r="L29" s="149" t="s">
        <v>3279</v>
      </c>
      <c r="M29"/>
      <c r="N29" s="153"/>
    </row>
    <row r="30" spans="1:14" ht="12.75" x14ac:dyDescent="0.2">
      <c r="A30" s="110" t="s">
        <v>2058</v>
      </c>
      <c r="B30" s="110" t="s">
        <v>96</v>
      </c>
      <c r="C30" s="110" t="s">
        <v>624</v>
      </c>
      <c r="D30" s="110" t="s">
        <v>208</v>
      </c>
      <c r="E30" s="110" t="s">
        <v>920</v>
      </c>
      <c r="F30" s="111">
        <v>618.47253378100004</v>
      </c>
      <c r="G30" s="111">
        <v>602.42097391599998</v>
      </c>
      <c r="H30" s="68">
        <f>IF(ISERROR(F30/G30-1),"",IF((F30/G30-1)&gt;10000%,"",F30/G30-1))</f>
        <v>2.6645088003257822E-2</v>
      </c>
      <c r="I30" s="112">
        <f>F30/$F$1102</f>
        <v>4.9204960150881237E-2</v>
      </c>
      <c r="J30" s="113">
        <v>5062.1818048704008</v>
      </c>
      <c r="K30" s="113">
        <v>3.6</v>
      </c>
      <c r="L30" s="149" t="s">
        <v>3279</v>
      </c>
      <c r="M30"/>
      <c r="N30" s="153"/>
    </row>
    <row r="31" spans="1:14" ht="12.75" x14ac:dyDescent="0.2">
      <c r="A31" s="110" t="s">
        <v>2038</v>
      </c>
      <c r="B31" s="53" t="s">
        <v>587</v>
      </c>
      <c r="C31" s="53" t="s">
        <v>800</v>
      </c>
      <c r="D31" s="110" t="s">
        <v>208</v>
      </c>
      <c r="E31" s="110" t="s">
        <v>209</v>
      </c>
      <c r="F31" s="111">
        <v>556.21311539600003</v>
      </c>
      <c r="G31" s="111">
        <v>534.01739697400001</v>
      </c>
      <c r="H31" s="68">
        <f>IF(ISERROR(F31/G31-1),"",IF((F31/G31-1)&gt;10000%,"",F31/G31-1))</f>
        <v>4.1563661685502407E-2</v>
      </c>
      <c r="I31" s="112">
        <f>F31/$F$1102</f>
        <v>4.42516727640953E-2</v>
      </c>
      <c r="J31" s="113">
        <v>5859.8032801499994</v>
      </c>
      <c r="K31" s="113">
        <v>7.04</v>
      </c>
      <c r="L31" s="149" t="s">
        <v>3279</v>
      </c>
      <c r="M31"/>
      <c r="N31" s="153"/>
    </row>
    <row r="32" spans="1:14" ht="12.75" x14ac:dyDescent="0.2">
      <c r="A32" s="110" t="s">
        <v>2057</v>
      </c>
      <c r="B32" s="110" t="s">
        <v>339</v>
      </c>
      <c r="C32" s="110" t="s">
        <v>1734</v>
      </c>
      <c r="D32" s="110" t="s">
        <v>208</v>
      </c>
      <c r="E32" s="110" t="s">
        <v>920</v>
      </c>
      <c r="F32" s="111">
        <v>515.89912132699999</v>
      </c>
      <c r="G32" s="111">
        <v>705.69845693299999</v>
      </c>
      <c r="H32" s="68">
        <f>IF(ISERROR(F32/G32-1),"",IF((F32/G32-1)&gt;10000%,"",F32/G32-1))</f>
        <v>-0.26895245942704371</v>
      </c>
      <c r="I32" s="112">
        <f>F32/$F$1102</f>
        <v>4.1044337978246234E-2</v>
      </c>
      <c r="J32" s="113">
        <v>1390.7151018</v>
      </c>
      <c r="K32" s="113">
        <v>4.7300000000000004</v>
      </c>
      <c r="L32" s="149" t="s">
        <v>3279</v>
      </c>
      <c r="M32"/>
      <c r="N32" s="153"/>
    </row>
    <row r="33" spans="1:14" ht="12.75" x14ac:dyDescent="0.2">
      <c r="A33" s="110" t="s">
        <v>2651</v>
      </c>
      <c r="B33" s="110" t="s">
        <v>572</v>
      </c>
      <c r="C33" s="110" t="s">
        <v>800</v>
      </c>
      <c r="D33" s="110" t="s">
        <v>208</v>
      </c>
      <c r="E33" s="110" t="s">
        <v>209</v>
      </c>
      <c r="F33" s="111">
        <v>335.87741661000001</v>
      </c>
      <c r="G33" s="111">
        <v>357.29283050499998</v>
      </c>
      <c r="H33" s="68">
        <f>IF(ISERROR(F33/G33-1),"",IF((F33/G33-1)&gt;10000%,"",F33/G33-1))</f>
        <v>-5.9937989420977944E-2</v>
      </c>
      <c r="I33" s="112">
        <f>F33/$F$1102</f>
        <v>2.6722019163632104E-2</v>
      </c>
      <c r="J33" s="113">
        <v>6523.6586924599997</v>
      </c>
      <c r="K33" s="113">
        <v>6.55</v>
      </c>
      <c r="L33" s="149" t="s">
        <v>3279</v>
      </c>
      <c r="M33"/>
      <c r="N33" s="153"/>
    </row>
    <row r="34" spans="1:14" ht="12.75" x14ac:dyDescent="0.2">
      <c r="A34" s="110" t="s">
        <v>2602</v>
      </c>
      <c r="B34" s="110" t="s">
        <v>98</v>
      </c>
      <c r="C34" s="110" t="s">
        <v>624</v>
      </c>
      <c r="D34" s="110" t="s">
        <v>208</v>
      </c>
      <c r="E34" s="110" t="s">
        <v>209</v>
      </c>
      <c r="F34" s="111">
        <v>239.426304625</v>
      </c>
      <c r="G34" s="111">
        <v>239.090117953</v>
      </c>
      <c r="H34" s="68">
        <f>IF(ISERROR(F34/G34-1),"",IF((F34/G34-1)&gt;10000%,"",F34/G34-1))</f>
        <v>1.4061086040624282E-3</v>
      </c>
      <c r="I34" s="112">
        <f>F34/$F$1102</f>
        <v>1.9048480142074494E-2</v>
      </c>
      <c r="J34" s="113">
        <v>2549.9734795173999</v>
      </c>
      <c r="K34" s="113">
        <v>6.63</v>
      </c>
      <c r="L34" s="149" t="s">
        <v>3279</v>
      </c>
      <c r="M34"/>
      <c r="N34" s="153"/>
    </row>
    <row r="35" spans="1:14" ht="12.75" x14ac:dyDescent="0.2">
      <c r="A35" s="110" t="s">
        <v>2059</v>
      </c>
      <c r="B35" s="53" t="s">
        <v>848</v>
      </c>
      <c r="C35" s="53" t="s">
        <v>800</v>
      </c>
      <c r="D35" s="110" t="s">
        <v>208</v>
      </c>
      <c r="E35" s="110" t="s">
        <v>920</v>
      </c>
      <c r="F35" s="111">
        <v>223.300436961</v>
      </c>
      <c r="G35" s="111">
        <v>205.11834140900001</v>
      </c>
      <c r="H35" s="68">
        <f>IF(ISERROR(F35/G35-1),"",IF((F35/G35-1)&gt;10000%,"",F35/G35-1))</f>
        <v>8.8641978221466911E-2</v>
      </c>
      <c r="I35" s="112">
        <f>F35/$F$1102</f>
        <v>1.7765524743950913E-2</v>
      </c>
      <c r="J35" s="113">
        <v>1675.1878135300001</v>
      </c>
      <c r="K35" s="113">
        <v>5.96</v>
      </c>
      <c r="L35" s="149" t="s">
        <v>3279</v>
      </c>
      <c r="M35"/>
      <c r="N35" s="153"/>
    </row>
    <row r="36" spans="1:14" ht="12.75" x14ac:dyDescent="0.2">
      <c r="A36" s="110" t="s">
        <v>2062</v>
      </c>
      <c r="B36" s="110" t="s">
        <v>333</v>
      </c>
      <c r="C36" s="110" t="s">
        <v>624</v>
      </c>
      <c r="D36" s="110" t="s">
        <v>207</v>
      </c>
      <c r="E36" s="110" t="s">
        <v>920</v>
      </c>
      <c r="F36" s="111">
        <v>173.13385111700001</v>
      </c>
      <c r="G36" s="111">
        <v>219.60980723699998</v>
      </c>
      <c r="H36" s="68">
        <f>IF(ISERROR(F36/G36-1),"",IF((F36/G36-1)&gt;10000%,"",F36/G36-1))</f>
        <v>-0.21162969315775482</v>
      </c>
      <c r="I36" s="112">
        <f>F36/$F$1102</f>
        <v>1.3774329141020784E-2</v>
      </c>
      <c r="J36" s="113">
        <v>322.15784443209998</v>
      </c>
      <c r="K36" s="113">
        <v>6.52</v>
      </c>
      <c r="L36" s="149" t="s">
        <v>3279</v>
      </c>
      <c r="M36"/>
      <c r="N36" s="153"/>
    </row>
    <row r="37" spans="1:14" ht="12.75" x14ac:dyDescent="0.2">
      <c r="A37" s="110" t="s">
        <v>2060</v>
      </c>
      <c r="B37" s="110" t="s">
        <v>340</v>
      </c>
      <c r="C37" s="110" t="s">
        <v>1734</v>
      </c>
      <c r="D37" s="110" t="s">
        <v>208</v>
      </c>
      <c r="E37" s="110" t="s">
        <v>209</v>
      </c>
      <c r="F37" s="111">
        <v>171.09818264399999</v>
      </c>
      <c r="G37" s="111">
        <v>144.30466985199999</v>
      </c>
      <c r="H37" s="68">
        <f>IF(ISERROR(F37/G37-1),"",IF((F37/G37-1)&gt;10000%,"",F37/G37-1))</f>
        <v>0.18567322055121038</v>
      </c>
      <c r="I37" s="112">
        <f>F37/$F$1102</f>
        <v>1.3612373709496578E-2</v>
      </c>
      <c r="J37" s="113">
        <v>1206.99433767</v>
      </c>
      <c r="K37" s="113">
        <v>9.0299999999999994</v>
      </c>
      <c r="L37" s="149" t="s">
        <v>3279</v>
      </c>
      <c r="M37"/>
      <c r="N37" s="153"/>
    </row>
    <row r="38" spans="1:14" ht="12.75" x14ac:dyDescent="0.2">
      <c r="A38" s="110" t="s">
        <v>2602</v>
      </c>
      <c r="B38" s="110" t="s">
        <v>385</v>
      </c>
      <c r="C38" s="110" t="s">
        <v>624</v>
      </c>
      <c r="D38" s="110" t="s">
        <v>208</v>
      </c>
      <c r="E38" s="110" t="s">
        <v>920</v>
      </c>
      <c r="F38" s="111">
        <v>165.84665264099999</v>
      </c>
      <c r="G38" s="111">
        <v>264.283516185</v>
      </c>
      <c r="H38" s="68">
        <f>IF(ISERROR(F38/G38-1),"",IF((F38/G38-1)&gt;10000%,"",F38/G38-1))</f>
        <v>-0.37246690586292042</v>
      </c>
      <c r="I38" s="112">
        <f>F38/$F$1102</f>
        <v>1.319456805053053E-2</v>
      </c>
      <c r="J38" s="113">
        <v>2849.7112110300004</v>
      </c>
      <c r="K38" s="113">
        <v>6.67</v>
      </c>
      <c r="L38" s="149" t="s">
        <v>3279</v>
      </c>
      <c r="M38"/>
      <c r="N38" s="153"/>
    </row>
    <row r="39" spans="1:14" ht="12.75" x14ac:dyDescent="0.2">
      <c r="A39" s="110" t="s">
        <v>2063</v>
      </c>
      <c r="B39" s="110" t="s">
        <v>353</v>
      </c>
      <c r="C39" s="110" t="s">
        <v>1734</v>
      </c>
      <c r="D39" s="110" t="s">
        <v>208</v>
      </c>
      <c r="E39" s="110" t="s">
        <v>209</v>
      </c>
      <c r="F39" s="111">
        <v>154.87965176199998</v>
      </c>
      <c r="G39" s="111">
        <v>210.591557591</v>
      </c>
      <c r="H39" s="68">
        <f>IF(ISERROR(F39/G39-1),"",IF((F39/G39-1)&gt;10000%,"",F39/G39-1))</f>
        <v>-0.26454956915794692</v>
      </c>
      <c r="I39" s="112">
        <f>F39/$F$1102</f>
        <v>1.2322046132820022E-2</v>
      </c>
      <c r="J39" s="113">
        <v>552.23424516</v>
      </c>
      <c r="K39" s="113">
        <v>6.67</v>
      </c>
      <c r="L39" s="149" t="s">
        <v>3279</v>
      </c>
      <c r="M39"/>
      <c r="N39" s="153"/>
    </row>
    <row r="40" spans="1:14" ht="12.75" x14ac:dyDescent="0.2">
      <c r="A40" s="110" t="s">
        <v>2501</v>
      </c>
      <c r="B40" s="110" t="s">
        <v>2511</v>
      </c>
      <c r="C40" s="53" t="s">
        <v>800</v>
      </c>
      <c r="D40" s="110" t="s">
        <v>752</v>
      </c>
      <c r="E40" s="110" t="s">
        <v>920</v>
      </c>
      <c r="F40" s="111">
        <v>147.59774318000001</v>
      </c>
      <c r="G40" s="111">
        <v>83.483675480000002</v>
      </c>
      <c r="H40" s="68">
        <f>IF(ISERROR(F40/G40-1),"",IF((F40/G40-1)&gt;10000%,"",F40/G40-1))</f>
        <v>0.76798328932414672</v>
      </c>
      <c r="I40" s="112">
        <f>F40/$F$1102</f>
        <v>1.174270590018401E-2</v>
      </c>
      <c r="J40" s="113">
        <v>4391.9056830637974</v>
      </c>
      <c r="K40" s="113">
        <v>9.39</v>
      </c>
      <c r="L40" s="149" t="s">
        <v>3279</v>
      </c>
      <c r="M40"/>
      <c r="N40" s="153"/>
    </row>
    <row r="41" spans="1:14" ht="12.75" x14ac:dyDescent="0.2">
      <c r="A41" s="110" t="s">
        <v>1527</v>
      </c>
      <c r="B41" s="53" t="s">
        <v>152</v>
      </c>
      <c r="C41" s="110" t="s">
        <v>624</v>
      </c>
      <c r="D41" s="110" t="s">
        <v>207</v>
      </c>
      <c r="E41" s="110" t="s">
        <v>920</v>
      </c>
      <c r="F41" s="111">
        <v>135.76406516100002</v>
      </c>
      <c r="G41" s="111">
        <v>107.173026353</v>
      </c>
      <c r="H41" s="68">
        <f>IF(ISERROR(F41/G41-1),"",IF((F41/G41-1)&gt;10000%,"",F41/G41-1))</f>
        <v>0.26677457734401</v>
      </c>
      <c r="I41" s="112">
        <f>F41/$F$1102</f>
        <v>1.0801232150648939E-2</v>
      </c>
      <c r="J41" s="113">
        <v>1441.5080336055366</v>
      </c>
      <c r="K41" s="113">
        <v>11.41</v>
      </c>
      <c r="L41" s="149" t="s">
        <v>3279</v>
      </c>
      <c r="M41"/>
      <c r="N41" s="153"/>
    </row>
    <row r="42" spans="1:14" ht="12.75" x14ac:dyDescent="0.2">
      <c r="A42" s="110" t="s">
        <v>1909</v>
      </c>
      <c r="B42" s="110" t="s">
        <v>405</v>
      </c>
      <c r="C42" s="110" t="s">
        <v>796</v>
      </c>
      <c r="D42" s="110" t="s">
        <v>207</v>
      </c>
      <c r="E42" s="110" t="s">
        <v>920</v>
      </c>
      <c r="F42" s="111">
        <v>134.85214238699999</v>
      </c>
      <c r="G42" s="111">
        <v>139.56221248</v>
      </c>
      <c r="H42" s="68">
        <f>IF(ISERROR(F42/G42-1),"",IF((F42/G42-1)&gt;10000%,"",F42/G42-1))</f>
        <v>-3.3748892406495701E-2</v>
      </c>
      <c r="I42" s="112">
        <f>F42/$F$1102</f>
        <v>1.0728680628464056E-2</v>
      </c>
      <c r="J42" s="113">
        <v>781.05625765000002</v>
      </c>
      <c r="K42" s="113">
        <v>6.18</v>
      </c>
      <c r="L42" s="149" t="s">
        <v>3279</v>
      </c>
      <c r="M42"/>
      <c r="N42" s="153"/>
    </row>
    <row r="43" spans="1:14" ht="12.75" x14ac:dyDescent="0.2">
      <c r="A43" s="110" t="s">
        <v>1606</v>
      </c>
      <c r="B43" s="53" t="s">
        <v>742</v>
      </c>
      <c r="C43" s="53" t="s">
        <v>800</v>
      </c>
      <c r="D43" s="110" t="s">
        <v>752</v>
      </c>
      <c r="E43" s="110" t="s">
        <v>920</v>
      </c>
      <c r="F43" s="111">
        <v>106.49758412600001</v>
      </c>
      <c r="G43" s="111">
        <v>149.30024399999999</v>
      </c>
      <c r="H43" s="68">
        <f>IF(ISERROR(F43/G43-1),"",IF((F43/G43-1)&gt;10000%,"",F43/G43-1))</f>
        <v>-0.28668847904896921</v>
      </c>
      <c r="I43" s="112">
        <f>F43/$F$1102</f>
        <v>8.4728247365314698E-3</v>
      </c>
      <c r="J43" s="113">
        <v>3573.2520460999999</v>
      </c>
      <c r="K43" s="113">
        <v>12.34</v>
      </c>
      <c r="L43" s="149" t="s">
        <v>3279</v>
      </c>
      <c r="M43"/>
      <c r="N43" s="153"/>
    </row>
    <row r="44" spans="1:14" ht="12.75" x14ac:dyDescent="0.2">
      <c r="A44" s="110" t="s">
        <v>2345</v>
      </c>
      <c r="B44" s="53" t="s">
        <v>574</v>
      </c>
      <c r="C44" s="53" t="s">
        <v>800</v>
      </c>
      <c r="D44" s="110" t="s">
        <v>208</v>
      </c>
      <c r="E44" s="110" t="s">
        <v>209</v>
      </c>
      <c r="F44" s="111">
        <v>106.40404574</v>
      </c>
      <c r="G44" s="111">
        <v>104.090093581</v>
      </c>
      <c r="H44" s="68">
        <f>IF(ISERROR(F44/G44-1),"",IF((F44/G44-1)&gt;10000%,"",F44/G44-1))</f>
        <v>2.2230282242943211E-2</v>
      </c>
      <c r="I44" s="112">
        <f>F44/$F$1102</f>
        <v>8.4653829306236619E-3</v>
      </c>
      <c r="J44" s="113">
        <v>1286.7611819900001</v>
      </c>
      <c r="K44" s="113">
        <v>10.48</v>
      </c>
      <c r="L44" s="149" t="s">
        <v>3279</v>
      </c>
      <c r="M44"/>
      <c r="N44" s="153"/>
    </row>
    <row r="45" spans="1:14" ht="12.75" x14ac:dyDescent="0.2">
      <c r="A45" s="110" t="s">
        <v>2017</v>
      </c>
      <c r="B45" s="53" t="s">
        <v>571</v>
      </c>
      <c r="C45" s="53" t="s">
        <v>800</v>
      </c>
      <c r="D45" s="110" t="s">
        <v>208</v>
      </c>
      <c r="E45" s="110" t="s">
        <v>209</v>
      </c>
      <c r="F45" s="111">
        <v>104.30108304000001</v>
      </c>
      <c r="G45" s="111">
        <v>110.713886581</v>
      </c>
      <c r="H45" s="68">
        <f>IF(ISERROR(F45/G45-1),"",IF((F45/G45-1)&gt;10000%,"",F45/G45-1))</f>
        <v>-5.7922305313600209E-2</v>
      </c>
      <c r="I45" s="112">
        <f>F45/$F$1102</f>
        <v>8.2980736481569166E-3</v>
      </c>
      <c r="J45" s="113">
        <v>1094.3994589900001</v>
      </c>
      <c r="K45" s="113">
        <v>18.149999999999999</v>
      </c>
      <c r="L45" s="149" t="s">
        <v>3279</v>
      </c>
      <c r="M45"/>
      <c r="N45" s="153"/>
    </row>
    <row r="46" spans="1:14" ht="12.75" x14ac:dyDescent="0.2">
      <c r="A46" s="110" t="s">
        <v>2375</v>
      </c>
      <c r="B46" s="110" t="s">
        <v>496</v>
      </c>
      <c r="C46" s="110" t="s">
        <v>801</v>
      </c>
      <c r="D46" s="110" t="s">
        <v>208</v>
      </c>
      <c r="E46" s="110" t="s">
        <v>920</v>
      </c>
      <c r="F46" s="111">
        <v>97.844026713999995</v>
      </c>
      <c r="G46" s="111">
        <v>69.622230503999987</v>
      </c>
      <c r="H46" s="68">
        <f>IF(ISERROR(F46/G46-1),"",IF((F46/G46-1)&gt;10000%,"",F46/G46-1))</f>
        <v>0.4053561054522461</v>
      </c>
      <c r="I46" s="112">
        <f>F46/$F$1102</f>
        <v>7.7843577079025192E-3</v>
      </c>
      <c r="J46" s="113">
        <v>1034.649633</v>
      </c>
      <c r="K46" s="113">
        <v>4.37</v>
      </c>
      <c r="L46" s="149" t="s">
        <v>3279</v>
      </c>
      <c r="M46"/>
      <c r="N46" s="153"/>
    </row>
    <row r="47" spans="1:14" ht="12.75" x14ac:dyDescent="0.2">
      <c r="A47" s="110" t="s">
        <v>1543</v>
      </c>
      <c r="B47" s="110" t="s">
        <v>326</v>
      </c>
      <c r="C47" s="110" t="s">
        <v>624</v>
      </c>
      <c r="D47" s="110" t="s">
        <v>207</v>
      </c>
      <c r="E47" s="110" t="s">
        <v>920</v>
      </c>
      <c r="F47" s="111">
        <v>96.080678550000002</v>
      </c>
      <c r="G47" s="111">
        <v>67.209059866999993</v>
      </c>
      <c r="H47" s="68">
        <f>IF(ISERROR(F47/G47-1),"",IF((F47/G47-1)&gt;10000%,"",F47/G47-1))</f>
        <v>0.4295792671424663</v>
      </c>
      <c r="I47" s="112">
        <f>F47/$F$1102</f>
        <v>7.6440677654998823E-3</v>
      </c>
      <c r="J47" s="113">
        <v>1715.2372865954201</v>
      </c>
      <c r="K47" s="113">
        <v>11.86</v>
      </c>
      <c r="L47" s="149" t="s">
        <v>3279</v>
      </c>
      <c r="M47"/>
      <c r="N47" s="153"/>
    </row>
    <row r="48" spans="1:14" ht="12.75" x14ac:dyDescent="0.2">
      <c r="A48" s="110" t="s">
        <v>2654</v>
      </c>
      <c r="B48" s="110" t="s">
        <v>2641</v>
      </c>
      <c r="C48" s="53" t="s">
        <v>800</v>
      </c>
      <c r="D48" s="110" t="s">
        <v>752</v>
      </c>
      <c r="E48" s="110" t="s">
        <v>209</v>
      </c>
      <c r="F48" s="111">
        <v>86.909118409999991</v>
      </c>
      <c r="G48" s="111">
        <v>68.092056110000001</v>
      </c>
      <c r="H48" s="68">
        <f>IF(ISERROR(F48/G48-1),"",IF((F48/G48-1)&gt;10000%,"",F48/G48-1))</f>
        <v>0.27634739461533919</v>
      </c>
      <c r="I48" s="112">
        <f>F48/$F$1102</f>
        <v>6.9143890383764712E-3</v>
      </c>
      <c r="J48" s="113">
        <v>3538.9564883961402</v>
      </c>
      <c r="K48" s="113">
        <v>11.2</v>
      </c>
      <c r="L48" s="149" t="s">
        <v>3279</v>
      </c>
      <c r="M48"/>
      <c r="N48" s="153"/>
    </row>
    <row r="49" spans="1:14" ht="12.75" x14ac:dyDescent="0.2">
      <c r="A49" s="110" t="s">
        <v>2066</v>
      </c>
      <c r="B49" s="53" t="s">
        <v>854</v>
      </c>
      <c r="C49" s="110" t="s">
        <v>624</v>
      </c>
      <c r="D49" s="110" t="s">
        <v>207</v>
      </c>
      <c r="E49" s="110" t="s">
        <v>920</v>
      </c>
      <c r="F49" s="111">
        <v>86.880329988999989</v>
      </c>
      <c r="G49" s="111">
        <v>111.909217971</v>
      </c>
      <c r="H49" s="68">
        <f>IF(ISERROR(F49/G49-1),"",IF((F49/G49-1)&gt;10000%,"",F49/G49-1))</f>
        <v>-0.22365349732392881</v>
      </c>
      <c r="I49" s="112">
        <f>F49/$F$1102</f>
        <v>6.9120986648663462E-3</v>
      </c>
      <c r="J49" s="113">
        <v>91.222989999999996</v>
      </c>
      <c r="K49" s="113">
        <v>16.09</v>
      </c>
      <c r="L49" s="149" t="s">
        <v>3279</v>
      </c>
      <c r="M49"/>
      <c r="N49" s="153"/>
    </row>
    <row r="50" spans="1:14" ht="12.75" x14ac:dyDescent="0.2">
      <c r="A50" s="110" t="s">
        <v>2653</v>
      </c>
      <c r="B50" s="110" t="s">
        <v>2640</v>
      </c>
      <c r="C50" s="53" t="s">
        <v>800</v>
      </c>
      <c r="D50" s="110" t="s">
        <v>752</v>
      </c>
      <c r="E50" s="110" t="s">
        <v>209</v>
      </c>
      <c r="F50" s="111">
        <v>86.168263030000006</v>
      </c>
      <c r="G50" s="111">
        <v>79.744098919999999</v>
      </c>
      <c r="H50" s="68">
        <f>IF(ISERROR(F50/G50-1),"",IF((F50/G50-1)&gt;10000%,"",F50/G50-1))</f>
        <v>8.0559742940286894E-2</v>
      </c>
      <c r="I50" s="112">
        <f>F50/$F$1102</f>
        <v>6.8554474403921479E-3</v>
      </c>
      <c r="J50" s="113">
        <v>5585.5293840050508</v>
      </c>
      <c r="K50" s="113">
        <v>9.43</v>
      </c>
      <c r="L50" s="149" t="s">
        <v>3279</v>
      </c>
      <c r="M50"/>
      <c r="N50" s="153"/>
    </row>
    <row r="51" spans="1:14" ht="12.75" x14ac:dyDescent="0.2">
      <c r="A51" s="110" t="s">
        <v>2367</v>
      </c>
      <c r="B51" s="110" t="s">
        <v>156</v>
      </c>
      <c r="C51" s="110" t="s">
        <v>801</v>
      </c>
      <c r="D51" s="110" t="s">
        <v>207</v>
      </c>
      <c r="E51" s="110" t="s">
        <v>920</v>
      </c>
      <c r="F51" s="111">
        <v>82.230999488000009</v>
      </c>
      <c r="G51" s="111">
        <v>72.645775236000006</v>
      </c>
      <c r="H51" s="68">
        <f>IF(ISERROR(F51/G51-1),"",IF((F51/G51-1)&gt;10000%,"",F51/G51-1))</f>
        <v>0.13194468943116178</v>
      </c>
      <c r="I51" s="112">
        <f>F51/$F$1102</f>
        <v>6.5422033024459545E-3</v>
      </c>
      <c r="J51" s="113">
        <v>328.86474069999997</v>
      </c>
      <c r="K51" s="113">
        <v>10.44</v>
      </c>
      <c r="L51" s="149" t="s">
        <v>3279</v>
      </c>
      <c r="M51"/>
      <c r="N51" s="153"/>
    </row>
    <row r="52" spans="1:14" ht="12.75" x14ac:dyDescent="0.2">
      <c r="A52" s="110" t="s">
        <v>2088</v>
      </c>
      <c r="B52" s="53" t="s">
        <v>281</v>
      </c>
      <c r="C52" s="53" t="s">
        <v>797</v>
      </c>
      <c r="D52" s="110" t="s">
        <v>207</v>
      </c>
      <c r="E52" s="110" t="s">
        <v>920</v>
      </c>
      <c r="F52" s="111">
        <v>77.293740026999998</v>
      </c>
      <c r="G52" s="111">
        <v>47.072293170000002</v>
      </c>
      <c r="H52" s="68">
        <f>IF(ISERROR(F52/G52-1),"",IF((F52/G52-1)&gt;10000%,"",F52/G52-1))</f>
        <v>0.64202197984823606</v>
      </c>
      <c r="I52" s="112">
        <f>F52/$F$1102</f>
        <v>6.1494006446660204E-3</v>
      </c>
      <c r="J52" s="113">
        <v>757.34290467999995</v>
      </c>
      <c r="K52" s="113">
        <v>6.53</v>
      </c>
      <c r="L52" s="149" t="s">
        <v>3279</v>
      </c>
      <c r="M52"/>
      <c r="N52" s="153"/>
    </row>
    <row r="53" spans="1:14" ht="12.75" x14ac:dyDescent="0.2">
      <c r="A53" s="110" t="s">
        <v>2069</v>
      </c>
      <c r="B53" s="53" t="s">
        <v>511</v>
      </c>
      <c r="C53" s="110" t="s">
        <v>624</v>
      </c>
      <c r="D53" s="110" t="s">
        <v>752</v>
      </c>
      <c r="E53" s="110" t="s">
        <v>920</v>
      </c>
      <c r="F53" s="111">
        <v>76.594445573000002</v>
      </c>
      <c r="G53" s="111">
        <v>57.512781930999999</v>
      </c>
      <c r="H53" s="68">
        <f>IF(ISERROR(F53/G53-1),"",IF((F53/G53-1)&gt;10000%,"",F53/G53-1))</f>
        <v>0.33178126672594122</v>
      </c>
      <c r="I53" s="112">
        <f>F53/$F$1102</f>
        <v>6.0937655859311631E-3</v>
      </c>
      <c r="J53" s="113">
        <v>1346.3975623937999</v>
      </c>
      <c r="K53" s="113">
        <v>10.77</v>
      </c>
      <c r="L53" s="149" t="s">
        <v>3279</v>
      </c>
      <c r="M53"/>
      <c r="N53" s="153"/>
    </row>
    <row r="54" spans="1:14" ht="12.75" x14ac:dyDescent="0.2">
      <c r="A54" s="110" t="s">
        <v>2652</v>
      </c>
      <c r="B54" s="110" t="s">
        <v>2639</v>
      </c>
      <c r="C54" s="110" t="s">
        <v>800</v>
      </c>
      <c r="D54" s="110" t="s">
        <v>208</v>
      </c>
      <c r="E54" s="110" t="s">
        <v>209</v>
      </c>
      <c r="F54" s="111">
        <v>76.414497915000013</v>
      </c>
      <c r="G54" s="111">
        <v>91.424033352999999</v>
      </c>
      <c r="H54" s="68">
        <f>IF(ISERROR(F54/G54-1),"",IF((F54/G54-1)&gt;10000%,"",F54/G54-1))</f>
        <v>-0.16417494270949773</v>
      </c>
      <c r="I54" s="112">
        <f>F54/$F$1102</f>
        <v>6.0794491581877943E-3</v>
      </c>
      <c r="J54" s="113">
        <v>9200.0148548247398</v>
      </c>
      <c r="K54" s="113">
        <v>5.78</v>
      </c>
      <c r="L54" s="149" t="s">
        <v>3279</v>
      </c>
      <c r="M54"/>
      <c r="N54" s="153"/>
    </row>
    <row r="55" spans="1:14" ht="12.75" x14ac:dyDescent="0.2">
      <c r="A55" s="110" t="s">
        <v>2064</v>
      </c>
      <c r="B55" s="110" t="s">
        <v>296</v>
      </c>
      <c r="C55" s="110" t="s">
        <v>624</v>
      </c>
      <c r="D55" s="110" t="s">
        <v>208</v>
      </c>
      <c r="E55" s="110" t="s">
        <v>920</v>
      </c>
      <c r="F55" s="111">
        <v>64.091024671</v>
      </c>
      <c r="G55" s="111">
        <v>72.426523657000004</v>
      </c>
      <c r="H55" s="68">
        <f>IF(ISERROR(F55/G55-1),"",IF((F55/G55-1)&gt;10000%,"",F55/G55-1))</f>
        <v>-0.11508903872669007</v>
      </c>
      <c r="I55" s="112">
        <f>F55/$F$1102</f>
        <v>5.0990078665035486E-3</v>
      </c>
      <c r="J55" s="113">
        <v>3006.2949419888755</v>
      </c>
      <c r="K55" s="113">
        <v>11.13</v>
      </c>
      <c r="L55" s="149" t="s">
        <v>3279</v>
      </c>
      <c r="M55"/>
      <c r="N55" s="153"/>
    </row>
    <row r="56" spans="1:14" ht="12.75" x14ac:dyDescent="0.2">
      <c r="A56" s="110" t="s">
        <v>2502</v>
      </c>
      <c r="B56" s="53" t="s">
        <v>808</v>
      </c>
      <c r="C56" s="53" t="s">
        <v>800</v>
      </c>
      <c r="D56" s="110" t="s">
        <v>208</v>
      </c>
      <c r="E56" s="110" t="s">
        <v>920</v>
      </c>
      <c r="F56" s="111">
        <v>55.946942340999996</v>
      </c>
      <c r="G56" s="111">
        <v>39.304901125000001</v>
      </c>
      <c r="H56" s="68">
        <f>IF(ISERROR(F56/G56-1),"",IF((F56/G56-1)&gt;10000%,"",F56/G56-1))</f>
        <v>0.4234088050005238</v>
      </c>
      <c r="I56" s="112">
        <f>F56/$F$1102</f>
        <v>4.4510740867068806E-3</v>
      </c>
      <c r="J56" s="113">
        <v>11412.378966057888</v>
      </c>
      <c r="K56" s="113">
        <v>14.2</v>
      </c>
      <c r="L56" s="149" t="s">
        <v>3279</v>
      </c>
      <c r="M56"/>
      <c r="N56" s="153"/>
    </row>
    <row r="57" spans="1:14" ht="12.75" x14ac:dyDescent="0.2">
      <c r="A57" s="110" t="s">
        <v>1964</v>
      </c>
      <c r="B57" s="53" t="s">
        <v>807</v>
      </c>
      <c r="C57" s="110" t="s">
        <v>796</v>
      </c>
      <c r="D57" s="110" t="s">
        <v>207</v>
      </c>
      <c r="E57" s="110" t="s">
        <v>920</v>
      </c>
      <c r="F57" s="111">
        <v>52.985951920000005</v>
      </c>
      <c r="G57" s="111">
        <v>234.66725969000001</v>
      </c>
      <c r="H57" s="68">
        <f>IF(ISERROR(F57/G57-1),"",IF((F57/G57-1)&gt;10000%,"",F57/G57-1))</f>
        <v>-0.77420816184586005</v>
      </c>
      <c r="I57" s="112">
        <f>F57/$F$1102</f>
        <v>4.2155011101969227E-3</v>
      </c>
      <c r="J57" s="113">
        <v>99.395504779999996</v>
      </c>
      <c r="K57" s="113">
        <v>10.52</v>
      </c>
      <c r="L57" s="149" t="s">
        <v>3279</v>
      </c>
      <c r="M57"/>
      <c r="N57" s="153"/>
    </row>
    <row r="58" spans="1:14" ht="12.75" x14ac:dyDescent="0.2">
      <c r="A58" s="110" t="s">
        <v>2021</v>
      </c>
      <c r="B58" s="53" t="s">
        <v>387</v>
      </c>
      <c r="C58" s="53" t="s">
        <v>800</v>
      </c>
      <c r="D58" s="110" t="s">
        <v>208</v>
      </c>
      <c r="E58" s="110" t="s">
        <v>209</v>
      </c>
      <c r="F58" s="111">
        <v>51.584092732000002</v>
      </c>
      <c r="G58" s="111">
        <v>61.039129513999995</v>
      </c>
      <c r="H58" s="68">
        <f>IF(ISERROR(F58/G58-1),"",IF((F58/G58-1)&gt;10000%,"",F58/G58-1))</f>
        <v>-0.15490123888204166</v>
      </c>
      <c r="I58" s="112">
        <f>F58/$F$1102</f>
        <v>4.1039708130291711E-3</v>
      </c>
      <c r="J58" s="113">
        <v>568.04989929999999</v>
      </c>
      <c r="K58" s="113">
        <v>9.85</v>
      </c>
      <c r="L58" s="149" t="s">
        <v>3279</v>
      </c>
      <c r="M58"/>
      <c r="N58" s="153"/>
    </row>
    <row r="59" spans="1:14" ht="12.75" x14ac:dyDescent="0.2">
      <c r="A59" s="110" t="s">
        <v>2071</v>
      </c>
      <c r="B59" s="53" t="s">
        <v>855</v>
      </c>
      <c r="C59" s="110" t="s">
        <v>624</v>
      </c>
      <c r="D59" s="110" t="s">
        <v>207</v>
      </c>
      <c r="E59" s="110" t="s">
        <v>920</v>
      </c>
      <c r="F59" s="111">
        <v>50.346996793999999</v>
      </c>
      <c r="G59" s="111">
        <v>60.696234648999997</v>
      </c>
      <c r="H59" s="68">
        <f>IF(ISERROR(F59/G59-1),"",IF((F59/G59-1)&gt;10000%,"",F59/G59-1))</f>
        <v>-0.17050872949283535</v>
      </c>
      <c r="I59" s="112">
        <f>F59/$F$1102</f>
        <v>4.0055488896496901E-3</v>
      </c>
      <c r="J59" s="113">
        <v>103.8586375</v>
      </c>
      <c r="K59" s="113">
        <v>20.37</v>
      </c>
      <c r="L59" s="149" t="s">
        <v>3279</v>
      </c>
      <c r="M59"/>
      <c r="N59" s="153"/>
    </row>
    <row r="60" spans="1:14" ht="12.75" x14ac:dyDescent="0.2">
      <c r="A60" s="110" t="s">
        <v>2019</v>
      </c>
      <c r="B60" s="53" t="s">
        <v>586</v>
      </c>
      <c r="C60" s="53" t="s">
        <v>800</v>
      </c>
      <c r="D60" s="110" t="s">
        <v>208</v>
      </c>
      <c r="E60" s="110" t="s">
        <v>209</v>
      </c>
      <c r="F60" s="111">
        <v>49.014392873000006</v>
      </c>
      <c r="G60" s="111">
        <v>32.183345584999998</v>
      </c>
      <c r="H60" s="68">
        <f>IF(ISERROR(F60/G60-1),"",IF((F60/G60-1)&gt;10000%,"",F60/G60-1))</f>
        <v>0.52297382332570841</v>
      </c>
      <c r="I60" s="112">
        <f>F60/$F$1102</f>
        <v>3.8995284615009258E-3</v>
      </c>
      <c r="J60" s="113">
        <v>449.32674954000004</v>
      </c>
      <c r="K60" s="113">
        <v>10.14</v>
      </c>
      <c r="L60" s="149" t="s">
        <v>3279</v>
      </c>
      <c r="M60"/>
      <c r="N60" s="153"/>
    </row>
    <row r="61" spans="1:14" ht="12.75" x14ac:dyDescent="0.2">
      <c r="A61" s="110" t="s">
        <v>2490</v>
      </c>
      <c r="B61" s="53" t="s">
        <v>525</v>
      </c>
      <c r="C61" s="53" t="s">
        <v>799</v>
      </c>
      <c r="D61" s="110" t="s">
        <v>207</v>
      </c>
      <c r="E61" s="110" t="s">
        <v>920</v>
      </c>
      <c r="F61" s="111">
        <v>48.904920141999995</v>
      </c>
      <c r="G61" s="111">
        <v>48.958037215000004</v>
      </c>
      <c r="H61" s="68">
        <f>IF(ISERROR(F61/G61-1),"",IF((F61/G61-1)&gt;10000%,"",F61/G61-1))</f>
        <v>-1.0849510319775879E-3</v>
      </c>
      <c r="I61" s="112">
        <f>F61/$F$1102</f>
        <v>3.8908189375168405E-3</v>
      </c>
      <c r="J61" s="113">
        <v>75.804754900000006</v>
      </c>
      <c r="K61" s="113">
        <v>16.739999999999998</v>
      </c>
      <c r="L61" s="149" t="s">
        <v>3279</v>
      </c>
      <c r="M61"/>
      <c r="N61" s="153"/>
    </row>
    <row r="62" spans="1:14" ht="12.75" x14ac:dyDescent="0.2">
      <c r="A62" s="110" t="s">
        <v>2044</v>
      </c>
      <c r="B62" s="53" t="s">
        <v>15</v>
      </c>
      <c r="C62" s="53" t="s">
        <v>800</v>
      </c>
      <c r="D62" s="110" t="s">
        <v>208</v>
      </c>
      <c r="E62" s="110" t="s">
        <v>209</v>
      </c>
      <c r="F62" s="111">
        <v>47.64938317</v>
      </c>
      <c r="G62" s="111">
        <v>60.152801200000006</v>
      </c>
      <c r="H62" s="68">
        <f>IF(ISERROR(F62/G62-1),"",IF((F62/G62-1)&gt;10000%,"",F62/G62-1))</f>
        <v>-0.20786094380588882</v>
      </c>
      <c r="I62" s="112">
        <f>F62/$F$1102</f>
        <v>3.7909298667806878E-3</v>
      </c>
      <c r="J62" s="113">
        <v>879.24692808999998</v>
      </c>
      <c r="K62" s="113">
        <v>23</v>
      </c>
      <c r="L62" s="149" t="s">
        <v>3279</v>
      </c>
      <c r="M62"/>
      <c r="N62" s="153"/>
    </row>
    <row r="63" spans="1:14" ht="12.75" x14ac:dyDescent="0.2">
      <c r="A63" s="110" t="s">
        <v>2072</v>
      </c>
      <c r="B63" s="53" t="s">
        <v>491</v>
      </c>
      <c r="C63" s="53" t="s">
        <v>800</v>
      </c>
      <c r="D63" s="110" t="s">
        <v>208</v>
      </c>
      <c r="E63" s="110" t="s">
        <v>920</v>
      </c>
      <c r="F63" s="111">
        <v>47.616640976999996</v>
      </c>
      <c r="G63" s="111">
        <v>35.210494708999995</v>
      </c>
      <c r="H63" s="68">
        <f>IF(ISERROR(F63/G63-1),"",IF((F63/G63-1)&gt;10000%,"",F63/G63-1))</f>
        <v>0.35234228801758127</v>
      </c>
      <c r="I63" s="112">
        <f>F63/$F$1102</f>
        <v>3.7883249357387734E-3</v>
      </c>
      <c r="J63" s="113">
        <v>328.60829298000004</v>
      </c>
      <c r="K63" s="113">
        <v>22.67</v>
      </c>
      <c r="L63" s="149" t="s">
        <v>3279</v>
      </c>
      <c r="M63"/>
      <c r="N63" s="153"/>
    </row>
    <row r="64" spans="1:14" ht="12.75" x14ac:dyDescent="0.2">
      <c r="A64" s="110" t="s">
        <v>2120</v>
      </c>
      <c r="B64" s="53" t="s">
        <v>763</v>
      </c>
      <c r="C64" s="110" t="s">
        <v>796</v>
      </c>
      <c r="D64" s="110" t="s">
        <v>207</v>
      </c>
      <c r="E64" s="110" t="s">
        <v>920</v>
      </c>
      <c r="F64" s="111">
        <v>47.39068966</v>
      </c>
      <c r="G64" s="111">
        <v>42.702973204000003</v>
      </c>
      <c r="H64" s="68">
        <f>IF(ISERROR(F64/G64-1),"",IF((F64/G64-1)&gt;10000%,"",F64/G64-1))</f>
        <v>0.10977494315456471</v>
      </c>
      <c r="I64" s="112">
        <f>F64/$F$1102</f>
        <v>3.7703485100419763E-3</v>
      </c>
      <c r="J64" s="113">
        <v>119.63579609999999</v>
      </c>
      <c r="K64" s="113">
        <v>10.77</v>
      </c>
      <c r="L64" s="149" t="s">
        <v>3279</v>
      </c>
      <c r="M64"/>
      <c r="N64" s="153"/>
    </row>
    <row r="65" spans="1:14" ht="12.75" x14ac:dyDescent="0.2">
      <c r="A65" s="110" t="s">
        <v>2084</v>
      </c>
      <c r="B65" s="53" t="s">
        <v>99</v>
      </c>
      <c r="C65" s="110" t="s">
        <v>624</v>
      </c>
      <c r="D65" s="110" t="s">
        <v>207</v>
      </c>
      <c r="E65" s="110" t="s">
        <v>920</v>
      </c>
      <c r="F65" s="111">
        <v>46.890722328000003</v>
      </c>
      <c r="G65" s="111">
        <v>63.824278861000003</v>
      </c>
      <c r="H65" s="68">
        <f>IF(ISERROR(F65/G65-1),"",IF((F65/G65-1)&gt;10000%,"",F65/G65-1))</f>
        <v>-0.26531528182055653</v>
      </c>
      <c r="I65" s="112">
        <f>F65/$F$1102</f>
        <v>3.7305716868136171E-3</v>
      </c>
      <c r="J65" s="113">
        <v>369.09250254799997</v>
      </c>
      <c r="K65" s="113">
        <v>10.48</v>
      </c>
      <c r="L65" s="149" t="s">
        <v>3279</v>
      </c>
      <c r="M65"/>
      <c r="N65" s="153"/>
    </row>
    <row r="66" spans="1:14" ht="12.75" x14ac:dyDescent="0.2">
      <c r="A66" s="110" t="s">
        <v>2497</v>
      </c>
      <c r="B66" s="53" t="s">
        <v>167</v>
      </c>
      <c r="C66" s="53" t="s">
        <v>800</v>
      </c>
      <c r="D66" s="110" t="s">
        <v>208</v>
      </c>
      <c r="E66" s="110" t="s">
        <v>920</v>
      </c>
      <c r="F66" s="111">
        <v>46.675346286</v>
      </c>
      <c r="G66" s="111">
        <v>49.402775715000004</v>
      </c>
      <c r="H66" s="68">
        <f>IF(ISERROR(F66/G66-1),"",IF((F66/G66-1)&gt;10000%,"",F66/G66-1))</f>
        <v>-5.5208019985239054E-2</v>
      </c>
      <c r="I66" s="112">
        <f>F66/$F$1102</f>
        <v>3.7134366177762309E-3</v>
      </c>
      <c r="J66" s="113">
        <v>1672.2493221500001</v>
      </c>
      <c r="K66" s="113">
        <v>11.75</v>
      </c>
      <c r="L66" s="149" t="s">
        <v>3279</v>
      </c>
      <c r="M66"/>
      <c r="N66" s="153"/>
    </row>
    <row r="67" spans="1:14" ht="12.75" x14ac:dyDescent="0.2">
      <c r="A67" s="110" t="s">
        <v>2058</v>
      </c>
      <c r="B67" s="110" t="s">
        <v>1469</v>
      </c>
      <c r="C67" s="110" t="s">
        <v>624</v>
      </c>
      <c r="D67" s="110" t="s">
        <v>208</v>
      </c>
      <c r="E67" s="110" t="s">
        <v>209</v>
      </c>
      <c r="F67" s="111">
        <v>44.258096522999999</v>
      </c>
      <c r="G67" s="111">
        <v>72.882546458000007</v>
      </c>
      <c r="H67" s="68">
        <f>IF(ISERROR(F67/G67-1),"",IF((F67/G67-1)&gt;10000%,"",F67/G67-1))</f>
        <v>-0.39274766492270419</v>
      </c>
      <c r="I67" s="112">
        <f>F67/$F$1102</f>
        <v>3.5211230197316995E-3</v>
      </c>
      <c r="J67" s="113">
        <v>509.54217999999997</v>
      </c>
      <c r="K67" s="113">
        <v>4.63</v>
      </c>
      <c r="L67" s="149" t="s">
        <v>3279</v>
      </c>
      <c r="M67"/>
      <c r="N67" s="153"/>
    </row>
    <row r="68" spans="1:14" ht="12.75" x14ac:dyDescent="0.2">
      <c r="A68" s="110" t="s">
        <v>1633</v>
      </c>
      <c r="B68" s="53" t="s">
        <v>751</v>
      </c>
      <c r="C68" s="53" t="s">
        <v>800</v>
      </c>
      <c r="D68" s="110" t="s">
        <v>752</v>
      </c>
      <c r="E68" s="110" t="s">
        <v>920</v>
      </c>
      <c r="F68" s="111">
        <v>44.163427435999999</v>
      </c>
      <c r="G68" s="111">
        <v>44.831404751999997</v>
      </c>
      <c r="H68" s="68">
        <f>IF(ISERROR(F68/G68-1),"",IF((F68/G68-1)&gt;10000%,"",F68/G68-1))</f>
        <v>-1.48997632283695E-2</v>
      </c>
      <c r="I68" s="112">
        <f>F68/$F$1102</f>
        <v>3.5135912565588422E-3</v>
      </c>
      <c r="J68" s="113">
        <v>634.1078315499999</v>
      </c>
      <c r="K68" s="113">
        <v>24.33</v>
      </c>
      <c r="L68" s="149" t="s">
        <v>3279</v>
      </c>
      <c r="M68"/>
      <c r="N68" s="153"/>
    </row>
    <row r="69" spans="1:14" ht="12.75" x14ac:dyDescent="0.2">
      <c r="A69" s="110" t="s">
        <v>2031</v>
      </c>
      <c r="B69" s="53" t="s">
        <v>397</v>
      </c>
      <c r="C69" s="53" t="s">
        <v>800</v>
      </c>
      <c r="D69" s="110" t="s">
        <v>208</v>
      </c>
      <c r="E69" s="110" t="s">
        <v>209</v>
      </c>
      <c r="F69" s="111">
        <v>43.611918740999997</v>
      </c>
      <c r="G69" s="111">
        <v>27.790791594999998</v>
      </c>
      <c r="H69" s="68">
        <f>IF(ISERROR(F69/G69-1),"",IF((F69/G69-1)&gt;10000%,"",F69/G69-1))</f>
        <v>0.56929386454923692</v>
      </c>
      <c r="I69" s="112">
        <f>F69/$F$1102</f>
        <v>3.4697138620455579E-3</v>
      </c>
      <c r="J69" s="113">
        <v>293.96436485999999</v>
      </c>
      <c r="K69" s="113">
        <v>18.649999999999999</v>
      </c>
      <c r="L69" s="149" t="s">
        <v>3279</v>
      </c>
      <c r="M69"/>
      <c r="N69" s="153"/>
    </row>
    <row r="70" spans="1:14" ht="12.75" x14ac:dyDescent="0.2">
      <c r="A70" s="110" t="s">
        <v>2236</v>
      </c>
      <c r="B70" s="110" t="s">
        <v>62</v>
      </c>
      <c r="C70" s="110" t="s">
        <v>795</v>
      </c>
      <c r="D70" s="110" t="s">
        <v>207</v>
      </c>
      <c r="E70" s="110" t="s">
        <v>920</v>
      </c>
      <c r="F70" s="111">
        <v>42.811765819999998</v>
      </c>
      <c r="G70" s="111">
        <v>38.501777350000005</v>
      </c>
      <c r="H70" s="68">
        <f>IF(ISERROR(F70/G70-1),"",IF((F70/G70-1)&gt;10000%,"",F70/G70-1))</f>
        <v>0.1119425846453812</v>
      </c>
      <c r="I70" s="112">
        <f>F70/$F$1102</f>
        <v>3.4060546202167889E-3</v>
      </c>
      <c r="J70" s="113">
        <v>1407.386315578</v>
      </c>
      <c r="K70" s="113">
        <v>7.44</v>
      </c>
      <c r="L70" s="149" t="s">
        <v>3279</v>
      </c>
      <c r="M70"/>
      <c r="N70" s="153"/>
    </row>
    <row r="71" spans="1:14" ht="12.75" x14ac:dyDescent="0.2">
      <c r="A71" s="110" t="s">
        <v>1541</v>
      </c>
      <c r="B71" s="110" t="s">
        <v>325</v>
      </c>
      <c r="C71" s="110" t="s">
        <v>624</v>
      </c>
      <c r="D71" s="110" t="s">
        <v>207</v>
      </c>
      <c r="E71" s="110" t="s">
        <v>920</v>
      </c>
      <c r="F71" s="111">
        <v>42.620896359</v>
      </c>
      <c r="G71" s="111">
        <v>57.054342824000003</v>
      </c>
      <c r="H71" s="68">
        <f>IF(ISERROR(F71/G71-1),"",IF((F71/G71-1)&gt;10000%,"",F71/G71-1))</f>
        <v>-0.25297717492819061</v>
      </c>
      <c r="I71" s="112">
        <f>F71/$F$1102</f>
        <v>3.3908692664467366E-3</v>
      </c>
      <c r="J71" s="113">
        <v>1629.661050181561</v>
      </c>
      <c r="K71" s="113">
        <v>9.6</v>
      </c>
      <c r="L71" s="149" t="s">
        <v>3279</v>
      </c>
      <c r="M71"/>
      <c r="N71" s="153"/>
    </row>
    <row r="72" spans="1:14" ht="12.75" x14ac:dyDescent="0.2">
      <c r="A72" s="110" t="s">
        <v>2075</v>
      </c>
      <c r="B72" s="53" t="s">
        <v>482</v>
      </c>
      <c r="C72" s="53" t="s">
        <v>800</v>
      </c>
      <c r="D72" s="110" t="s">
        <v>208</v>
      </c>
      <c r="E72" s="110" t="s">
        <v>209</v>
      </c>
      <c r="F72" s="111">
        <v>41.655397685000004</v>
      </c>
      <c r="G72" s="111">
        <v>30.516426977999998</v>
      </c>
      <c r="H72" s="68">
        <f>IF(ISERROR(F72/G72-1),"",IF((F72/G72-1)&gt;10000%,"",F72/G72-1))</f>
        <v>0.36501556080042885</v>
      </c>
      <c r="I72" s="112">
        <f>F72/$F$1102</f>
        <v>3.3140553075640925E-3</v>
      </c>
      <c r="J72" s="113">
        <v>688.95004972803463</v>
      </c>
      <c r="K72" s="113">
        <v>9.39</v>
      </c>
      <c r="L72" s="149" t="s">
        <v>3279</v>
      </c>
      <c r="M72"/>
      <c r="N72" s="153"/>
    </row>
    <row r="73" spans="1:14" ht="12.75" x14ac:dyDescent="0.2">
      <c r="A73" s="110" t="s">
        <v>2373</v>
      </c>
      <c r="B73" s="53" t="s">
        <v>214</v>
      </c>
      <c r="C73" s="53" t="s">
        <v>801</v>
      </c>
      <c r="D73" s="110" t="s">
        <v>207</v>
      </c>
      <c r="E73" s="110" t="s">
        <v>920</v>
      </c>
      <c r="F73" s="111">
        <v>39.152471240000004</v>
      </c>
      <c r="G73" s="111">
        <v>27.364303579999998</v>
      </c>
      <c r="H73" s="68">
        <f>IF(ISERROR(F73/G73-1),"",IF((F73/G73-1)&gt;10000%,"",F73/G73-1))</f>
        <v>0.430786320782369</v>
      </c>
      <c r="I73" s="112">
        <f>F73/$F$1102</f>
        <v>3.1149253716979005E-3</v>
      </c>
      <c r="J73" s="113">
        <v>883.98543099999995</v>
      </c>
      <c r="K73" s="113">
        <v>11.33</v>
      </c>
      <c r="L73" s="149" t="s">
        <v>3279</v>
      </c>
      <c r="M73"/>
      <c r="N73" s="153"/>
    </row>
    <row r="74" spans="1:14" ht="12.75" x14ac:dyDescent="0.2">
      <c r="A74" s="110" t="s">
        <v>2282</v>
      </c>
      <c r="B74" s="53" t="s">
        <v>295</v>
      </c>
      <c r="C74" s="110" t="s">
        <v>624</v>
      </c>
      <c r="D74" s="110" t="s">
        <v>752</v>
      </c>
      <c r="E74" s="110" t="s">
        <v>920</v>
      </c>
      <c r="F74" s="111">
        <v>37.625354909000002</v>
      </c>
      <c r="G74" s="111">
        <v>23.005056940000003</v>
      </c>
      <c r="H74" s="68">
        <f>IF(ISERROR(F74/G74-1),"",IF((F74/G74-1)&gt;10000%,"",F74/G74-1))</f>
        <v>0.63552539805189445</v>
      </c>
      <c r="I74" s="112">
        <f>F74/$F$1102</f>
        <v>2.9934297609660217E-3</v>
      </c>
      <c r="J74" s="113">
        <v>597.68467035784272</v>
      </c>
      <c r="K74" s="113">
        <v>26.27</v>
      </c>
      <c r="L74" s="149" t="s">
        <v>3279</v>
      </c>
      <c r="M74"/>
      <c r="N74" s="153"/>
    </row>
    <row r="75" spans="1:14" ht="12.75" x14ac:dyDescent="0.2">
      <c r="A75" s="110" t="s">
        <v>2016</v>
      </c>
      <c r="B75" s="53" t="s">
        <v>578</v>
      </c>
      <c r="C75" s="53" t="s">
        <v>800</v>
      </c>
      <c r="D75" s="110" t="s">
        <v>208</v>
      </c>
      <c r="E75" s="110" t="s">
        <v>209</v>
      </c>
      <c r="F75" s="111">
        <v>36.364346705999999</v>
      </c>
      <c r="G75" s="111">
        <v>15.264570517000001</v>
      </c>
      <c r="H75" s="68">
        <f>IF(ISERROR(F75/G75-1),"",IF((F75/G75-1)&gt;10000%,"",F75/G75-1))</f>
        <v>1.3822711988851166</v>
      </c>
      <c r="I75" s="112">
        <f>F75/$F$1102</f>
        <v>2.8931054054134428E-3</v>
      </c>
      <c r="J75" s="113">
        <v>484.30631677999997</v>
      </c>
      <c r="K75" s="113">
        <v>15.66</v>
      </c>
      <c r="L75" s="149" t="s">
        <v>3279</v>
      </c>
      <c r="M75"/>
      <c r="N75" s="153"/>
    </row>
    <row r="76" spans="1:14" ht="12.75" x14ac:dyDescent="0.2">
      <c r="A76" s="110" t="s">
        <v>2027</v>
      </c>
      <c r="B76" s="53" t="s">
        <v>393</v>
      </c>
      <c r="C76" s="53" t="s">
        <v>800</v>
      </c>
      <c r="D76" s="110" t="s">
        <v>208</v>
      </c>
      <c r="E76" s="110" t="s">
        <v>209</v>
      </c>
      <c r="F76" s="111">
        <v>36.336784268000002</v>
      </c>
      <c r="G76" s="111">
        <v>29.769165115</v>
      </c>
      <c r="H76" s="68">
        <f>IF(ISERROR(F76/G76-1),"",IF((F76/G76-1)&gt;10000%,"",F76/G76-1))</f>
        <v>0.22061818420600354</v>
      </c>
      <c r="I76" s="112">
        <f>F76/$F$1102</f>
        <v>2.8909125696941914E-3</v>
      </c>
      <c r="J76" s="113">
        <v>573.02197651999995</v>
      </c>
      <c r="K76" s="113">
        <v>17.47</v>
      </c>
      <c r="L76" s="149" t="s">
        <v>3279</v>
      </c>
      <c r="M76"/>
      <c r="N76" s="153"/>
    </row>
    <row r="77" spans="1:14" ht="12.75" x14ac:dyDescent="0.2">
      <c r="A77" s="110" t="s">
        <v>2369</v>
      </c>
      <c r="B77" s="110" t="s">
        <v>527</v>
      </c>
      <c r="C77" s="110" t="s">
        <v>801</v>
      </c>
      <c r="D77" s="110" t="s">
        <v>207</v>
      </c>
      <c r="E77" s="110" t="s">
        <v>209</v>
      </c>
      <c r="F77" s="111">
        <v>35.594985696999998</v>
      </c>
      <c r="G77" s="111">
        <v>41.843464236000003</v>
      </c>
      <c r="H77" s="68">
        <f>IF(ISERROR(F77/G77-1),"",IF((F77/G77-1)&gt;10000%,"",F77/G77-1))</f>
        <v>-0.14932985719724723</v>
      </c>
      <c r="I77" s="112">
        <f>F77/$F$1102</f>
        <v>2.8318959325237514E-3</v>
      </c>
      <c r="J77" s="113">
        <v>7760.3211240000001</v>
      </c>
      <c r="K77" s="113">
        <v>9.52</v>
      </c>
      <c r="L77" s="149" t="s">
        <v>3279</v>
      </c>
      <c r="M77"/>
      <c r="N77" s="153"/>
    </row>
    <row r="78" spans="1:14" ht="12.75" x14ac:dyDescent="0.2">
      <c r="A78" s="110" t="s">
        <v>1617</v>
      </c>
      <c r="B78" s="53" t="s">
        <v>585</v>
      </c>
      <c r="C78" s="53" t="s">
        <v>800</v>
      </c>
      <c r="D78" s="110" t="s">
        <v>208</v>
      </c>
      <c r="E78" s="110" t="s">
        <v>209</v>
      </c>
      <c r="F78" s="111">
        <v>35.075611922</v>
      </c>
      <c r="G78" s="111">
        <v>88.587131475999996</v>
      </c>
      <c r="H78" s="68">
        <f>IF(ISERROR(F78/G78-1),"",IF((F78/G78-1)&gt;10000%,"",F78/G78-1))</f>
        <v>-0.60405522407616652</v>
      </c>
      <c r="I78" s="112">
        <f>F78/$F$1102</f>
        <v>2.7905751551141971E-3</v>
      </c>
      <c r="J78" s="113">
        <v>753.36272987999996</v>
      </c>
      <c r="K78" s="113">
        <v>12.97</v>
      </c>
      <c r="L78" s="149" t="s">
        <v>3279</v>
      </c>
      <c r="M78"/>
      <c r="N78" s="153"/>
    </row>
    <row r="79" spans="1:14" ht="12.75" x14ac:dyDescent="0.2">
      <c r="A79" s="110" t="s">
        <v>2491</v>
      </c>
      <c r="B79" s="53" t="s">
        <v>526</v>
      </c>
      <c r="C79" s="53" t="s">
        <v>799</v>
      </c>
      <c r="D79" s="110" t="s">
        <v>207</v>
      </c>
      <c r="E79" s="110" t="s">
        <v>920</v>
      </c>
      <c r="F79" s="111">
        <v>32.955928688999997</v>
      </c>
      <c r="G79" s="111">
        <v>59.513058398000005</v>
      </c>
      <c r="H79" s="68">
        <f>IF(ISERROR(F79/G79-1),"",IF((F79/G79-1)&gt;10000%,"",F79/G79-1))</f>
        <v>-0.44624037856358068</v>
      </c>
      <c r="I79" s="112">
        <f>F79/$F$1102</f>
        <v>2.6219356063623229E-3</v>
      </c>
      <c r="J79" s="113">
        <v>56.741481749999998</v>
      </c>
      <c r="K79" s="113">
        <v>14.47</v>
      </c>
      <c r="L79" s="149" t="s">
        <v>3279</v>
      </c>
      <c r="M79"/>
      <c r="N79" s="153"/>
    </row>
    <row r="80" spans="1:14" ht="12.75" x14ac:dyDescent="0.2">
      <c r="A80" s="110" t="s">
        <v>1523</v>
      </c>
      <c r="B80" s="110" t="s">
        <v>813</v>
      </c>
      <c r="C80" s="110" t="s">
        <v>624</v>
      </c>
      <c r="D80" s="110" t="s">
        <v>207</v>
      </c>
      <c r="E80" s="110" t="s">
        <v>920</v>
      </c>
      <c r="F80" s="111">
        <v>32.201625237000002</v>
      </c>
      <c r="G80" s="111">
        <v>53.787953572999996</v>
      </c>
      <c r="H80" s="68">
        <f>IF(ISERROR(F80/G80-1),"",IF((F80/G80-1)&gt;10000%,"",F80/G80-1))</f>
        <v>-0.40132272938592906</v>
      </c>
      <c r="I80" s="112">
        <f>F80/$F$1102</f>
        <v>2.5619240953087463E-3</v>
      </c>
      <c r="J80" s="113">
        <v>1521.8234100819029</v>
      </c>
      <c r="K80" s="113">
        <v>7.96</v>
      </c>
      <c r="L80" s="149" t="s">
        <v>3279</v>
      </c>
      <c r="M80"/>
      <c r="N80" s="153"/>
    </row>
    <row r="81" spans="1:14" ht="12.75" x14ac:dyDescent="0.2">
      <c r="A81" s="110" t="s">
        <v>1626</v>
      </c>
      <c r="B81" s="110" t="s">
        <v>741</v>
      </c>
      <c r="C81" s="110" t="s">
        <v>800</v>
      </c>
      <c r="D81" s="110" t="s">
        <v>752</v>
      </c>
      <c r="E81" s="110" t="s">
        <v>920</v>
      </c>
      <c r="F81" s="111">
        <v>31.827382223000001</v>
      </c>
      <c r="G81" s="111">
        <v>34.206504733000003</v>
      </c>
      <c r="H81" s="68">
        <f>IF(ISERROR(F81/G81-1),"",IF((F81/G81-1)&gt;10000%,"",F81/G81-1))</f>
        <v>-6.9551757145908999E-2</v>
      </c>
      <c r="I81" s="112">
        <f>F81/$F$1102</f>
        <v>2.5321497535477E-3</v>
      </c>
      <c r="J81" s="113">
        <v>956.52157448000003</v>
      </c>
      <c r="K81" s="113">
        <v>14.53</v>
      </c>
      <c r="L81" s="149" t="s">
        <v>3279</v>
      </c>
      <c r="M81"/>
      <c r="N81" s="153"/>
    </row>
    <row r="82" spans="1:14" ht="12.75" x14ac:dyDescent="0.2">
      <c r="A82" s="110" t="s">
        <v>2092</v>
      </c>
      <c r="B82" s="53" t="s">
        <v>280</v>
      </c>
      <c r="C82" s="53" t="s">
        <v>797</v>
      </c>
      <c r="D82" s="110" t="s">
        <v>207</v>
      </c>
      <c r="E82" s="110" t="s">
        <v>920</v>
      </c>
      <c r="F82" s="111">
        <v>31.287049120000002</v>
      </c>
      <c r="G82" s="111">
        <v>21.107696579999999</v>
      </c>
      <c r="H82" s="68">
        <f>IF(ISERROR(F82/G82-1),"",IF((F82/G82-1)&gt;10000%,"",F82/G82-1))</f>
        <v>0.48225785800072374</v>
      </c>
      <c r="I82" s="112">
        <f>F82/$F$1102</f>
        <v>2.4891614762206889E-3</v>
      </c>
      <c r="J82" s="113">
        <v>576.44417200999999</v>
      </c>
      <c r="K82" s="113">
        <v>14.16</v>
      </c>
      <c r="L82" s="149" t="s">
        <v>3279</v>
      </c>
      <c r="M82"/>
      <c r="N82" s="153"/>
    </row>
    <row r="83" spans="1:14" ht="12.75" x14ac:dyDescent="0.2">
      <c r="A83" s="110" t="s">
        <v>1528</v>
      </c>
      <c r="B83" s="53" t="s">
        <v>149</v>
      </c>
      <c r="C83" s="110" t="s">
        <v>624</v>
      </c>
      <c r="D83" s="110" t="s">
        <v>207</v>
      </c>
      <c r="E83" s="110" t="s">
        <v>920</v>
      </c>
      <c r="F83" s="111">
        <v>30.872178881</v>
      </c>
      <c r="G83" s="111">
        <v>19.107232351</v>
      </c>
      <c r="H83" s="68">
        <f>IF(ISERROR(F83/G83-1),"",IF((F83/G83-1)&gt;10000%,"",F83/G83-1))</f>
        <v>0.61573263536433975</v>
      </c>
      <c r="I83" s="112">
        <f>F83/$F$1102</f>
        <v>2.4561548793828572E-3</v>
      </c>
      <c r="J83" s="113">
        <v>512.9536568701634</v>
      </c>
      <c r="K83" s="113">
        <v>23.7</v>
      </c>
      <c r="L83" s="149" t="s">
        <v>3279</v>
      </c>
      <c r="M83"/>
      <c r="N83" s="153"/>
    </row>
    <row r="84" spans="1:14" ht="12.75" x14ac:dyDescent="0.2">
      <c r="A84" s="110" t="s">
        <v>2656</v>
      </c>
      <c r="B84" s="53" t="s">
        <v>853</v>
      </c>
      <c r="C84" s="53" t="s">
        <v>800</v>
      </c>
      <c r="D84" s="110" t="s">
        <v>752</v>
      </c>
      <c r="E84" s="110" t="s">
        <v>209</v>
      </c>
      <c r="F84" s="111">
        <v>30.676645423</v>
      </c>
      <c r="G84" s="111">
        <v>29.683326835000003</v>
      </c>
      <c r="H84" s="68">
        <f>IF(ISERROR(F84/G84-1),"",IF((F84/G84-1)&gt;10000%,"",F84/G84-1))</f>
        <v>3.3463856444445605E-2</v>
      </c>
      <c r="I84" s="112">
        <f>F84/$F$1102</f>
        <v>2.4405984634006711E-3</v>
      </c>
      <c r="J84" s="113">
        <v>2589.8677388368283</v>
      </c>
      <c r="K84" s="113">
        <v>20.87</v>
      </c>
      <c r="L84" s="149" t="s">
        <v>3279</v>
      </c>
      <c r="M84"/>
      <c r="N84" s="153"/>
    </row>
    <row r="85" spans="1:14" ht="12.75" x14ac:dyDescent="0.2">
      <c r="A85" s="110" t="s">
        <v>2655</v>
      </c>
      <c r="B85" s="110" t="s">
        <v>2695</v>
      </c>
      <c r="C85" s="53" t="s">
        <v>800</v>
      </c>
      <c r="D85" s="110" t="s">
        <v>752</v>
      </c>
      <c r="E85" s="110" t="s">
        <v>209</v>
      </c>
      <c r="F85" s="111">
        <v>30.640802129999997</v>
      </c>
      <c r="G85" s="111">
        <v>31.5605245</v>
      </c>
      <c r="H85" s="68">
        <f>IF(ISERROR(F85/G85-1),"",IF((F85/G85-1)&gt;10000%,"",F85/G85-1))</f>
        <v>-2.9141542625503614E-2</v>
      </c>
      <c r="I85" s="112">
        <f>F85/$F$1102</f>
        <v>2.4377468124260359E-3</v>
      </c>
      <c r="J85" s="113">
        <v>5565.4313803699997</v>
      </c>
      <c r="K85" s="113">
        <v>12.39</v>
      </c>
      <c r="L85" s="149" t="s">
        <v>3279</v>
      </c>
      <c r="M85"/>
      <c r="N85" s="153"/>
    </row>
    <row r="86" spans="1:14" ht="12.75" x14ac:dyDescent="0.2">
      <c r="A86" s="110" t="s">
        <v>2686</v>
      </c>
      <c r="B86" s="53" t="s">
        <v>297</v>
      </c>
      <c r="C86" s="110" t="s">
        <v>624</v>
      </c>
      <c r="D86" s="110" t="s">
        <v>208</v>
      </c>
      <c r="E86" s="110" t="s">
        <v>920</v>
      </c>
      <c r="F86" s="111">
        <v>29.444945646000001</v>
      </c>
      <c r="G86" s="111">
        <v>47.579369086999996</v>
      </c>
      <c r="H86" s="68">
        <f>IF(ISERROR(F86/G86-1),"",IF((F86/G86-1)&gt;10000%,"",F86/G86-1))</f>
        <v>-0.381140477248464</v>
      </c>
      <c r="I86" s="112">
        <f>F86/$F$1102</f>
        <v>2.342605852355158E-3</v>
      </c>
      <c r="J86" s="113">
        <v>1016.7084109204847</v>
      </c>
      <c r="K86" s="113">
        <v>18.23</v>
      </c>
      <c r="L86" s="149" t="s">
        <v>3279</v>
      </c>
      <c r="M86"/>
      <c r="N86" s="153"/>
    </row>
    <row r="87" spans="1:14" ht="12.75" x14ac:dyDescent="0.2">
      <c r="A87" s="110" t="s">
        <v>2068</v>
      </c>
      <c r="B87" s="53" t="s">
        <v>567</v>
      </c>
      <c r="C87" s="53" t="s">
        <v>800</v>
      </c>
      <c r="D87" s="110" t="s">
        <v>208</v>
      </c>
      <c r="E87" s="110" t="s">
        <v>209</v>
      </c>
      <c r="F87" s="111">
        <v>29.243662453999999</v>
      </c>
      <c r="G87" s="111">
        <v>28.273260246</v>
      </c>
      <c r="H87" s="68">
        <f>IF(ISERROR(F87/G87-1),"",IF((F87/G87-1)&gt;10000%,"",F87/G87-1))</f>
        <v>3.4322260664554571E-2</v>
      </c>
      <c r="I87" s="112">
        <f>F87/$F$1102</f>
        <v>2.3265919941796724E-3</v>
      </c>
      <c r="J87" s="113">
        <v>567.80206077000003</v>
      </c>
      <c r="K87" s="113">
        <v>13.32</v>
      </c>
      <c r="L87" s="149" t="s">
        <v>3279</v>
      </c>
      <c r="M87"/>
      <c r="N87" s="153"/>
    </row>
    <row r="88" spans="1:14" ht="12.75" x14ac:dyDescent="0.2">
      <c r="A88" s="110" t="s">
        <v>2081</v>
      </c>
      <c r="B88" s="53" t="s">
        <v>124</v>
      </c>
      <c r="C88" s="53" t="s">
        <v>797</v>
      </c>
      <c r="D88" s="110" t="s">
        <v>207</v>
      </c>
      <c r="E88" s="110" t="s">
        <v>920</v>
      </c>
      <c r="F88" s="111">
        <v>29.04877827</v>
      </c>
      <c r="G88" s="111">
        <v>32.485884820000003</v>
      </c>
      <c r="H88" s="68">
        <f>IF(ISERROR(F88/G88-1),"",IF((F88/G88-1)&gt;10000%,"",F88/G88-1))</f>
        <v>-0.10580307629127406</v>
      </c>
      <c r="I88" s="112">
        <f>F88/$F$1102</f>
        <v>2.3110872336866988E-3</v>
      </c>
      <c r="J88" s="113">
        <v>320.08374847000005</v>
      </c>
      <c r="K88" s="113">
        <v>11.2</v>
      </c>
      <c r="L88" s="149" t="s">
        <v>3279</v>
      </c>
      <c r="M88"/>
      <c r="N88" s="153"/>
    </row>
    <row r="89" spans="1:14" ht="12.75" x14ac:dyDescent="0.2">
      <c r="A89" s="110" t="s">
        <v>2364</v>
      </c>
      <c r="B89" s="110" t="s">
        <v>242</v>
      </c>
      <c r="C89" s="110" t="s">
        <v>801</v>
      </c>
      <c r="D89" s="110" t="s">
        <v>207</v>
      </c>
      <c r="E89" s="110" t="s">
        <v>209</v>
      </c>
      <c r="F89" s="111">
        <v>28.841867336</v>
      </c>
      <c r="G89" s="111">
        <v>40.469648799000005</v>
      </c>
      <c r="H89" s="68">
        <f>IF(ISERROR(F89/G89-1),"",IF((F89/G89-1)&gt;10000%,"",F89/G89-1))</f>
        <v>-0.28732103707525436</v>
      </c>
      <c r="I89" s="112">
        <f>F89/$F$1102</f>
        <v>2.2946256388604739E-3</v>
      </c>
      <c r="J89" s="113">
        <v>1044.3270580000001</v>
      </c>
      <c r="K89" s="113">
        <v>7.68</v>
      </c>
      <c r="L89" s="149" t="s">
        <v>3279</v>
      </c>
      <c r="M89"/>
      <c r="N89" s="153"/>
    </row>
    <row r="90" spans="1:14" ht="12.75" x14ac:dyDescent="0.2">
      <c r="A90" s="110" t="s">
        <v>1742</v>
      </c>
      <c r="B90" s="53" t="s">
        <v>40</v>
      </c>
      <c r="C90" s="53" t="s">
        <v>1734</v>
      </c>
      <c r="D90" s="110" t="s">
        <v>208</v>
      </c>
      <c r="E90" s="110" t="s">
        <v>209</v>
      </c>
      <c r="F90" s="111">
        <v>28.087170159999999</v>
      </c>
      <c r="G90" s="111">
        <v>66.551082510000001</v>
      </c>
      <c r="H90" s="68">
        <f>IF(ISERROR(F90/G90-1),"",IF((F90/G90-1)&gt;10000%,"",F90/G90-1))</f>
        <v>-0.57796073180658469</v>
      </c>
      <c r="I90" s="112">
        <f>F90/$F$1102</f>
        <v>2.2345828035803999E-3</v>
      </c>
      <c r="J90" s="113">
        <v>29.350257493323678</v>
      </c>
      <c r="K90" s="113">
        <v>25.15</v>
      </c>
      <c r="L90" s="149" t="s">
        <v>3279</v>
      </c>
      <c r="M90"/>
      <c r="N90" s="153"/>
    </row>
    <row r="91" spans="1:14" ht="12.75" x14ac:dyDescent="0.2">
      <c r="A91" s="110" t="s">
        <v>2747</v>
      </c>
      <c r="B91" s="53" t="s">
        <v>2748</v>
      </c>
      <c r="C91" s="53" t="s">
        <v>797</v>
      </c>
      <c r="D91" s="110" t="s">
        <v>207</v>
      </c>
      <c r="E91" s="110" t="s">
        <v>920</v>
      </c>
      <c r="F91" s="111">
        <v>27.632535520000001</v>
      </c>
      <c r="G91" s="111">
        <v>5.6526093399999997</v>
      </c>
      <c r="H91" s="68">
        <f>IF(ISERROR(F91/G91-1),"",IF((F91/G91-1)&gt;10000%,"",F91/G91-1))</f>
        <v>3.8884566149763327</v>
      </c>
      <c r="I91" s="112">
        <f>F91/$F$1102</f>
        <v>2.1984125969462414E-3</v>
      </c>
      <c r="J91" s="113">
        <v>92.948800000000006</v>
      </c>
      <c r="K91" s="113">
        <v>14.86</v>
      </c>
      <c r="L91" s="149" t="s">
        <v>3279</v>
      </c>
      <c r="M91"/>
      <c r="N91" s="153"/>
    </row>
    <row r="92" spans="1:14" ht="12.75" x14ac:dyDescent="0.2">
      <c r="A92" s="110" t="s">
        <v>1505</v>
      </c>
      <c r="B92" s="53" t="s">
        <v>999</v>
      </c>
      <c r="C92" s="53" t="s">
        <v>145</v>
      </c>
      <c r="D92" s="110" t="s">
        <v>208</v>
      </c>
      <c r="E92" s="110" t="s">
        <v>209</v>
      </c>
      <c r="F92" s="111">
        <v>27.148374969999999</v>
      </c>
      <c r="G92" s="111">
        <v>16.98726534</v>
      </c>
      <c r="H92" s="68">
        <f>IF(ISERROR(F92/G92-1),"",IF((F92/G92-1)&gt;10000%,"",F92/G92-1))</f>
        <v>0.59816041173346379</v>
      </c>
      <c r="I92" s="112">
        <f>F92/$F$1102</f>
        <v>2.1598933430292768E-3</v>
      </c>
      <c r="J92" s="113">
        <v>1947.423988276732</v>
      </c>
      <c r="K92" s="113">
        <v>18.579999999999998</v>
      </c>
      <c r="L92" s="149" t="s">
        <v>3279</v>
      </c>
      <c r="M92"/>
      <c r="N92" s="153"/>
    </row>
    <row r="93" spans="1:14" ht="12.75" x14ac:dyDescent="0.2">
      <c r="A93" s="110" t="s">
        <v>1503</v>
      </c>
      <c r="B93" s="53" t="s">
        <v>1265</v>
      </c>
      <c r="C93" s="53" t="s">
        <v>145</v>
      </c>
      <c r="D93" s="110" t="s">
        <v>208</v>
      </c>
      <c r="E93" s="110" t="s">
        <v>209</v>
      </c>
      <c r="F93" s="111">
        <v>27.083209149999998</v>
      </c>
      <c r="G93" s="111">
        <v>23.48082853</v>
      </c>
      <c r="H93" s="68">
        <f>IF(ISERROR(F93/G93-1),"",IF((F93/G93-1)&gt;10000%,"",F93/G93-1))</f>
        <v>0.15341795181534845</v>
      </c>
      <c r="I93" s="112">
        <f>F93/$F$1102</f>
        <v>2.1547088256883098E-3</v>
      </c>
      <c r="J93" s="113">
        <v>661.2419445700001</v>
      </c>
      <c r="K93" s="113">
        <v>16.64</v>
      </c>
      <c r="L93" s="149" t="s">
        <v>3279</v>
      </c>
      <c r="M93"/>
      <c r="N93" s="153"/>
    </row>
    <row r="94" spans="1:14" ht="12.75" x14ac:dyDescent="0.2">
      <c r="A94" s="110" t="s">
        <v>1852</v>
      </c>
      <c r="B94" s="53" t="s">
        <v>357</v>
      </c>
      <c r="C94" s="53" t="s">
        <v>874</v>
      </c>
      <c r="D94" s="110" t="s">
        <v>752</v>
      </c>
      <c r="E94" s="110" t="s">
        <v>209</v>
      </c>
      <c r="F94" s="111">
        <v>27.003836502999999</v>
      </c>
      <c r="G94" s="111">
        <v>19.621689817</v>
      </c>
      <c r="H94" s="68">
        <f>IF(ISERROR(F94/G94-1),"",IF((F94/G94-1)&gt;10000%,"",F94/G94-1))</f>
        <v>0.376223799012672</v>
      </c>
      <c r="I94" s="112">
        <f>F94/$F$1102</f>
        <v>2.1483940296070209E-3</v>
      </c>
      <c r="J94" s="113">
        <v>894.03811159000009</v>
      </c>
      <c r="K94" s="113">
        <v>8.4</v>
      </c>
      <c r="L94" s="149" t="s">
        <v>3279</v>
      </c>
      <c r="M94"/>
      <c r="N94" s="153"/>
    </row>
    <row r="95" spans="1:14" ht="12.75" x14ac:dyDescent="0.2">
      <c r="A95" s="110" t="s">
        <v>2247</v>
      </c>
      <c r="B95" s="53" t="s">
        <v>1590</v>
      </c>
      <c r="C95" s="53" t="s">
        <v>795</v>
      </c>
      <c r="D95" s="110" t="s">
        <v>207</v>
      </c>
      <c r="E95" s="110" t="s">
        <v>2750</v>
      </c>
      <c r="F95" s="111">
        <v>26.224937078</v>
      </c>
      <c r="G95" s="111">
        <v>64.744562072999997</v>
      </c>
      <c r="H95" s="68">
        <f>IF(ISERROR(F95/G95-1),"",IF((F95/G95-1)&gt;10000%,"",F95/G95-1))</f>
        <v>-0.59494764906385222</v>
      </c>
      <c r="I95" s="112">
        <f>F95/$F$1102</f>
        <v>2.0864256913618816E-3</v>
      </c>
      <c r="J95" s="113">
        <v>1007.4429799200001</v>
      </c>
      <c r="K95" s="113">
        <v>12.59</v>
      </c>
      <c r="L95" s="149" t="s">
        <v>3279</v>
      </c>
      <c r="M95"/>
      <c r="N95" s="153"/>
    </row>
    <row r="96" spans="1:14" ht="12.75" x14ac:dyDescent="0.2">
      <c r="A96" s="110" t="s">
        <v>2475</v>
      </c>
      <c r="B96" s="53" t="s">
        <v>220</v>
      </c>
      <c r="C96" s="53" t="s">
        <v>801</v>
      </c>
      <c r="D96" s="110" t="s">
        <v>207</v>
      </c>
      <c r="E96" s="110" t="s">
        <v>920</v>
      </c>
      <c r="F96" s="111">
        <v>25.977292225999999</v>
      </c>
      <c r="G96" s="111">
        <v>33.524079964999999</v>
      </c>
      <c r="H96" s="68">
        <f>IF(ISERROR(F96/G96-1),"",IF((F96/G96-1)&gt;10000%,"",F96/G96-1))</f>
        <v>-0.22511543185910066</v>
      </c>
      <c r="I96" s="112">
        <f>F96/$F$1102</f>
        <v>2.0667233530870738E-3</v>
      </c>
      <c r="J96" s="113">
        <v>1198.4552200000001</v>
      </c>
      <c r="K96" s="113">
        <v>23.76</v>
      </c>
      <c r="L96" s="149" t="s">
        <v>3279</v>
      </c>
      <c r="M96"/>
      <c r="N96" s="153"/>
    </row>
    <row r="97" spans="1:14" ht="12.75" x14ac:dyDescent="0.2">
      <c r="A97" s="110" t="s">
        <v>1501</v>
      </c>
      <c r="B97" s="53" t="s">
        <v>1329</v>
      </c>
      <c r="C97" s="53" t="s">
        <v>145</v>
      </c>
      <c r="D97" s="110" t="s">
        <v>208</v>
      </c>
      <c r="E97" s="110" t="s">
        <v>209</v>
      </c>
      <c r="F97" s="111">
        <v>25.74837436</v>
      </c>
      <c r="G97" s="111">
        <v>47.074157200000002</v>
      </c>
      <c r="H97" s="68">
        <f>IF(ISERROR(F97/G97-1),"",IF((F97/G97-1)&gt;10000%,"",F97/G97-1))</f>
        <v>-0.45302527136906445</v>
      </c>
      <c r="I97" s="112">
        <f>F97/$F$1102</f>
        <v>2.0485109121796442E-3</v>
      </c>
      <c r="J97" s="113">
        <v>988.69010825379655</v>
      </c>
      <c r="K97" s="113">
        <v>8.6</v>
      </c>
      <c r="L97" s="149" t="s">
        <v>3279</v>
      </c>
      <c r="M97"/>
      <c r="N97" s="153"/>
    </row>
    <row r="98" spans="1:14" ht="12.75" x14ac:dyDescent="0.2">
      <c r="A98" s="110" t="s">
        <v>2111</v>
      </c>
      <c r="B98" s="53" t="s">
        <v>282</v>
      </c>
      <c r="C98" s="53" t="s">
        <v>797</v>
      </c>
      <c r="D98" s="110" t="s">
        <v>207</v>
      </c>
      <c r="E98" s="110" t="s">
        <v>920</v>
      </c>
      <c r="F98" s="111">
        <v>24.306859460000002</v>
      </c>
      <c r="G98" s="111">
        <v>19.867652543999998</v>
      </c>
      <c r="H98" s="68">
        <f>IF(ISERROR(F98/G98-1),"",IF((F98/G98-1)&gt;10000%,"",F98/G98-1))</f>
        <v>0.22343892446119096</v>
      </c>
      <c r="I98" s="112">
        <f>F98/$F$1102</f>
        <v>1.9338256523868179E-3</v>
      </c>
      <c r="J98" s="113">
        <v>494.81573851000002</v>
      </c>
      <c r="K98" s="113">
        <v>9.02</v>
      </c>
      <c r="L98" s="149" t="s">
        <v>3279</v>
      </c>
      <c r="M98"/>
      <c r="N98" s="153"/>
    </row>
    <row r="99" spans="1:14" ht="12.75" x14ac:dyDescent="0.2">
      <c r="A99" s="110" t="s">
        <v>2377</v>
      </c>
      <c r="B99" s="53" t="s">
        <v>493</v>
      </c>
      <c r="C99" s="53" t="s">
        <v>801</v>
      </c>
      <c r="D99" s="110" t="s">
        <v>207</v>
      </c>
      <c r="E99" s="110" t="s">
        <v>920</v>
      </c>
      <c r="F99" s="111">
        <v>24.185411248000001</v>
      </c>
      <c r="G99" s="111">
        <v>17.190077394999999</v>
      </c>
      <c r="H99" s="68">
        <f>IF(ISERROR(F99/G99-1),"",IF((F99/G99-1)&gt;10000%,"",F99/G99-1))</f>
        <v>0.40694021860743357</v>
      </c>
      <c r="I99" s="112">
        <f>F99/$F$1102</f>
        <v>1.9241633729718815E-3</v>
      </c>
      <c r="J99" s="113">
        <v>557.88492429999997</v>
      </c>
      <c r="K99" s="113">
        <v>22.78</v>
      </c>
      <c r="L99" s="149" t="s">
        <v>3279</v>
      </c>
      <c r="M99"/>
      <c r="N99" s="153"/>
    </row>
    <row r="100" spans="1:14" ht="12.75" x14ac:dyDescent="0.2">
      <c r="A100" s="110" t="s">
        <v>2105</v>
      </c>
      <c r="B100" s="53" t="s">
        <v>446</v>
      </c>
      <c r="C100" s="110" t="s">
        <v>796</v>
      </c>
      <c r="D100" s="110" t="s">
        <v>207</v>
      </c>
      <c r="E100" s="110" t="s">
        <v>920</v>
      </c>
      <c r="F100" s="111">
        <v>23.844676366000002</v>
      </c>
      <c r="G100" s="111">
        <v>56.808656235000001</v>
      </c>
      <c r="H100" s="68">
        <f>IF(ISERROR(F100/G100-1),"",IF((F100/G100-1)&gt;10000%,"",F100/G100-1))</f>
        <v>-0.58026332699436012</v>
      </c>
      <c r="I100" s="112">
        <f>F100/$F$1102</f>
        <v>1.8970548994745571E-3</v>
      </c>
      <c r="J100" s="113">
        <v>163.53135608000002</v>
      </c>
      <c r="K100" s="113">
        <v>10.210000000000001</v>
      </c>
      <c r="L100" s="149" t="s">
        <v>3279</v>
      </c>
      <c r="M100"/>
      <c r="N100" s="153"/>
    </row>
    <row r="101" spans="1:14" ht="12.75" x14ac:dyDescent="0.2">
      <c r="A101" s="110" t="s">
        <v>2715</v>
      </c>
      <c r="B101" s="53" t="s">
        <v>1471</v>
      </c>
      <c r="C101" s="110" t="s">
        <v>624</v>
      </c>
      <c r="D101" s="110" t="s">
        <v>208</v>
      </c>
      <c r="E101" s="110" t="s">
        <v>209</v>
      </c>
      <c r="F101" s="111">
        <v>23.614706210000001</v>
      </c>
      <c r="G101" s="111">
        <v>23.18212973</v>
      </c>
      <c r="H101" s="68">
        <f>IF(ISERROR(F101/G101-1),"",IF((F101/G101-1)&gt;10000%,"",F101/G101-1))</f>
        <v>1.8659911105587623E-2</v>
      </c>
      <c r="I101" s="112">
        <f>F101/$F$1102</f>
        <v>1.8787587395906345E-3</v>
      </c>
      <c r="J101" s="113">
        <v>588.15898063999998</v>
      </c>
      <c r="K101" s="113">
        <v>19.05</v>
      </c>
      <c r="L101" s="149" t="s">
        <v>3279</v>
      </c>
      <c r="M101"/>
      <c r="N101" s="153"/>
    </row>
    <row r="102" spans="1:14" ht="12.75" x14ac:dyDescent="0.2">
      <c r="A102" s="110" t="s">
        <v>2121</v>
      </c>
      <c r="B102" s="53" t="s">
        <v>809</v>
      </c>
      <c r="C102" s="110" t="s">
        <v>624</v>
      </c>
      <c r="D102" s="110" t="s">
        <v>752</v>
      </c>
      <c r="E102" s="110" t="s">
        <v>920</v>
      </c>
      <c r="F102" s="111">
        <v>23.347354608</v>
      </c>
      <c r="G102" s="111">
        <v>28.089021815000002</v>
      </c>
      <c r="H102" s="68">
        <f>IF(ISERROR(F102/G102-1),"",IF((F102/G102-1)&gt;10000%,"",F102/G102-1))</f>
        <v>-0.16880855582047627</v>
      </c>
      <c r="I102" s="112">
        <f>F102/$F$1102</f>
        <v>1.8574885550567122E-3</v>
      </c>
      <c r="J102" s="113">
        <v>248.84340417440001</v>
      </c>
      <c r="K102" s="113">
        <v>27.34</v>
      </c>
      <c r="L102" s="149" t="s">
        <v>3279</v>
      </c>
      <c r="M102"/>
      <c r="N102" s="153"/>
    </row>
    <row r="103" spans="1:14" ht="12.75" x14ac:dyDescent="0.2">
      <c r="A103" s="110" t="s">
        <v>3054</v>
      </c>
      <c r="B103" s="53" t="s">
        <v>3061</v>
      </c>
      <c r="C103" s="110" t="s">
        <v>624</v>
      </c>
      <c r="D103" s="110" t="s">
        <v>208</v>
      </c>
      <c r="E103" s="110" t="s">
        <v>920</v>
      </c>
      <c r="F103" s="111">
        <v>22.023668969999999</v>
      </c>
      <c r="G103" s="111">
        <v>20.6287494</v>
      </c>
      <c r="H103" s="68">
        <f>IF(ISERROR(F103/G103-1),"",IF((F103/G103-1)&gt;10000%,"",F103/G103-1))</f>
        <v>6.7620171390515793E-2</v>
      </c>
      <c r="I103" s="112">
        <f>F103/$F$1102</f>
        <v>1.7521776551984705E-3</v>
      </c>
      <c r="J103" s="113">
        <v>224.08090233320002</v>
      </c>
      <c r="K103" s="113">
        <v>21.82</v>
      </c>
      <c r="L103" s="149" t="s">
        <v>3279</v>
      </c>
      <c r="M103"/>
      <c r="N103" s="153"/>
    </row>
    <row r="104" spans="1:14" ht="12.75" x14ac:dyDescent="0.2">
      <c r="A104" s="110" t="s">
        <v>2026</v>
      </c>
      <c r="B104" s="53" t="s">
        <v>392</v>
      </c>
      <c r="C104" s="53" t="s">
        <v>800</v>
      </c>
      <c r="D104" s="110" t="s">
        <v>208</v>
      </c>
      <c r="E104" s="110" t="s">
        <v>209</v>
      </c>
      <c r="F104" s="111">
        <v>21.338194708</v>
      </c>
      <c r="G104" s="111">
        <v>12.348146494000002</v>
      </c>
      <c r="H104" s="68">
        <f>IF(ISERROR(F104/G104-1),"",IF((F104/G104-1)&gt;10000%,"",F104/G104-1))</f>
        <v>0.728048393203651</v>
      </c>
      <c r="I104" s="112">
        <f>F104/$F$1102</f>
        <v>1.697642114970086E-3</v>
      </c>
      <c r="J104" s="113">
        <v>145.17925251</v>
      </c>
      <c r="K104" s="113">
        <v>17.87</v>
      </c>
      <c r="L104" s="149" t="s">
        <v>3279</v>
      </c>
      <c r="M104"/>
      <c r="N104" s="153"/>
    </row>
    <row r="105" spans="1:14" ht="12.75" x14ac:dyDescent="0.2">
      <c r="A105" s="110" t="s">
        <v>1613</v>
      </c>
      <c r="B105" s="53" t="s">
        <v>852</v>
      </c>
      <c r="C105" s="53" t="s">
        <v>800</v>
      </c>
      <c r="D105" s="110" t="s">
        <v>752</v>
      </c>
      <c r="E105" s="110" t="s">
        <v>209</v>
      </c>
      <c r="F105" s="111">
        <v>21.126814567</v>
      </c>
      <c r="G105" s="111">
        <v>13.232851761999999</v>
      </c>
      <c r="H105" s="68">
        <f>IF(ISERROR(F105/G105-1),"",IF((F105/G105-1)&gt;10000%,"",F105/G105-1))</f>
        <v>0.59654282742504749</v>
      </c>
      <c r="I105" s="112">
        <f>F105/$F$1102</f>
        <v>1.6808249551990499E-3</v>
      </c>
      <c r="J105" s="113">
        <v>1361.6183662879739</v>
      </c>
      <c r="K105" s="113">
        <v>20.85</v>
      </c>
      <c r="L105" s="149" t="s">
        <v>3279</v>
      </c>
      <c r="M105"/>
      <c r="N105" s="153"/>
    </row>
    <row r="106" spans="1:14" ht="12.75" x14ac:dyDescent="0.2">
      <c r="A106" s="110" t="s">
        <v>2089</v>
      </c>
      <c r="B106" s="53" t="s">
        <v>278</v>
      </c>
      <c r="C106" s="53" t="s">
        <v>1734</v>
      </c>
      <c r="D106" s="110" t="s">
        <v>208</v>
      </c>
      <c r="E106" s="110" t="s">
        <v>209</v>
      </c>
      <c r="F106" s="111">
        <v>20.944626825</v>
      </c>
      <c r="G106" s="111">
        <v>11.879030097999999</v>
      </c>
      <c r="H106" s="68">
        <f>IF(ISERROR(F106/G106-1),"",IF((F106/G106-1)&gt;10000%,"",F106/G106-1))</f>
        <v>0.76315967315600286</v>
      </c>
      <c r="I106" s="112">
        <f>F106/$F$1102</f>
        <v>1.6663303089610273E-3</v>
      </c>
      <c r="J106" s="113">
        <v>305.14857852999995</v>
      </c>
      <c r="K106" s="113">
        <v>29.24</v>
      </c>
      <c r="L106" s="149" t="s">
        <v>3279</v>
      </c>
      <c r="M106"/>
      <c r="N106" s="153"/>
    </row>
    <row r="107" spans="1:14" ht="12.75" x14ac:dyDescent="0.2">
      <c r="A107" s="110" t="s">
        <v>1656</v>
      </c>
      <c r="B107" s="53" t="s">
        <v>178</v>
      </c>
      <c r="C107" s="53" t="s">
        <v>800</v>
      </c>
      <c r="D107" s="110" t="s">
        <v>208</v>
      </c>
      <c r="E107" s="110" t="s">
        <v>920</v>
      </c>
      <c r="F107" s="111">
        <v>19.622739020000001</v>
      </c>
      <c r="G107" s="111">
        <v>26.810141072</v>
      </c>
      <c r="H107" s="68">
        <f>IF(ISERROR(F107/G107-1),"",IF((F107/G107-1)&gt;10000%,"",F107/G107-1))</f>
        <v>-0.26808520077152387</v>
      </c>
      <c r="I107" s="112">
        <f>F107/$F$1102</f>
        <v>1.5611624426188938E-3</v>
      </c>
      <c r="J107" s="113">
        <v>1251.75916147</v>
      </c>
      <c r="K107" s="113">
        <v>20.97</v>
      </c>
      <c r="L107" s="149" t="s">
        <v>3279</v>
      </c>
      <c r="M107"/>
      <c r="N107" s="153"/>
    </row>
    <row r="108" spans="1:14" ht="12.75" x14ac:dyDescent="0.2">
      <c r="A108" s="110" t="s">
        <v>1740</v>
      </c>
      <c r="B108" s="53" t="s">
        <v>39</v>
      </c>
      <c r="C108" s="53" t="s">
        <v>1734</v>
      </c>
      <c r="D108" s="110" t="s">
        <v>208</v>
      </c>
      <c r="E108" s="110" t="s">
        <v>209</v>
      </c>
      <c r="F108" s="111">
        <v>19.412087412000002</v>
      </c>
      <c r="G108" s="111">
        <v>31.025754199000001</v>
      </c>
      <c r="H108" s="68">
        <f>IF(ISERROR(F108/G108-1),"",IF((F108/G108-1)&gt;10000%,"",F108/G108-1))</f>
        <v>-0.37432343183374805</v>
      </c>
      <c r="I108" s="112">
        <f>F108/$F$1102</f>
        <v>1.5444032440915276E-3</v>
      </c>
      <c r="J108" s="113">
        <v>222.64972490834199</v>
      </c>
      <c r="K108" s="113">
        <v>15.41</v>
      </c>
      <c r="L108" s="149" t="s">
        <v>3279</v>
      </c>
      <c r="M108"/>
      <c r="N108" s="153"/>
    </row>
    <row r="109" spans="1:14" ht="12.75" x14ac:dyDescent="0.2">
      <c r="A109" s="110" t="s">
        <v>2499</v>
      </c>
      <c r="B109" s="53" t="s">
        <v>367</v>
      </c>
      <c r="C109" s="53" t="s">
        <v>800</v>
      </c>
      <c r="D109" s="110" t="s">
        <v>752</v>
      </c>
      <c r="E109" s="110" t="s">
        <v>920</v>
      </c>
      <c r="F109" s="111">
        <v>19.404628506000002</v>
      </c>
      <c r="G109" s="111">
        <v>16.978181946999999</v>
      </c>
      <c r="H109" s="68">
        <f>IF(ISERROR(F109/G109-1),"",IF((F109/G109-1)&gt;10000%,"",F109/G109-1))</f>
        <v>0.14291557049951087</v>
      </c>
      <c r="I109" s="112">
        <f>F109/$F$1102</f>
        <v>1.5438098221488335E-3</v>
      </c>
      <c r="J109" s="113">
        <v>968.27177195185698</v>
      </c>
      <c r="K109" s="113">
        <v>23.34</v>
      </c>
      <c r="L109" s="149" t="s">
        <v>3279</v>
      </c>
      <c r="M109"/>
      <c r="N109" s="153"/>
    </row>
    <row r="110" spans="1:14" ht="12.75" x14ac:dyDescent="0.2">
      <c r="A110" s="110" t="s">
        <v>1552</v>
      </c>
      <c r="B110" s="53" t="s">
        <v>513</v>
      </c>
      <c r="C110" s="110" t="s">
        <v>624</v>
      </c>
      <c r="D110" s="110" t="s">
        <v>207</v>
      </c>
      <c r="E110" s="110" t="s">
        <v>920</v>
      </c>
      <c r="F110" s="111">
        <v>18.880118583999998</v>
      </c>
      <c r="G110" s="111">
        <v>20.540748916000002</v>
      </c>
      <c r="H110" s="68">
        <f>IF(ISERROR(F110/G110-1),"",IF((F110/G110-1)&gt;10000%,"",F110/G110-1))</f>
        <v>-8.084565654305198E-2</v>
      </c>
      <c r="I110" s="112">
        <f>F110/$F$1102</f>
        <v>1.5020804188187081E-3</v>
      </c>
      <c r="J110" s="113">
        <v>742.00451547564694</v>
      </c>
      <c r="K110" s="113">
        <v>25.82</v>
      </c>
      <c r="L110" s="149" t="s">
        <v>3279</v>
      </c>
      <c r="M110"/>
      <c r="N110" s="153"/>
    </row>
    <row r="111" spans="1:14" ht="12.75" x14ac:dyDescent="0.2">
      <c r="A111" s="110" t="s">
        <v>1961</v>
      </c>
      <c r="B111" s="53" t="s">
        <v>806</v>
      </c>
      <c r="C111" s="110" t="s">
        <v>796</v>
      </c>
      <c r="D111" s="110" t="s">
        <v>207</v>
      </c>
      <c r="E111" s="110" t="s">
        <v>920</v>
      </c>
      <c r="F111" s="111">
        <v>17.921489215999998</v>
      </c>
      <c r="G111" s="111">
        <v>16.116795202999999</v>
      </c>
      <c r="H111" s="68">
        <f>IF(ISERROR(F111/G111-1),"",IF((F111/G111-1)&gt;10000%,"",F111/G111-1))</f>
        <v>0.11197598469601888</v>
      </c>
      <c r="I111" s="112">
        <f>F111/$F$1102</f>
        <v>1.4258129739840326E-3</v>
      </c>
      <c r="J111" s="113">
        <v>156.78228111999999</v>
      </c>
      <c r="K111" s="113">
        <v>70.23</v>
      </c>
      <c r="L111" s="149" t="s">
        <v>3279</v>
      </c>
      <c r="M111"/>
      <c r="N111" s="153"/>
    </row>
    <row r="112" spans="1:14" ht="12.75" x14ac:dyDescent="0.2">
      <c r="A112" s="110" t="s">
        <v>2133</v>
      </c>
      <c r="B112" s="53" t="s">
        <v>1086</v>
      </c>
      <c r="C112" s="53" t="s">
        <v>797</v>
      </c>
      <c r="D112" s="110" t="s">
        <v>207</v>
      </c>
      <c r="E112" s="110" t="s">
        <v>920</v>
      </c>
      <c r="F112" s="111">
        <v>17.708730800000001</v>
      </c>
      <c r="G112" s="111">
        <v>34.275724780000004</v>
      </c>
      <c r="H112" s="68">
        <f>IF(ISERROR(F112/G112-1),"",IF((F112/G112-1)&gt;10000%,"",F112/G112-1))</f>
        <v>-0.48334481871166435</v>
      </c>
      <c r="I112" s="112">
        <f>F112/$F$1102</f>
        <v>1.4088861602465749E-3</v>
      </c>
      <c r="J112" s="113">
        <v>2061.3609192499998</v>
      </c>
      <c r="K112" s="113">
        <v>6.29</v>
      </c>
      <c r="L112" s="149" t="s">
        <v>3279</v>
      </c>
      <c r="M112"/>
      <c r="N112" s="153"/>
    </row>
    <row r="113" spans="1:14" ht="12.75" x14ac:dyDescent="0.2">
      <c r="A113" s="110" t="s">
        <v>2042</v>
      </c>
      <c r="B113" s="53" t="s">
        <v>819</v>
      </c>
      <c r="C113" s="53" t="s">
        <v>800</v>
      </c>
      <c r="D113" s="110" t="s">
        <v>208</v>
      </c>
      <c r="E113" s="110" t="s">
        <v>209</v>
      </c>
      <c r="F113" s="111">
        <v>17.435792299999999</v>
      </c>
      <c r="G113" s="111">
        <v>20.881530590000001</v>
      </c>
      <c r="H113" s="68">
        <f>IF(ISERROR(F113/G113-1),"",IF((F113/G113-1)&gt;10000%,"",F113/G113-1))</f>
        <v>-0.16501368398972338</v>
      </c>
      <c r="I113" s="112">
        <f>F113/$F$1102</f>
        <v>1.3871714885633586E-3</v>
      </c>
      <c r="J113" s="113">
        <v>422.45828941000002</v>
      </c>
      <c r="K113" s="113">
        <v>17.579999999999998</v>
      </c>
      <c r="L113" s="149" t="s">
        <v>3279</v>
      </c>
      <c r="M113"/>
      <c r="N113" s="153"/>
    </row>
    <row r="114" spans="1:14" ht="12.75" x14ac:dyDescent="0.2">
      <c r="A114" s="110" t="s">
        <v>1958</v>
      </c>
      <c r="B114" s="53" t="s">
        <v>500</v>
      </c>
      <c r="C114" s="110" t="s">
        <v>796</v>
      </c>
      <c r="D114" s="110" t="s">
        <v>207</v>
      </c>
      <c r="E114" s="110" t="s">
        <v>920</v>
      </c>
      <c r="F114" s="111">
        <v>17.415831127000001</v>
      </c>
      <c r="G114" s="111">
        <v>19.710039446</v>
      </c>
      <c r="H114" s="68">
        <f>IF(ISERROR(F114/G114-1),"",IF((F114/G114-1)&gt;10000%,"",F114/G114-1))</f>
        <v>-0.11639795675120224</v>
      </c>
      <c r="I114" s="112">
        <f>F114/$F$1102</f>
        <v>1.3855834007043468E-3</v>
      </c>
      <c r="J114" s="113">
        <v>585.42602246000001</v>
      </c>
      <c r="K114" s="113">
        <v>13.7</v>
      </c>
      <c r="L114" s="149" t="s">
        <v>3279</v>
      </c>
      <c r="M114"/>
      <c r="N114" s="153"/>
    </row>
    <row r="115" spans="1:14" ht="12.75" x14ac:dyDescent="0.2">
      <c r="A115" s="110" t="s">
        <v>2685</v>
      </c>
      <c r="B115" s="53" t="s">
        <v>1452</v>
      </c>
      <c r="C115" s="110" t="s">
        <v>624</v>
      </c>
      <c r="D115" s="110" t="s">
        <v>208</v>
      </c>
      <c r="E115" s="110" t="s">
        <v>920</v>
      </c>
      <c r="F115" s="111">
        <v>17.351039675999999</v>
      </c>
      <c r="G115" s="111">
        <v>19.016203539999999</v>
      </c>
      <c r="H115" s="68">
        <f>IF(ISERROR(F115/G115-1),"",IF((F115/G115-1)&gt;10000%,"",F115/G115-1))</f>
        <v>-8.756552592095368E-2</v>
      </c>
      <c r="I115" s="112">
        <f>F115/$F$1102</f>
        <v>1.3804286677284413E-3</v>
      </c>
      <c r="J115" s="113">
        <v>470.31798348150005</v>
      </c>
      <c r="K115" s="113">
        <v>22.77</v>
      </c>
      <c r="L115" s="149" t="s">
        <v>3279</v>
      </c>
      <c r="M115"/>
      <c r="N115" s="153"/>
    </row>
    <row r="116" spans="1:14" ht="12.75" x14ac:dyDescent="0.2">
      <c r="A116" s="110" t="s">
        <v>2319</v>
      </c>
      <c r="B116" s="53" t="s">
        <v>2320</v>
      </c>
      <c r="C116" s="53" t="s">
        <v>800</v>
      </c>
      <c r="D116" s="110" t="s">
        <v>752</v>
      </c>
      <c r="E116" s="110" t="s">
        <v>920</v>
      </c>
      <c r="F116" s="111">
        <v>17.028475620000002</v>
      </c>
      <c r="G116" s="111">
        <v>20.08694595</v>
      </c>
      <c r="H116" s="68">
        <f>IF(ISERROR(F116/G116-1),"",IF((F116/G116-1)&gt;10000%,"",F116/G116-1))</f>
        <v>-0.15226159007014195</v>
      </c>
      <c r="I116" s="112">
        <f>F116/$F$1102</f>
        <v>1.354765844151531E-3</v>
      </c>
      <c r="J116" s="113">
        <v>1352.1020734819172</v>
      </c>
      <c r="K116" s="113">
        <v>31.13</v>
      </c>
      <c r="L116" s="149" t="s">
        <v>3279</v>
      </c>
      <c r="M116"/>
      <c r="N116" s="153"/>
    </row>
    <row r="117" spans="1:14" ht="12.75" x14ac:dyDescent="0.2">
      <c r="A117" s="110" t="s">
        <v>2314</v>
      </c>
      <c r="B117" s="110" t="s">
        <v>2308</v>
      </c>
      <c r="C117" s="110" t="s">
        <v>624</v>
      </c>
      <c r="D117" s="110" t="s">
        <v>208</v>
      </c>
      <c r="E117" s="110" t="s">
        <v>920</v>
      </c>
      <c r="F117" s="111">
        <v>16.739538530000001</v>
      </c>
      <c r="G117" s="111">
        <v>5.51882845</v>
      </c>
      <c r="H117" s="68">
        <f>IF(ISERROR(F117/G117-1),"",IF((F117/G117-1)&gt;10000%,"",F117/G117-1))</f>
        <v>2.0331688476383065</v>
      </c>
      <c r="I117" s="112">
        <f>F117/$F$1102</f>
        <v>1.3317783431340711E-3</v>
      </c>
      <c r="J117" s="113">
        <v>1293.09153510992</v>
      </c>
      <c r="K117" s="113">
        <v>10.43</v>
      </c>
      <c r="L117" s="149" t="s">
        <v>3279</v>
      </c>
      <c r="M117"/>
      <c r="N117" s="153"/>
    </row>
    <row r="118" spans="1:14" ht="12.75" x14ac:dyDescent="0.2">
      <c r="A118" s="110" t="s">
        <v>1515</v>
      </c>
      <c r="B118" s="53" t="s">
        <v>1516</v>
      </c>
      <c r="C118" s="53" t="s">
        <v>145</v>
      </c>
      <c r="D118" s="110" t="s">
        <v>208</v>
      </c>
      <c r="E118" s="110" t="s">
        <v>920</v>
      </c>
      <c r="F118" s="111">
        <v>16.679878630000001</v>
      </c>
      <c r="G118" s="111">
        <v>11.11042267</v>
      </c>
      <c r="H118" s="68">
        <f>IF(ISERROR(F118/G118-1),"",IF((F118/G118-1)&gt;10000%,"",F118/G118-1))</f>
        <v>0.50128209568826421</v>
      </c>
      <c r="I118" s="112">
        <f>F118/$F$1102</f>
        <v>1.3270318704262873E-3</v>
      </c>
      <c r="J118" s="113">
        <v>277.53719461999998</v>
      </c>
      <c r="K118" s="113">
        <v>17.63</v>
      </c>
      <c r="L118" s="149" t="s">
        <v>3279</v>
      </c>
      <c r="M118"/>
      <c r="N118" s="153"/>
    </row>
    <row r="119" spans="1:14" ht="12.75" x14ac:dyDescent="0.2">
      <c r="A119" s="110" t="s">
        <v>1659</v>
      </c>
      <c r="B119" s="53" t="s">
        <v>1389</v>
      </c>
      <c r="C119" s="53" t="s">
        <v>800</v>
      </c>
      <c r="D119" s="110" t="s">
        <v>208</v>
      </c>
      <c r="E119" s="110" t="s">
        <v>920</v>
      </c>
      <c r="F119" s="111">
        <v>16.670353955</v>
      </c>
      <c r="G119" s="111">
        <v>11.633040782</v>
      </c>
      <c r="H119" s="68">
        <f>IF(ISERROR(F119/G119-1),"",IF((F119/G119-1)&gt;10000%,"",F119/G119-1))</f>
        <v>0.43301775240007068</v>
      </c>
      <c r="I119" s="112">
        <f>F119/$F$1102</f>
        <v>1.3262740982889216E-3</v>
      </c>
      <c r="J119" s="113">
        <v>196.98793364281158</v>
      </c>
      <c r="K119" s="113">
        <v>90.31</v>
      </c>
      <c r="L119" s="149" t="s">
        <v>3279</v>
      </c>
      <c r="M119"/>
      <c r="N119" s="153"/>
    </row>
    <row r="120" spans="1:14" ht="12.75" x14ac:dyDescent="0.2">
      <c r="A120" s="110" t="s">
        <v>1551</v>
      </c>
      <c r="B120" s="53" t="s">
        <v>327</v>
      </c>
      <c r="C120" s="110" t="s">
        <v>624</v>
      </c>
      <c r="D120" s="110" t="s">
        <v>207</v>
      </c>
      <c r="E120" s="110" t="s">
        <v>920</v>
      </c>
      <c r="F120" s="111">
        <v>16.605138041</v>
      </c>
      <c r="G120" s="111">
        <v>15.290669681000001</v>
      </c>
      <c r="H120" s="68">
        <f>IF(ISERROR(F120/G120-1),"",IF((F120/G120-1)&gt;10000%,"",F120/G120-1))</f>
        <v>8.5965388529276821E-2</v>
      </c>
      <c r="I120" s="112">
        <f>F120/$F$1102</f>
        <v>1.3210855955271973E-3</v>
      </c>
      <c r="J120" s="113">
        <v>272.68498703264345</v>
      </c>
      <c r="K120" s="113">
        <v>12.21</v>
      </c>
      <c r="L120" s="149" t="s">
        <v>3279</v>
      </c>
      <c r="M120"/>
      <c r="N120" s="153"/>
    </row>
    <row r="121" spans="1:14" ht="12.75" x14ac:dyDescent="0.2">
      <c r="A121" s="110" t="s">
        <v>2067</v>
      </c>
      <c r="B121" s="53" t="s">
        <v>483</v>
      </c>
      <c r="C121" s="53" t="s">
        <v>800</v>
      </c>
      <c r="D121" s="110" t="s">
        <v>208</v>
      </c>
      <c r="E121" s="110" t="s">
        <v>209</v>
      </c>
      <c r="F121" s="111">
        <v>16.037482791999999</v>
      </c>
      <c r="G121" s="111">
        <v>11.391180336</v>
      </c>
      <c r="H121" s="68">
        <f>IF(ISERROR(F121/G121-1),"",IF((F121/G121-1)&gt;10000%,"",F121/G121-1))</f>
        <v>0.4078859537774242</v>
      </c>
      <c r="I121" s="112">
        <f>F121/$F$1102</f>
        <v>1.2759235998347999E-3</v>
      </c>
      <c r="J121" s="113">
        <v>208.54712771817</v>
      </c>
      <c r="K121" s="113">
        <v>40.94</v>
      </c>
      <c r="L121" s="149" t="s">
        <v>3279</v>
      </c>
      <c r="M121"/>
      <c r="N121" s="153"/>
    </row>
    <row r="122" spans="1:14" ht="12.75" x14ac:dyDescent="0.2">
      <c r="A122" s="110" t="s">
        <v>2043</v>
      </c>
      <c r="B122" s="53" t="s">
        <v>822</v>
      </c>
      <c r="C122" s="53" t="s">
        <v>800</v>
      </c>
      <c r="D122" s="110" t="s">
        <v>208</v>
      </c>
      <c r="E122" s="110" t="s">
        <v>209</v>
      </c>
      <c r="F122" s="111">
        <v>15.941728923000001</v>
      </c>
      <c r="G122" s="111">
        <v>25.551412489999997</v>
      </c>
      <c r="H122" s="68">
        <f>IF(ISERROR(F122/G122-1),"",IF((F122/G122-1)&gt;10000%,"",F122/G122-1))</f>
        <v>-0.37609206812973328</v>
      </c>
      <c r="I122" s="112">
        <f>F122/$F$1102</f>
        <v>1.2683055326594742E-3</v>
      </c>
      <c r="J122" s="113">
        <v>380.67910563999999</v>
      </c>
      <c r="K122" s="113">
        <v>21.72</v>
      </c>
      <c r="L122" s="149" t="s">
        <v>3279</v>
      </c>
      <c r="M122"/>
      <c r="N122" s="153"/>
    </row>
    <row r="123" spans="1:14" ht="12.75" x14ac:dyDescent="0.2">
      <c r="A123" s="110" t="s">
        <v>2110</v>
      </c>
      <c r="B123" s="53" t="s">
        <v>105</v>
      </c>
      <c r="C123" s="110" t="s">
        <v>624</v>
      </c>
      <c r="D123" s="110" t="s">
        <v>207</v>
      </c>
      <c r="E123" s="110" t="s">
        <v>920</v>
      </c>
      <c r="F123" s="111">
        <v>15.907533234999999</v>
      </c>
      <c r="G123" s="111">
        <v>19.208838359999998</v>
      </c>
      <c r="H123" s="68">
        <f>IF(ISERROR(F123/G123-1),"",IF((F123/G123-1)&gt;10000%,"",F123/G123-1))</f>
        <v>-0.17186386095447359</v>
      </c>
      <c r="I123" s="112">
        <f>F123/$F$1102</f>
        <v>1.2655849632348538E-3</v>
      </c>
      <c r="J123" s="113">
        <v>183.59524605520002</v>
      </c>
      <c r="K123" s="113">
        <v>16.25</v>
      </c>
      <c r="L123" s="149" t="s">
        <v>3279</v>
      </c>
      <c r="M123"/>
      <c r="N123" s="153"/>
    </row>
    <row r="124" spans="1:14" ht="12.75" x14ac:dyDescent="0.2">
      <c r="A124" s="110" t="s">
        <v>2097</v>
      </c>
      <c r="B124" s="53" t="s">
        <v>238</v>
      </c>
      <c r="C124" s="53" t="s">
        <v>797</v>
      </c>
      <c r="D124" s="110" t="s">
        <v>207</v>
      </c>
      <c r="E124" s="110" t="s">
        <v>920</v>
      </c>
      <c r="F124" s="111">
        <v>15.37677697</v>
      </c>
      <c r="G124" s="111">
        <v>5.7269409900000001</v>
      </c>
      <c r="H124" s="68">
        <f>IF(ISERROR(F124/G124-1),"",IF((F124/G124-1)&gt;10000%,"",F124/G124-1))</f>
        <v>1.6849895951171656</v>
      </c>
      <c r="I124" s="112">
        <f>F124/$F$1102</f>
        <v>1.2233586080732145E-3</v>
      </c>
      <c r="J124" s="113">
        <v>108.73505889</v>
      </c>
      <c r="K124" s="113">
        <v>12.43</v>
      </c>
      <c r="L124" s="149" t="s">
        <v>3279</v>
      </c>
      <c r="M124"/>
      <c r="N124" s="153"/>
    </row>
    <row r="125" spans="1:14" ht="12.75" x14ac:dyDescent="0.2">
      <c r="A125" s="110" t="s">
        <v>1841</v>
      </c>
      <c r="B125" s="53" t="s">
        <v>88</v>
      </c>
      <c r="C125" s="53" t="s">
        <v>874</v>
      </c>
      <c r="D125" s="110" t="s">
        <v>208</v>
      </c>
      <c r="E125" s="110" t="s">
        <v>209</v>
      </c>
      <c r="F125" s="111">
        <v>15.07939665</v>
      </c>
      <c r="G125" s="111">
        <v>7.6010484439999999</v>
      </c>
      <c r="H125" s="68">
        <f>IF(ISERROR(F125/G125-1),"",IF((F125/G125-1)&gt;10000%,"",F125/G125-1))</f>
        <v>0.98385745875664621</v>
      </c>
      <c r="I125" s="112">
        <f>F125/$F$1102</f>
        <v>1.199699373432994E-3</v>
      </c>
      <c r="J125" s="113">
        <v>2158.1981910100003</v>
      </c>
      <c r="K125" s="113">
        <v>13.26</v>
      </c>
      <c r="L125" s="149" t="s">
        <v>3279</v>
      </c>
      <c r="M125"/>
      <c r="N125" s="153"/>
    </row>
    <row r="126" spans="1:14" ht="12.75" x14ac:dyDescent="0.2">
      <c r="A126" s="110" t="s">
        <v>2371</v>
      </c>
      <c r="B126" s="53" t="s">
        <v>157</v>
      </c>
      <c r="C126" s="53" t="s">
        <v>801</v>
      </c>
      <c r="D126" s="110" t="s">
        <v>207</v>
      </c>
      <c r="E126" s="110" t="s">
        <v>920</v>
      </c>
      <c r="F126" s="111">
        <v>14.993034908</v>
      </c>
      <c r="G126" s="111">
        <v>12.861826232</v>
      </c>
      <c r="H126" s="68">
        <f>IF(ISERROR(F126/G126-1),"",IF((F126/G126-1)&gt;10000%,"",F126/G126-1))</f>
        <v>0.16570031639034188</v>
      </c>
      <c r="I126" s="112">
        <f>F126/$F$1102</f>
        <v>1.1928285330293112E-3</v>
      </c>
      <c r="J126" s="113">
        <v>293.90751769999997</v>
      </c>
      <c r="K126" s="113">
        <v>18.88</v>
      </c>
      <c r="L126" s="149" t="s">
        <v>3279</v>
      </c>
      <c r="M126"/>
      <c r="N126" s="153"/>
    </row>
    <row r="127" spans="1:14" ht="12.75" x14ac:dyDescent="0.2">
      <c r="A127" s="110" t="s">
        <v>1839</v>
      </c>
      <c r="B127" s="53" t="s">
        <v>142</v>
      </c>
      <c r="C127" s="53" t="s">
        <v>874</v>
      </c>
      <c r="D127" s="110" t="s">
        <v>752</v>
      </c>
      <c r="E127" s="110" t="s">
        <v>209</v>
      </c>
      <c r="F127" s="111">
        <v>14.682101126000001</v>
      </c>
      <c r="G127" s="111">
        <v>16.077104357</v>
      </c>
      <c r="H127" s="68">
        <f>IF(ISERROR(F127/G127-1),"",IF((F127/G127-1)&gt;10000%,"",F127/G127-1))</f>
        <v>-8.6769557503843187E-2</v>
      </c>
      <c r="I127" s="112">
        <f>F127/$F$1102</f>
        <v>1.1680910006132148E-3</v>
      </c>
      <c r="J127" s="113">
        <v>291.14827924000002</v>
      </c>
      <c r="K127" s="113">
        <v>24.95</v>
      </c>
      <c r="L127" s="149" t="s">
        <v>3279</v>
      </c>
      <c r="M127"/>
      <c r="N127" s="153"/>
    </row>
    <row r="128" spans="1:14" ht="12.75" x14ac:dyDescent="0.2">
      <c r="A128" s="110" t="s">
        <v>2608</v>
      </c>
      <c r="B128" s="53" t="s">
        <v>1445</v>
      </c>
      <c r="C128" s="110" t="s">
        <v>624</v>
      </c>
      <c r="D128" s="110" t="s">
        <v>207</v>
      </c>
      <c r="E128" s="110" t="s">
        <v>920</v>
      </c>
      <c r="F128" s="111">
        <v>14.506129608999998</v>
      </c>
      <c r="G128" s="111">
        <v>14.987071502000001</v>
      </c>
      <c r="H128" s="68">
        <f>IF(ISERROR(F128/G128-1),"",IF((F128/G128-1)&gt;10000%,"",F128/G128-1))</f>
        <v>-3.209045162264168E-2</v>
      </c>
      <c r="I128" s="112">
        <f>F128/$F$1102</f>
        <v>1.1540909100534271E-3</v>
      </c>
      <c r="J128" s="113">
        <v>211.41117005357</v>
      </c>
      <c r="K128" s="113">
        <v>93.08</v>
      </c>
      <c r="L128" s="149" t="s">
        <v>3279</v>
      </c>
      <c r="M128"/>
      <c r="N128" s="153"/>
    </row>
    <row r="129" spans="1:14" ht="12.75" x14ac:dyDescent="0.2">
      <c r="A129" s="110" t="s">
        <v>2572</v>
      </c>
      <c r="B129" s="53" t="s">
        <v>905</v>
      </c>
      <c r="C129" s="110" t="s">
        <v>624</v>
      </c>
      <c r="D129" s="110" t="s">
        <v>207</v>
      </c>
      <c r="E129" s="110" t="s">
        <v>920</v>
      </c>
      <c r="F129" s="111">
        <v>14.449598262</v>
      </c>
      <c r="G129" s="111">
        <v>12.21991442</v>
      </c>
      <c r="H129" s="68">
        <f>IF(ISERROR(F129/G129-1),"",IF((F129/G129-1)&gt;10000%,"",F129/G129-1))</f>
        <v>0.18246313070333264</v>
      </c>
      <c r="I129" s="112">
        <f>F129/$F$1102</f>
        <v>1.1495933414073221E-3</v>
      </c>
      <c r="J129" s="113">
        <v>299.14486967362501</v>
      </c>
      <c r="K129" s="113">
        <v>52.99</v>
      </c>
      <c r="L129" s="149" t="s">
        <v>3279</v>
      </c>
      <c r="M129"/>
      <c r="N129" s="153"/>
    </row>
    <row r="130" spans="1:14" ht="12.75" x14ac:dyDescent="0.2">
      <c r="A130" s="110" t="s">
        <v>1608</v>
      </c>
      <c r="B130" s="53" t="s">
        <v>477</v>
      </c>
      <c r="C130" s="53" t="s">
        <v>800</v>
      </c>
      <c r="D130" s="110" t="s">
        <v>752</v>
      </c>
      <c r="E130" s="110" t="s">
        <v>209</v>
      </c>
      <c r="F130" s="111">
        <v>14.366202742</v>
      </c>
      <c r="G130" s="111">
        <v>36.709785414999999</v>
      </c>
      <c r="H130" s="68">
        <f>IF(ISERROR(F130/G130-1),"",IF((F130/G130-1)&gt;10000%,"",F130/G130-1))</f>
        <v>-0.60865467941063423</v>
      </c>
      <c r="I130" s="112">
        <f>F130/$F$1102</f>
        <v>1.1429584901985295E-3</v>
      </c>
      <c r="J130" s="113">
        <v>2172.0091063828277</v>
      </c>
      <c r="K130" s="113">
        <v>12.01</v>
      </c>
      <c r="L130" s="149" t="s">
        <v>3279</v>
      </c>
      <c r="M130"/>
      <c r="N130" s="153"/>
    </row>
    <row r="131" spans="1:14" ht="12.75" x14ac:dyDescent="0.2">
      <c r="A131" s="110" t="s">
        <v>2022</v>
      </c>
      <c r="B131" s="53" t="s">
        <v>388</v>
      </c>
      <c r="C131" s="53" t="s">
        <v>800</v>
      </c>
      <c r="D131" s="110" t="s">
        <v>208</v>
      </c>
      <c r="E131" s="110" t="s">
        <v>209</v>
      </c>
      <c r="F131" s="111">
        <v>14.252715015</v>
      </c>
      <c r="G131" s="111">
        <v>18.052158201000001</v>
      </c>
      <c r="H131" s="68">
        <f>IF(ISERROR(F131/G131-1),"",IF((F131/G131-1)&gt;10000%,"",F131/G131-1))</f>
        <v>-0.21047030187169147</v>
      </c>
      <c r="I131" s="112">
        <f>F131/$F$1102</f>
        <v>1.133929537771959E-3</v>
      </c>
      <c r="J131" s="113">
        <v>109.97066084000001</v>
      </c>
      <c r="K131" s="113">
        <v>24.56</v>
      </c>
      <c r="L131" s="149" t="s">
        <v>3279</v>
      </c>
      <c r="M131"/>
      <c r="N131" s="153"/>
    </row>
    <row r="132" spans="1:14" ht="12.75" x14ac:dyDescent="0.2">
      <c r="A132" s="110" t="s">
        <v>1682</v>
      </c>
      <c r="B132" s="53" t="s">
        <v>1587</v>
      </c>
      <c r="C132" s="53" t="s">
        <v>800</v>
      </c>
      <c r="D132" s="110" t="s">
        <v>752</v>
      </c>
      <c r="E132" s="110" t="s">
        <v>920</v>
      </c>
      <c r="F132" s="111">
        <v>14.20787326</v>
      </c>
      <c r="G132" s="111">
        <v>2.57996084</v>
      </c>
      <c r="H132" s="68">
        <f>IF(ISERROR(F132/G132-1),"",IF((F132/G132-1)&gt;10000%,"",F132/G132-1))</f>
        <v>4.5070112071933615</v>
      </c>
      <c r="I132" s="112">
        <f>F132/$F$1102</f>
        <v>1.1303619795582068E-3</v>
      </c>
      <c r="J132" s="113">
        <v>627.84617294272959</v>
      </c>
      <c r="K132" s="113">
        <v>23.85</v>
      </c>
      <c r="L132" s="149" t="s">
        <v>3279</v>
      </c>
      <c r="M132"/>
      <c r="N132" s="153"/>
    </row>
    <row r="133" spans="1:14" ht="12.75" x14ac:dyDescent="0.2">
      <c r="A133" s="110" t="s">
        <v>2091</v>
      </c>
      <c r="B133" s="53" t="s">
        <v>114</v>
      </c>
      <c r="C133" s="110" t="s">
        <v>624</v>
      </c>
      <c r="D133" s="110" t="s">
        <v>207</v>
      </c>
      <c r="E133" s="110" t="s">
        <v>209</v>
      </c>
      <c r="F133" s="111">
        <v>14.136276903999999</v>
      </c>
      <c r="G133" s="111">
        <v>17.336726619</v>
      </c>
      <c r="H133" s="68">
        <f>IF(ISERROR(F133/G133-1),"",IF((F133/G133-1)&gt;10000%,"",F133/G133-1))</f>
        <v>-0.18460519020312072</v>
      </c>
      <c r="I133" s="112">
        <f>F133/$F$1102</f>
        <v>1.1246658562034776E-3</v>
      </c>
      <c r="J133" s="113">
        <v>581.48426232659995</v>
      </c>
      <c r="K133" s="113">
        <v>21.01</v>
      </c>
      <c r="L133" s="149" t="s">
        <v>3279</v>
      </c>
      <c r="M133"/>
      <c r="N133" s="153"/>
    </row>
    <row r="134" spans="1:14" ht="12.75" x14ac:dyDescent="0.2">
      <c r="A134" s="110" t="s">
        <v>2672</v>
      </c>
      <c r="B134" s="53" t="s">
        <v>1092</v>
      </c>
      <c r="C134" s="53" t="s">
        <v>795</v>
      </c>
      <c r="D134" s="110" t="s">
        <v>207</v>
      </c>
      <c r="E134" s="110" t="s">
        <v>2750</v>
      </c>
      <c r="F134" s="111">
        <v>14.035859052999999</v>
      </c>
      <c r="G134" s="111">
        <v>5.5422161399999998</v>
      </c>
      <c r="H134" s="68">
        <f>IF(ISERROR(F134/G134-1),"",IF((F134/G134-1)&gt;10000%,"",F134/G134-1))</f>
        <v>1.5325354873294423</v>
      </c>
      <c r="I134" s="112">
        <f>F134/$F$1102</f>
        <v>1.1166767280094006E-3</v>
      </c>
      <c r="J134" s="113">
        <v>362.88128128000005</v>
      </c>
      <c r="K134" s="113">
        <v>34.200000000000003</v>
      </c>
      <c r="L134" s="149" t="s">
        <v>3279</v>
      </c>
      <c r="M134"/>
      <c r="N134" s="153"/>
    </row>
    <row r="135" spans="1:14" ht="12.75" x14ac:dyDescent="0.2">
      <c r="A135" s="110" t="s">
        <v>1916</v>
      </c>
      <c r="B135" s="53" t="s">
        <v>591</v>
      </c>
      <c r="C135" s="110" t="s">
        <v>796</v>
      </c>
      <c r="D135" s="110" t="s">
        <v>208</v>
      </c>
      <c r="E135" s="110" t="s">
        <v>209</v>
      </c>
      <c r="F135" s="111">
        <v>13.9671357</v>
      </c>
      <c r="G135" s="111">
        <v>47.191829179999999</v>
      </c>
      <c r="H135" s="68">
        <f>IF(ISERROR(F135/G135-1),"",IF((F135/G135-1)&gt;10000%,"",F135/G135-1))</f>
        <v>-0.70403487335220094</v>
      </c>
      <c r="I135" s="112">
        <f>F135/$F$1102</f>
        <v>1.1112091774536353E-3</v>
      </c>
      <c r="J135" s="113">
        <v>95.489993099999992</v>
      </c>
      <c r="K135" s="113">
        <v>8.51</v>
      </c>
      <c r="L135" s="149" t="s">
        <v>3279</v>
      </c>
      <c r="M135"/>
      <c r="N135" s="153"/>
    </row>
    <row r="136" spans="1:14" ht="12.75" x14ac:dyDescent="0.2">
      <c r="A136" s="110" t="s">
        <v>2114</v>
      </c>
      <c r="B136" s="53" t="s">
        <v>354</v>
      </c>
      <c r="C136" s="53" t="s">
        <v>1734</v>
      </c>
      <c r="D136" s="110" t="s">
        <v>208</v>
      </c>
      <c r="E136" s="110" t="s">
        <v>209</v>
      </c>
      <c r="F136" s="111">
        <v>13.78871827</v>
      </c>
      <c r="G136" s="111">
        <v>7.3996820099999994</v>
      </c>
      <c r="H136" s="68">
        <f>IF(ISERROR(F136/G136-1),"",IF((F136/G136-1)&gt;10000%,"",F136/G136-1))</f>
        <v>0.86342038095228935</v>
      </c>
      <c r="I136" s="112">
        <f>F136/$F$1102</f>
        <v>1.0970144928817878E-3</v>
      </c>
      <c r="J136" s="113">
        <v>130.25984739</v>
      </c>
      <c r="K136" s="113">
        <v>23.64</v>
      </c>
      <c r="L136" s="149" t="s">
        <v>3279</v>
      </c>
      <c r="M136"/>
      <c r="N136" s="153"/>
    </row>
    <row r="137" spans="1:14" ht="12.75" x14ac:dyDescent="0.2">
      <c r="A137" s="110" t="s">
        <v>2384</v>
      </c>
      <c r="B137" s="53" t="s">
        <v>714</v>
      </c>
      <c r="C137" s="53" t="s">
        <v>801</v>
      </c>
      <c r="D137" s="110" t="s">
        <v>207</v>
      </c>
      <c r="E137" s="110" t="s">
        <v>920</v>
      </c>
      <c r="F137" s="111">
        <v>13.729120639</v>
      </c>
      <c r="G137" s="111">
        <v>13.845583052999999</v>
      </c>
      <c r="H137" s="68">
        <f>IF(ISERROR(F137/G137-1),"",IF((F137/G137-1)&gt;10000%,"",F137/G137-1))</f>
        <v>-8.4115211005696411E-3</v>
      </c>
      <c r="I137" s="112">
        <f>F137/$F$1102</f>
        <v>1.0922729742236926E-3</v>
      </c>
      <c r="J137" s="113">
        <v>43.947311130000003</v>
      </c>
      <c r="K137" s="113">
        <v>23.75</v>
      </c>
      <c r="L137" s="149" t="s">
        <v>3279</v>
      </c>
      <c r="M137"/>
      <c r="N137" s="153"/>
    </row>
    <row r="138" spans="1:14" ht="12.75" x14ac:dyDescent="0.2">
      <c r="A138" s="110" t="s">
        <v>1619</v>
      </c>
      <c r="B138" s="53" t="s">
        <v>838</v>
      </c>
      <c r="C138" s="53" t="s">
        <v>800</v>
      </c>
      <c r="D138" s="110" t="s">
        <v>208</v>
      </c>
      <c r="E138" s="110" t="s">
        <v>209</v>
      </c>
      <c r="F138" s="111">
        <v>13.446157810000001</v>
      </c>
      <c r="G138" s="111">
        <v>18.845108146000001</v>
      </c>
      <c r="H138" s="68">
        <f>IF(ISERROR(F138/G138-1),"",IF((F138/G138-1)&gt;10000%,"",F138/G138-1))</f>
        <v>-0.28649081205437199</v>
      </c>
      <c r="I138" s="112">
        <f>F138/$F$1102</f>
        <v>1.0697607785082144E-3</v>
      </c>
      <c r="J138" s="113">
        <v>1481.7988905899999</v>
      </c>
      <c r="K138" s="113">
        <v>29.05</v>
      </c>
      <c r="L138" s="149" t="s">
        <v>3279</v>
      </c>
      <c r="M138"/>
      <c r="N138" s="153"/>
    </row>
    <row r="139" spans="1:14" ht="12.75" x14ac:dyDescent="0.2">
      <c r="A139" s="110" t="s">
        <v>2113</v>
      </c>
      <c r="B139" s="53" t="s">
        <v>356</v>
      </c>
      <c r="C139" s="110" t="s">
        <v>624</v>
      </c>
      <c r="D139" s="110" t="s">
        <v>208</v>
      </c>
      <c r="E139" s="110" t="s">
        <v>209</v>
      </c>
      <c r="F139" s="111">
        <v>13.375832730000001</v>
      </c>
      <c r="G139" s="111">
        <v>10.602349390000001</v>
      </c>
      <c r="H139" s="68">
        <f>IF(ISERROR(F139/G139-1),"",IF((F139/G139-1)&gt;10000%,"",F139/G139-1))</f>
        <v>0.26159139243382357</v>
      </c>
      <c r="I139" s="112">
        <f>F139/$F$1102</f>
        <v>1.0641657964031031E-3</v>
      </c>
      <c r="J139" s="113">
        <v>57.647131931500006</v>
      </c>
      <c r="K139" s="113">
        <v>11.72</v>
      </c>
      <c r="L139" s="149" t="s">
        <v>3279</v>
      </c>
      <c r="M139"/>
      <c r="N139" s="153"/>
    </row>
    <row r="140" spans="1:14" ht="12.75" x14ac:dyDescent="0.2">
      <c r="A140" s="110" t="s">
        <v>2131</v>
      </c>
      <c r="B140" s="53" t="s">
        <v>358</v>
      </c>
      <c r="C140" s="53" t="s">
        <v>797</v>
      </c>
      <c r="D140" s="110" t="s">
        <v>207</v>
      </c>
      <c r="E140" s="110" t="s">
        <v>209</v>
      </c>
      <c r="F140" s="111">
        <v>13.361588509999999</v>
      </c>
      <c r="G140" s="111">
        <v>9.7838539099999995</v>
      </c>
      <c r="H140" s="68">
        <f>IF(ISERROR(F140/G140-1),"",IF((F140/G140-1)&gt;10000%,"",F140/G140-1))</f>
        <v>0.36567743477273562</v>
      </c>
      <c r="I140" s="112">
        <f>F140/$F$1102</f>
        <v>1.0630325427189084E-3</v>
      </c>
      <c r="J140" s="113">
        <v>26.600853439999998</v>
      </c>
      <c r="K140" s="113">
        <v>11.22</v>
      </c>
      <c r="L140" s="149" t="s">
        <v>3279</v>
      </c>
      <c r="M140"/>
      <c r="N140" s="153"/>
    </row>
    <row r="141" spans="1:14" ht="12.75" x14ac:dyDescent="0.2">
      <c r="A141" s="110" t="s">
        <v>2020</v>
      </c>
      <c r="B141" s="53" t="s">
        <v>386</v>
      </c>
      <c r="C141" s="53" t="s">
        <v>800</v>
      </c>
      <c r="D141" s="110" t="s">
        <v>208</v>
      </c>
      <c r="E141" s="110" t="s">
        <v>209</v>
      </c>
      <c r="F141" s="111">
        <v>12.899090947000001</v>
      </c>
      <c r="G141" s="111">
        <v>15.643272141000001</v>
      </c>
      <c r="H141" s="68">
        <f>IF(ISERROR(F141/G141-1),"",IF((F141/G141-1)&gt;10000%,"",F141/G141-1))</f>
        <v>-0.17542245441141935</v>
      </c>
      <c r="I141" s="112">
        <f>F141/$F$1102</f>
        <v>1.0262367710163727E-3</v>
      </c>
      <c r="J141" s="113">
        <v>144.67423092999999</v>
      </c>
      <c r="K141" s="113">
        <v>18.71</v>
      </c>
      <c r="L141" s="149" t="s">
        <v>3279</v>
      </c>
      <c r="M141"/>
      <c r="N141" s="153"/>
    </row>
    <row r="142" spans="1:14" ht="12.75" x14ac:dyDescent="0.2">
      <c r="A142" s="110" t="s">
        <v>2061</v>
      </c>
      <c r="B142" s="53" t="s">
        <v>223</v>
      </c>
      <c r="C142" s="53" t="s">
        <v>797</v>
      </c>
      <c r="D142" s="110" t="s">
        <v>207</v>
      </c>
      <c r="E142" s="110" t="s">
        <v>920</v>
      </c>
      <c r="F142" s="111">
        <v>12.86870435</v>
      </c>
      <c r="G142" s="111">
        <v>57.765078920000001</v>
      </c>
      <c r="H142" s="68">
        <f>IF(ISERROR(F142/G142-1),"",IF((F142/G142-1)&gt;10000%,"",F142/G142-1))</f>
        <v>-0.77722346111874752</v>
      </c>
      <c r="I142" s="112">
        <f>F142/$F$1102</f>
        <v>1.0238192484703587E-3</v>
      </c>
      <c r="J142" s="113">
        <v>2.5146305299999998</v>
      </c>
      <c r="K142" s="113">
        <v>13.62</v>
      </c>
      <c r="L142" s="149" t="s">
        <v>3279</v>
      </c>
      <c r="M142"/>
      <c r="N142" s="153"/>
    </row>
    <row r="143" spans="1:14" ht="12.75" x14ac:dyDescent="0.2">
      <c r="A143" s="110" t="s">
        <v>2579</v>
      </c>
      <c r="B143" s="53" t="s">
        <v>914</v>
      </c>
      <c r="C143" s="110" t="s">
        <v>624</v>
      </c>
      <c r="D143" s="110" t="s">
        <v>207</v>
      </c>
      <c r="E143" s="110" t="s">
        <v>920</v>
      </c>
      <c r="F143" s="111">
        <v>12.767189301</v>
      </c>
      <c r="G143" s="111">
        <v>20.352777343</v>
      </c>
      <c r="H143" s="68">
        <f>IF(ISERROR(F143/G143-1),"",IF((F143/G143-1)&gt;10000%,"",F143/G143-1))</f>
        <v>-0.37270530277819491</v>
      </c>
      <c r="I143" s="112">
        <f>F143/$F$1102</f>
        <v>1.0157428284711992E-3</v>
      </c>
      <c r="J143" s="113">
        <v>7.0825830594499992</v>
      </c>
      <c r="K143" s="113">
        <v>54.31</v>
      </c>
      <c r="L143" s="149" t="s">
        <v>3279</v>
      </c>
      <c r="M143"/>
      <c r="N143" s="153"/>
    </row>
    <row r="144" spans="1:14" ht="12.75" x14ac:dyDescent="0.2">
      <c r="A144" s="110" t="s">
        <v>2663</v>
      </c>
      <c r="B144" s="53" t="s">
        <v>475</v>
      </c>
      <c r="C144" s="53" t="s">
        <v>800</v>
      </c>
      <c r="D144" s="110" t="s">
        <v>208</v>
      </c>
      <c r="E144" s="110" t="s">
        <v>209</v>
      </c>
      <c r="F144" s="111">
        <v>12.503182098</v>
      </c>
      <c r="G144" s="111">
        <v>8.9224505220000001</v>
      </c>
      <c r="H144" s="68">
        <f>IF(ISERROR(F144/G144-1),"",IF((F144/G144-1)&gt;10000%,"",F144/G144-1))</f>
        <v>0.40131705602300904</v>
      </c>
      <c r="I144" s="112">
        <f>F144/$F$1102</f>
        <v>9.9473872045730883E-4</v>
      </c>
      <c r="J144" s="113">
        <v>482.38505124127005</v>
      </c>
      <c r="K144" s="113">
        <v>23.2</v>
      </c>
      <c r="L144" s="149" t="s">
        <v>3279</v>
      </c>
      <c r="M144"/>
      <c r="N144" s="153"/>
    </row>
    <row r="145" spans="1:14" ht="12.75" x14ac:dyDescent="0.2">
      <c r="A145" s="110" t="s">
        <v>1913</v>
      </c>
      <c r="B145" s="110" t="s">
        <v>406</v>
      </c>
      <c r="C145" s="110" t="s">
        <v>796</v>
      </c>
      <c r="D145" s="110" t="s">
        <v>207</v>
      </c>
      <c r="E145" s="110" t="s">
        <v>920</v>
      </c>
      <c r="F145" s="111">
        <v>12.151573837999999</v>
      </c>
      <c r="G145" s="111">
        <v>18.900261248</v>
      </c>
      <c r="H145" s="68">
        <f>IF(ISERROR(F145/G145-1),"",IF((F145/G145-1)&gt;10000%,"",F145/G145-1))</f>
        <v>-0.35706847230559513</v>
      </c>
      <c r="I145" s="112">
        <f>F145/$F$1102</f>
        <v>9.6676517357034719E-4</v>
      </c>
      <c r="J145" s="113">
        <v>248.37234769999998</v>
      </c>
      <c r="K145" s="113">
        <v>5.4</v>
      </c>
      <c r="L145" s="149" t="s">
        <v>3279</v>
      </c>
      <c r="M145"/>
      <c r="N145" s="153"/>
    </row>
    <row r="146" spans="1:14" ht="12.75" x14ac:dyDescent="0.2">
      <c r="A146" s="110" t="s">
        <v>2571</v>
      </c>
      <c r="B146" s="53" t="s">
        <v>906</v>
      </c>
      <c r="C146" s="110" t="s">
        <v>624</v>
      </c>
      <c r="D146" s="110" t="s">
        <v>207</v>
      </c>
      <c r="E146" s="110" t="s">
        <v>920</v>
      </c>
      <c r="F146" s="111">
        <v>12.089368622</v>
      </c>
      <c r="G146" s="111">
        <v>17.479762122</v>
      </c>
      <c r="H146" s="68">
        <f>IF(ISERROR(F146/G146-1),"",IF((F146/G146-1)&gt;10000%,"",F146/G146-1))</f>
        <v>-0.30837911078982361</v>
      </c>
      <c r="I146" s="112">
        <f>F146/$F$1102</f>
        <v>9.6181619846268183E-4</v>
      </c>
      <c r="J146" s="113">
        <v>156.50026210196998</v>
      </c>
      <c r="K146" s="113">
        <v>39.04</v>
      </c>
      <c r="L146" s="149" t="s">
        <v>3279</v>
      </c>
      <c r="M146"/>
      <c r="N146" s="153"/>
    </row>
    <row r="147" spans="1:14" ht="12.75" x14ac:dyDescent="0.2">
      <c r="A147" s="110" t="s">
        <v>1954</v>
      </c>
      <c r="B147" s="53" t="s">
        <v>514</v>
      </c>
      <c r="C147" s="110" t="s">
        <v>796</v>
      </c>
      <c r="D147" s="110" t="s">
        <v>207</v>
      </c>
      <c r="E147" s="110" t="s">
        <v>920</v>
      </c>
      <c r="F147" s="111">
        <v>11.893809106000001</v>
      </c>
      <c r="G147" s="111">
        <v>2.8520547510000003</v>
      </c>
      <c r="H147" s="68">
        <f>IF(ISERROR(F147/G147-1),"",IF((F147/G147-1)&gt;10000%,"",F147/G147-1))</f>
        <v>3.1702597405711588</v>
      </c>
      <c r="I147" s="112">
        <f>F147/$F$1102</f>
        <v>9.4625770933612526E-4</v>
      </c>
      <c r="J147" s="113">
        <v>21.859647940000002</v>
      </c>
      <c r="K147" s="113">
        <v>10.38</v>
      </c>
      <c r="L147" s="149" t="s">
        <v>3279</v>
      </c>
      <c r="M147"/>
      <c r="N147" s="153"/>
    </row>
    <row r="148" spans="1:14" ht="12.75" x14ac:dyDescent="0.2">
      <c r="A148" s="110" t="s">
        <v>1614</v>
      </c>
      <c r="B148" s="53" t="s">
        <v>841</v>
      </c>
      <c r="C148" s="53" t="s">
        <v>800</v>
      </c>
      <c r="D148" s="110" t="s">
        <v>208</v>
      </c>
      <c r="E148" s="110" t="s">
        <v>209</v>
      </c>
      <c r="F148" s="111">
        <v>11.847097581</v>
      </c>
      <c r="G148" s="111">
        <v>6.0066533049999995</v>
      </c>
      <c r="H148" s="68">
        <f>IF(ISERROR(F148/G148-1),"",IF((F148/G148-1)&gt;10000%,"",F148/G148-1))</f>
        <v>0.97232917890206094</v>
      </c>
      <c r="I148" s="112">
        <f>F148/$F$1102</f>
        <v>9.4254139438166705E-4</v>
      </c>
      <c r="J148" s="113">
        <v>670.60057091698559</v>
      </c>
      <c r="K148" s="113">
        <v>24.26</v>
      </c>
      <c r="L148" s="149" t="s">
        <v>3279</v>
      </c>
      <c r="M148"/>
      <c r="N148" s="153"/>
    </row>
    <row r="149" spans="1:14" ht="12.75" x14ac:dyDescent="0.2">
      <c r="A149" s="110" t="s">
        <v>2664</v>
      </c>
      <c r="B149" s="53" t="s">
        <v>65</v>
      </c>
      <c r="C149" s="53" t="s">
        <v>795</v>
      </c>
      <c r="D149" s="110" t="s">
        <v>207</v>
      </c>
      <c r="E149" s="110" t="s">
        <v>2750</v>
      </c>
      <c r="F149" s="111">
        <v>11.417557679</v>
      </c>
      <c r="G149" s="111">
        <v>15.260146717</v>
      </c>
      <c r="H149" s="68">
        <f>IF(ISERROR(F149/G149-1),"",IF((F149/G149-1)&gt;10000%,"",F149/G149-1))</f>
        <v>-0.25180551073727919</v>
      </c>
      <c r="I149" s="112">
        <f>F149/$F$1102</f>
        <v>9.0836769610615491E-4</v>
      </c>
      <c r="J149" s="113">
        <v>85.239792640000005</v>
      </c>
      <c r="K149" s="113">
        <v>29.66</v>
      </c>
      <c r="L149" s="149" t="s">
        <v>3279</v>
      </c>
      <c r="M149"/>
      <c r="N149" s="153"/>
    </row>
    <row r="150" spans="1:14" ht="12.75" x14ac:dyDescent="0.2">
      <c r="A150" s="110" t="s">
        <v>2378</v>
      </c>
      <c r="B150" s="53" t="s">
        <v>622</v>
      </c>
      <c r="C150" s="53" t="s">
        <v>801</v>
      </c>
      <c r="D150" s="110" t="s">
        <v>207</v>
      </c>
      <c r="E150" s="110" t="s">
        <v>920</v>
      </c>
      <c r="F150" s="111">
        <v>11.25718782</v>
      </c>
      <c r="G150" s="111">
        <v>19.828772119</v>
      </c>
      <c r="H150" s="68">
        <f>IF(ISERROR(F150/G150-1),"",IF((F150/G150-1)&gt;10000%,"",F150/G150-1))</f>
        <v>-0.43228013553026201</v>
      </c>
      <c r="I150" s="112">
        <f>F150/$F$1102</f>
        <v>8.9560885542934064E-4</v>
      </c>
      <c r="J150" s="113">
        <v>69.538846609999993</v>
      </c>
      <c r="K150" s="113">
        <v>27.64</v>
      </c>
      <c r="L150" s="149" t="s">
        <v>3279</v>
      </c>
      <c r="M150"/>
      <c r="N150" s="153"/>
    </row>
    <row r="151" spans="1:14" ht="12.75" x14ac:dyDescent="0.2">
      <c r="A151" s="110" t="s">
        <v>2036</v>
      </c>
      <c r="B151" s="53" t="s">
        <v>402</v>
      </c>
      <c r="C151" s="53" t="s">
        <v>800</v>
      </c>
      <c r="D151" s="110" t="s">
        <v>208</v>
      </c>
      <c r="E151" s="110" t="s">
        <v>209</v>
      </c>
      <c r="F151" s="111">
        <v>10.563933708</v>
      </c>
      <c r="G151" s="111">
        <v>5.4560384480000002</v>
      </c>
      <c r="H151" s="68">
        <f>IF(ISERROR(F151/G151-1),"",IF((F151/G151-1)&gt;10000%,"",F151/G151-1))</f>
        <v>0.93619121431821695</v>
      </c>
      <c r="I151" s="112">
        <f>F151/$F$1102</f>
        <v>8.4045435932446843E-4</v>
      </c>
      <c r="J151" s="113">
        <v>209.63468593000002</v>
      </c>
      <c r="K151" s="113">
        <v>23.64</v>
      </c>
      <c r="L151" s="149" t="s">
        <v>3279</v>
      </c>
      <c r="M151"/>
      <c r="N151" s="153"/>
    </row>
    <row r="152" spans="1:14" ht="12.75" x14ac:dyDescent="0.2">
      <c r="A152" s="110" t="s">
        <v>1622</v>
      </c>
      <c r="B152" s="53" t="s">
        <v>1586</v>
      </c>
      <c r="C152" s="53" t="s">
        <v>800</v>
      </c>
      <c r="D152" s="110" t="s">
        <v>752</v>
      </c>
      <c r="E152" s="110" t="s">
        <v>920</v>
      </c>
      <c r="F152" s="111">
        <v>10.396855279999999</v>
      </c>
      <c r="G152" s="111">
        <v>11.722665750000001</v>
      </c>
      <c r="H152" s="68">
        <f>IF(ISERROR(F152/G152-1),"",IF((F152/G152-1)&gt;10000%,"",F152/G152-1))</f>
        <v>-0.11309803574327815</v>
      </c>
      <c r="I152" s="112">
        <f>F152/$F$1102</f>
        <v>8.2716179264967569E-4</v>
      </c>
      <c r="J152" s="113">
        <v>888.87716606676224</v>
      </c>
      <c r="K152" s="113">
        <v>23.65</v>
      </c>
      <c r="L152" s="149" t="s">
        <v>3279</v>
      </c>
      <c r="M152"/>
      <c r="N152" s="153"/>
    </row>
    <row r="153" spans="1:14" ht="12.75" x14ac:dyDescent="0.2">
      <c r="A153" s="110" t="s">
        <v>2253</v>
      </c>
      <c r="B153" s="53" t="s">
        <v>66</v>
      </c>
      <c r="C153" s="53" t="s">
        <v>795</v>
      </c>
      <c r="D153" s="110" t="s">
        <v>207</v>
      </c>
      <c r="E153" s="110" t="s">
        <v>2750</v>
      </c>
      <c r="F153" s="111">
        <v>10.38776667</v>
      </c>
      <c r="G153" s="111">
        <v>13.291480460000001</v>
      </c>
      <c r="H153" s="68">
        <f>IF(ISERROR(F153/G153-1),"",IF((F153/G153-1)&gt;10000%,"",F153/G153-1))</f>
        <v>-0.21846428610707236</v>
      </c>
      <c r="I153" s="112">
        <f>F153/$F$1102</f>
        <v>8.2643871333984301E-4</v>
      </c>
      <c r="J153" s="113">
        <v>1043.55792922</v>
      </c>
      <c r="K153" s="113">
        <v>9.73</v>
      </c>
      <c r="L153" s="149" t="s">
        <v>3279</v>
      </c>
      <c r="M153"/>
      <c r="N153" s="153"/>
    </row>
    <row r="154" spans="1:14" ht="12.75" x14ac:dyDescent="0.2">
      <c r="A154" s="110" t="s">
        <v>2280</v>
      </c>
      <c r="B154" s="53" t="s">
        <v>100</v>
      </c>
      <c r="C154" s="110" t="s">
        <v>624</v>
      </c>
      <c r="D154" s="110" t="s">
        <v>208</v>
      </c>
      <c r="E154" s="110" t="s">
        <v>209</v>
      </c>
      <c r="F154" s="111">
        <v>9.9832074760000005</v>
      </c>
      <c r="G154" s="111">
        <v>9.5297074290000001</v>
      </c>
      <c r="H154" s="68">
        <f>IF(ISERROR(F154/G154-1),"",IF((F154/G154-1)&gt;10000%,"",F154/G154-1))</f>
        <v>4.7588034614782337E-2</v>
      </c>
      <c r="I154" s="112">
        <f>F154/$F$1102</f>
        <v>7.9425245132793711E-4</v>
      </c>
      <c r="J154" s="113">
        <v>181.94681184769999</v>
      </c>
      <c r="K154" s="113">
        <v>19.739999999999998</v>
      </c>
      <c r="L154" s="149" t="s">
        <v>3279</v>
      </c>
      <c r="M154"/>
      <c r="N154" s="153"/>
    </row>
    <row r="155" spans="1:14" ht="12.75" x14ac:dyDescent="0.2">
      <c r="A155" s="110" t="s">
        <v>1542</v>
      </c>
      <c r="B155" s="53" t="s">
        <v>323</v>
      </c>
      <c r="C155" s="110" t="s">
        <v>624</v>
      </c>
      <c r="D155" s="110" t="s">
        <v>207</v>
      </c>
      <c r="E155" s="110" t="s">
        <v>920</v>
      </c>
      <c r="F155" s="111">
        <v>9.9202418520000002</v>
      </c>
      <c r="G155" s="111">
        <v>7.3989406739999994</v>
      </c>
      <c r="H155" s="68">
        <f>IF(ISERROR(F155/G155-1),"",IF((F155/G155-1)&gt;10000%,"",F155/G155-1))</f>
        <v>0.34076515667437302</v>
      </c>
      <c r="I155" s="112">
        <f>F155/$F$1102</f>
        <v>7.892429790384329E-4</v>
      </c>
      <c r="J155" s="113">
        <v>110.40316393992705</v>
      </c>
      <c r="K155" s="113">
        <v>30.6</v>
      </c>
      <c r="L155" s="149" t="s">
        <v>3279</v>
      </c>
      <c r="M155"/>
      <c r="N155" s="153"/>
    </row>
    <row r="156" spans="1:14" ht="12.75" x14ac:dyDescent="0.2">
      <c r="A156" s="110" t="s">
        <v>2613</v>
      </c>
      <c r="B156" s="53" t="s">
        <v>328</v>
      </c>
      <c r="C156" s="110" t="s">
        <v>624</v>
      </c>
      <c r="D156" s="110" t="s">
        <v>207</v>
      </c>
      <c r="E156" s="110" t="s">
        <v>920</v>
      </c>
      <c r="F156" s="111">
        <v>9.9149820020000003</v>
      </c>
      <c r="G156" s="111">
        <v>9.5624051699999999</v>
      </c>
      <c r="H156" s="68">
        <f>IF(ISERROR(F156/G156-1),"",IF((F156/G156-1)&gt;10000%,"",F156/G156-1))</f>
        <v>3.6871145463082344E-2</v>
      </c>
      <c r="I156" s="112">
        <f>F156/$F$1102</f>
        <v>7.8882451145011916E-4</v>
      </c>
      <c r="J156" s="113">
        <v>218.20440646352742</v>
      </c>
      <c r="K156" s="113">
        <v>28.82</v>
      </c>
      <c r="L156" s="149" t="s">
        <v>3279</v>
      </c>
      <c r="M156"/>
      <c r="N156" s="153"/>
    </row>
    <row r="157" spans="1:14" ht="12.75" x14ac:dyDescent="0.2">
      <c r="A157" s="110" t="s">
        <v>2041</v>
      </c>
      <c r="B157" s="53" t="s">
        <v>821</v>
      </c>
      <c r="C157" s="53" t="s">
        <v>800</v>
      </c>
      <c r="D157" s="110" t="s">
        <v>208</v>
      </c>
      <c r="E157" s="110" t="s">
        <v>209</v>
      </c>
      <c r="F157" s="111">
        <v>9.8235763089999999</v>
      </c>
      <c r="G157" s="111">
        <v>19.051359219999998</v>
      </c>
      <c r="H157" s="68">
        <f>IF(ISERROR(F157/G157-1),"",IF((F157/G157-1)&gt;10000%,"",F157/G157-1))</f>
        <v>-0.4843634936720278</v>
      </c>
      <c r="I157" s="112">
        <f>F157/$F$1102</f>
        <v>7.8155238013309398E-4</v>
      </c>
      <c r="J157" s="113">
        <v>337.73928555000003</v>
      </c>
      <c r="K157" s="113">
        <v>14.89</v>
      </c>
      <c r="L157" s="149" t="s">
        <v>3279</v>
      </c>
      <c r="M157"/>
      <c r="N157" s="153"/>
    </row>
    <row r="158" spans="1:14" ht="12.75" x14ac:dyDescent="0.2">
      <c r="A158" s="110" t="s">
        <v>1978</v>
      </c>
      <c r="B158" s="53" t="s">
        <v>408</v>
      </c>
      <c r="C158" s="110" t="s">
        <v>796</v>
      </c>
      <c r="D158" s="110" t="s">
        <v>207</v>
      </c>
      <c r="E158" s="110" t="s">
        <v>920</v>
      </c>
      <c r="F158" s="111">
        <v>9.7841472599999992</v>
      </c>
      <c r="G158" s="111">
        <v>11.007379140000001</v>
      </c>
      <c r="H158" s="68">
        <f>IF(ISERROR(F158/G158-1),"",IF((F158/G158-1)&gt;10000%,"",F158/G158-1))</f>
        <v>-0.11112834984986275</v>
      </c>
      <c r="I158" s="112">
        <f>F158/$F$1102</f>
        <v>7.7841545055439237E-4</v>
      </c>
      <c r="J158" s="113">
        <v>188.58554662</v>
      </c>
      <c r="K158" s="113">
        <v>11.74</v>
      </c>
      <c r="L158" s="149" t="s">
        <v>3279</v>
      </c>
      <c r="M158"/>
      <c r="N158" s="153"/>
    </row>
    <row r="159" spans="1:14" ht="12.75" x14ac:dyDescent="0.2">
      <c r="A159" s="110" t="s">
        <v>1693</v>
      </c>
      <c r="B159" s="53" t="s">
        <v>1585</v>
      </c>
      <c r="C159" s="53" t="s">
        <v>800</v>
      </c>
      <c r="D159" s="110" t="s">
        <v>752</v>
      </c>
      <c r="E159" s="110" t="s">
        <v>920</v>
      </c>
      <c r="F159" s="111">
        <v>9.7609610399999998</v>
      </c>
      <c r="G159" s="111">
        <v>13.484281960000001</v>
      </c>
      <c r="H159" s="68">
        <f>IF(ISERROR(F159/G159-1),"",IF((F159/G159-1)&gt;10000%,"",F159/G159-1))</f>
        <v>-0.27612303947996064</v>
      </c>
      <c r="I159" s="112">
        <f>F159/$F$1102</f>
        <v>7.7657078168255926E-4</v>
      </c>
      <c r="J159" s="113">
        <v>636.40220684000008</v>
      </c>
      <c r="K159" s="113">
        <v>17.64</v>
      </c>
      <c r="L159" s="149" t="s">
        <v>3279</v>
      </c>
      <c r="M159"/>
      <c r="N159" s="153"/>
    </row>
    <row r="160" spans="1:14" ht="12.75" x14ac:dyDescent="0.2">
      <c r="A160" s="110" t="s">
        <v>2667</v>
      </c>
      <c r="B160" s="53" t="s">
        <v>1090</v>
      </c>
      <c r="C160" s="53" t="s">
        <v>795</v>
      </c>
      <c r="D160" s="110" t="s">
        <v>207</v>
      </c>
      <c r="E160" s="110" t="s">
        <v>2750</v>
      </c>
      <c r="F160" s="111">
        <v>9.6533590510000007</v>
      </c>
      <c r="G160" s="111">
        <v>12.230098649</v>
      </c>
      <c r="H160" s="68">
        <f>IF(ISERROR(F160/G160-1),"",IF((F160/G160-1)&gt;10000%,"",F160/G160-1))</f>
        <v>-0.21068837398222362</v>
      </c>
      <c r="I160" s="112">
        <f>F160/$F$1102</f>
        <v>7.680100917703775E-4</v>
      </c>
      <c r="J160" s="113">
        <v>404.72085226999997</v>
      </c>
      <c r="K160" s="113">
        <v>8.94</v>
      </c>
      <c r="L160" s="149" t="s">
        <v>3279</v>
      </c>
      <c r="M160"/>
      <c r="N160" s="153"/>
    </row>
    <row r="161" spans="1:14" ht="12.75" x14ac:dyDescent="0.2">
      <c r="A161" s="110" t="s">
        <v>1886</v>
      </c>
      <c r="B161" s="53" t="s">
        <v>1425</v>
      </c>
      <c r="C161" s="53" t="s">
        <v>874</v>
      </c>
      <c r="D161" s="110" t="s">
        <v>208</v>
      </c>
      <c r="E161" s="110" t="s">
        <v>209</v>
      </c>
      <c r="F161" s="111">
        <v>9.5892166500000009</v>
      </c>
      <c r="G161" s="111">
        <v>5.5896816900000008</v>
      </c>
      <c r="H161" s="68">
        <f>IF(ISERROR(F161/G161-1),"",IF((F161/G161-1)&gt;10000%,"",F161/G161-1))</f>
        <v>0.71552105858822168</v>
      </c>
      <c r="I161" s="112">
        <f>F161/$F$1102</f>
        <v>7.6290699646250338E-4</v>
      </c>
      <c r="J161" s="113">
        <v>278.73174499586202</v>
      </c>
      <c r="K161" s="113">
        <v>26.48</v>
      </c>
      <c r="L161" s="149" t="s">
        <v>3279</v>
      </c>
      <c r="M161"/>
      <c r="N161" s="153"/>
    </row>
    <row r="162" spans="1:14" ht="12.75" x14ac:dyDescent="0.2">
      <c r="A162" s="110" t="s">
        <v>2094</v>
      </c>
      <c r="B162" s="53" t="s">
        <v>169</v>
      </c>
      <c r="C162" s="53" t="s">
        <v>800</v>
      </c>
      <c r="D162" s="110" t="s">
        <v>208</v>
      </c>
      <c r="E162" s="110" t="s">
        <v>920</v>
      </c>
      <c r="F162" s="111">
        <v>9.5438782470000003</v>
      </c>
      <c r="G162" s="111">
        <v>9.2834031810000006</v>
      </c>
      <c r="H162" s="68">
        <f>IF(ISERROR(F162/G162-1),"",IF((F162/G162-1)&gt;10000%,"",F162/G162-1))</f>
        <v>2.8058144294875076E-2</v>
      </c>
      <c r="I162" s="112">
        <f>F162/$F$1102</f>
        <v>7.5929992550774115E-4</v>
      </c>
      <c r="J162" s="113">
        <v>813.05145283905199</v>
      </c>
      <c r="K162" s="113">
        <v>8.0299999999999994</v>
      </c>
      <c r="L162" s="149" t="s">
        <v>3279</v>
      </c>
      <c r="M162"/>
      <c r="N162" s="153"/>
    </row>
    <row r="163" spans="1:14" ht="12.75" x14ac:dyDescent="0.2">
      <c r="A163" s="110" t="s">
        <v>2309</v>
      </c>
      <c r="B163" s="110" t="s">
        <v>2303</v>
      </c>
      <c r="C163" s="53" t="s">
        <v>1734</v>
      </c>
      <c r="D163" s="110" t="s">
        <v>208</v>
      </c>
      <c r="E163" s="110" t="s">
        <v>920</v>
      </c>
      <c r="F163" s="111">
        <v>9.5232045099999993</v>
      </c>
      <c r="G163" s="111">
        <v>4.5424579299999994</v>
      </c>
      <c r="H163" s="68">
        <f>IF(ISERROR(F163/G163-1),"",IF((F163/G163-1)&gt;10000%,"",F163/G163-1))</f>
        <v>1.0964871126500451</v>
      </c>
      <c r="I163" s="112">
        <f>F163/$F$1102</f>
        <v>7.5765514688024753E-4</v>
      </c>
      <c r="J163" s="113">
        <v>128.76141462000001</v>
      </c>
      <c r="K163" s="113">
        <v>13.55</v>
      </c>
      <c r="L163" s="149" t="s">
        <v>3279</v>
      </c>
      <c r="M163"/>
      <c r="N163" s="153"/>
    </row>
    <row r="164" spans="1:14" ht="12.75" x14ac:dyDescent="0.2">
      <c r="A164" s="110" t="s">
        <v>2749</v>
      </c>
      <c r="B164" s="53" t="s">
        <v>918</v>
      </c>
      <c r="C164" s="110" t="s">
        <v>624</v>
      </c>
      <c r="D164" s="110" t="s">
        <v>208</v>
      </c>
      <c r="E164" s="110" t="s">
        <v>920</v>
      </c>
      <c r="F164" s="111">
        <v>9.4871002600000001</v>
      </c>
      <c r="G164" s="111">
        <v>7.8383167900000004</v>
      </c>
      <c r="H164" s="68">
        <f>IF(ISERROR(F164/G164-1),"",IF((F164/G164-1)&gt;10000%,"",F164/G164-1))</f>
        <v>0.21034917497893058</v>
      </c>
      <c r="I164" s="112">
        <f>F164/$F$1102</f>
        <v>7.5478273446822524E-4</v>
      </c>
      <c r="J164" s="113">
        <v>182.439265937448</v>
      </c>
      <c r="K164" s="113">
        <v>48.46</v>
      </c>
      <c r="L164" s="149" t="s">
        <v>3279</v>
      </c>
      <c r="M164"/>
      <c r="N164" s="153"/>
    </row>
    <row r="165" spans="1:14" ht="12.75" x14ac:dyDescent="0.2">
      <c r="A165" s="110" t="s">
        <v>2078</v>
      </c>
      <c r="B165" s="53" t="s">
        <v>232</v>
      </c>
      <c r="C165" s="53" t="s">
        <v>797</v>
      </c>
      <c r="D165" s="110" t="s">
        <v>207</v>
      </c>
      <c r="E165" s="110" t="s">
        <v>920</v>
      </c>
      <c r="F165" s="111">
        <v>9.2013724499999991</v>
      </c>
      <c r="G165" s="111">
        <v>6.3058280199999999</v>
      </c>
      <c r="H165" s="68">
        <f>IF(ISERROR(F165/G165-1),"",IF((F165/G165-1)&gt;10000%,"",F165/G165-1))</f>
        <v>0.45918544254874871</v>
      </c>
      <c r="I165" s="112">
        <f>F165/$F$1102</f>
        <v>7.3205056005928545E-4</v>
      </c>
      <c r="J165" s="113">
        <v>28.982665269999998</v>
      </c>
      <c r="K165" s="113">
        <v>16.399999999999999</v>
      </c>
      <c r="L165" s="149" t="s">
        <v>3279</v>
      </c>
      <c r="M165"/>
      <c r="N165" s="153"/>
    </row>
    <row r="166" spans="1:14" ht="12.75" x14ac:dyDescent="0.2">
      <c r="A166" s="110" t="s">
        <v>2039</v>
      </c>
      <c r="B166" s="53" t="s">
        <v>404</v>
      </c>
      <c r="C166" s="53" t="s">
        <v>800</v>
      </c>
      <c r="D166" s="110" t="s">
        <v>208</v>
      </c>
      <c r="E166" s="110" t="s">
        <v>209</v>
      </c>
      <c r="F166" s="111">
        <v>9.0153089179999988</v>
      </c>
      <c r="G166" s="111">
        <v>9.9330342080000005</v>
      </c>
      <c r="H166" s="68">
        <f>IF(ISERROR(F166/G166-1),"",IF((F166/G166-1)&gt;10000%,"",F166/G166-1))</f>
        <v>-9.2391234217322205E-2</v>
      </c>
      <c r="I166" s="112">
        <f>F166/$F$1102</f>
        <v>7.172475604472863E-4</v>
      </c>
      <c r="J166" s="113">
        <v>213.57266688999999</v>
      </c>
      <c r="K166" s="113">
        <v>21.26</v>
      </c>
      <c r="L166" s="149" t="s">
        <v>3279</v>
      </c>
      <c r="M166"/>
      <c r="N166" s="153"/>
    </row>
    <row r="167" spans="1:14" ht="12.75" x14ac:dyDescent="0.2">
      <c r="A167" s="110" t="s">
        <v>2391</v>
      </c>
      <c r="B167" s="53" t="s">
        <v>154</v>
      </c>
      <c r="C167" s="53" t="s">
        <v>801</v>
      </c>
      <c r="D167" s="110" t="s">
        <v>207</v>
      </c>
      <c r="E167" s="110" t="s">
        <v>209</v>
      </c>
      <c r="F167" s="111">
        <v>8.8729597579999986</v>
      </c>
      <c r="G167" s="111">
        <v>7.8227550399999997</v>
      </c>
      <c r="H167" s="68">
        <f>IF(ISERROR(F167/G167-1),"",IF((F167/G167-1)&gt;10000%,"",F167/G167-1))</f>
        <v>0.13424998132115862</v>
      </c>
      <c r="I167" s="112">
        <f>F167/$F$1102</f>
        <v>7.0592242576023555E-4</v>
      </c>
      <c r="J167" s="113">
        <v>203.40848830000002</v>
      </c>
      <c r="K167" s="113">
        <v>26.83</v>
      </c>
      <c r="L167" s="149" t="s">
        <v>3279</v>
      </c>
      <c r="M167"/>
      <c r="N167" s="153"/>
    </row>
    <row r="168" spans="1:14" ht="12.75" x14ac:dyDescent="0.2">
      <c r="A168" s="110" t="s">
        <v>2104</v>
      </c>
      <c r="B168" s="53" t="s">
        <v>112</v>
      </c>
      <c r="C168" s="110" t="s">
        <v>624</v>
      </c>
      <c r="D168" s="110" t="s">
        <v>207</v>
      </c>
      <c r="E168" s="110" t="s">
        <v>920</v>
      </c>
      <c r="F168" s="111">
        <v>8.8437602699999989</v>
      </c>
      <c r="G168" s="111">
        <v>0.92470931000000001</v>
      </c>
      <c r="H168" s="68">
        <f>IF(ISERROR(F168/G168-1),"",IF((F168/G168-1)&gt;10000%,"",F168/G168-1))</f>
        <v>8.5638274367541509</v>
      </c>
      <c r="I168" s="112">
        <f>F168/$F$1102</f>
        <v>7.0359934823457308E-4</v>
      </c>
      <c r="J168" s="113">
        <v>18.9187459547</v>
      </c>
      <c r="K168" s="113">
        <v>20.94</v>
      </c>
      <c r="L168" s="149" t="s">
        <v>3279</v>
      </c>
      <c r="M168"/>
      <c r="N168" s="153"/>
    </row>
    <row r="169" spans="1:14" ht="12.75" x14ac:dyDescent="0.2">
      <c r="A169" s="110" t="s">
        <v>2006</v>
      </c>
      <c r="B169" s="53" t="s">
        <v>580</v>
      </c>
      <c r="C169" s="53" t="s">
        <v>800</v>
      </c>
      <c r="D169" s="110" t="s">
        <v>208</v>
      </c>
      <c r="E169" s="110" t="s">
        <v>209</v>
      </c>
      <c r="F169" s="111">
        <v>8.740574295</v>
      </c>
      <c r="G169" s="111">
        <v>10.08392323</v>
      </c>
      <c r="H169" s="68">
        <f>IF(ISERROR(F169/G169-1),"",IF((F169/G169-1)&gt;10000%,"",F169/G169-1))</f>
        <v>-0.13321689429402761</v>
      </c>
      <c r="I169" s="112">
        <f>F169/$F$1102</f>
        <v>6.9538999129358631E-4</v>
      </c>
      <c r="J169" s="113">
        <v>154.71928641999997</v>
      </c>
      <c r="K169" s="113">
        <v>26.25</v>
      </c>
      <c r="L169" s="149" t="s">
        <v>3279</v>
      </c>
      <c r="M169"/>
      <c r="N169" s="153"/>
    </row>
    <row r="170" spans="1:14" ht="12.75" x14ac:dyDescent="0.2">
      <c r="A170" s="110" t="s">
        <v>2148</v>
      </c>
      <c r="B170" s="53" t="s">
        <v>110</v>
      </c>
      <c r="C170" s="110" t="s">
        <v>624</v>
      </c>
      <c r="D170" s="110" t="s">
        <v>207</v>
      </c>
      <c r="E170" s="110" t="s">
        <v>920</v>
      </c>
      <c r="F170" s="111">
        <v>8.6363762400000006</v>
      </c>
      <c r="G170" s="111">
        <v>2.5401792099999998</v>
      </c>
      <c r="H170" s="68">
        <f>IF(ISERROR(F170/G170-1),"",IF((F170/G170-1)&gt;10000%,"",F170/G170-1))</f>
        <v>2.3999082450564586</v>
      </c>
      <c r="I170" s="112">
        <f>F170/$F$1102</f>
        <v>6.8710011443724424E-4</v>
      </c>
      <c r="J170" s="113">
        <v>54.547757208</v>
      </c>
      <c r="K170" s="113">
        <v>16.12</v>
      </c>
      <c r="L170" s="149" t="s">
        <v>3279</v>
      </c>
      <c r="M170"/>
      <c r="N170" s="153"/>
    </row>
    <row r="171" spans="1:14" ht="12.75" x14ac:dyDescent="0.2">
      <c r="A171" s="110" t="s">
        <v>2370</v>
      </c>
      <c r="B171" s="53" t="s">
        <v>48</v>
      </c>
      <c r="C171" s="53" t="s">
        <v>801</v>
      </c>
      <c r="D171" s="110" t="s">
        <v>207</v>
      </c>
      <c r="E171" s="110" t="s">
        <v>920</v>
      </c>
      <c r="F171" s="111">
        <v>8.6172965450000003</v>
      </c>
      <c r="G171" s="111">
        <v>4.377093339</v>
      </c>
      <c r="H171" s="68">
        <f>IF(ISERROR(F171/G171-1),"",IF((F171/G171-1)&gt;10000%,"",F171/G171-1))</f>
        <v>0.96872579074786791</v>
      </c>
      <c r="I171" s="112">
        <f>F171/$F$1102</f>
        <v>6.8558215594937647E-4</v>
      </c>
      <c r="J171" s="113">
        <v>287.37824080000001</v>
      </c>
      <c r="K171" s="113">
        <v>28.64</v>
      </c>
      <c r="L171" s="149" t="s">
        <v>3279</v>
      </c>
      <c r="M171"/>
      <c r="N171" s="153"/>
    </row>
    <row r="172" spans="1:14" ht="12.75" x14ac:dyDescent="0.2">
      <c r="A172" s="110" t="s">
        <v>2093</v>
      </c>
      <c r="B172" s="53" t="s">
        <v>147</v>
      </c>
      <c r="C172" s="110" t="s">
        <v>624</v>
      </c>
      <c r="D172" s="110" t="s">
        <v>207</v>
      </c>
      <c r="E172" s="110" t="s">
        <v>920</v>
      </c>
      <c r="F172" s="111">
        <v>8.469608019999999</v>
      </c>
      <c r="G172" s="111">
        <v>8.958243834000001</v>
      </c>
      <c r="H172" s="68">
        <f>IF(ISERROR(F172/G172-1),"",IF((F172/G172-1)&gt;10000%,"",F172/G172-1))</f>
        <v>-5.4545938138615968E-2</v>
      </c>
      <c r="I172" s="112">
        <f>F172/$F$1102</f>
        <v>6.7383222755249027E-4</v>
      </c>
      <c r="J172" s="113">
        <v>218.09236625960003</v>
      </c>
      <c r="K172" s="113">
        <v>39.22</v>
      </c>
      <c r="L172" s="149" t="s">
        <v>3279</v>
      </c>
      <c r="M172"/>
      <c r="N172" s="153"/>
    </row>
    <row r="173" spans="1:14" ht="12.75" x14ac:dyDescent="0.2">
      <c r="A173" s="110" t="s">
        <v>2096</v>
      </c>
      <c r="B173" s="53" t="s">
        <v>1211</v>
      </c>
      <c r="C173" s="110" t="s">
        <v>624</v>
      </c>
      <c r="D173" s="110" t="s">
        <v>208</v>
      </c>
      <c r="E173" s="110" t="s">
        <v>920</v>
      </c>
      <c r="F173" s="111">
        <v>8.4118317499999993</v>
      </c>
      <c r="G173" s="111">
        <v>1.3668808799999999</v>
      </c>
      <c r="H173" s="68">
        <f>IF(ISERROR(F173/G173-1),"",IF((F173/G173-1)&gt;10000%,"",F173/G173-1))</f>
        <v>5.1540342491293023</v>
      </c>
      <c r="I173" s="112">
        <f>F173/$F$1102</f>
        <v>6.6923561427099704E-4</v>
      </c>
      <c r="J173" s="113">
        <v>326.29212000000001</v>
      </c>
      <c r="K173" s="113">
        <v>35.869999999999997</v>
      </c>
      <c r="L173" s="149" t="s">
        <v>3279</v>
      </c>
      <c r="M173"/>
      <c r="N173" s="153"/>
    </row>
    <row r="174" spans="1:14" ht="12.75" x14ac:dyDescent="0.2">
      <c r="A174" s="110" t="s">
        <v>2380</v>
      </c>
      <c r="B174" s="53" t="s">
        <v>219</v>
      </c>
      <c r="C174" s="53" t="s">
        <v>801</v>
      </c>
      <c r="D174" s="110" t="s">
        <v>207</v>
      </c>
      <c r="E174" s="110" t="s">
        <v>209</v>
      </c>
      <c r="F174" s="111">
        <v>8.3140295240000004</v>
      </c>
      <c r="G174" s="111">
        <v>8.9395978039999999</v>
      </c>
      <c r="H174" s="68">
        <f>IF(ISERROR(F174/G174-1),"",IF((F174/G174-1)&gt;10000%,"",F174/G174-1))</f>
        <v>-6.9977228698151372E-2</v>
      </c>
      <c r="I174" s="112">
        <f>F174/$F$1102</f>
        <v>6.6145458217960033E-4</v>
      </c>
      <c r="J174" s="113">
        <v>214.35846040000001</v>
      </c>
      <c r="K174" s="113">
        <v>96.22</v>
      </c>
      <c r="L174" s="149" t="s">
        <v>3279</v>
      </c>
      <c r="M174"/>
      <c r="N174" s="153"/>
    </row>
    <row r="175" spans="1:14" ht="12.75" x14ac:dyDescent="0.2">
      <c r="A175" s="110" t="s">
        <v>2400</v>
      </c>
      <c r="B175" s="53" t="s">
        <v>313</v>
      </c>
      <c r="C175" s="53" t="s">
        <v>801</v>
      </c>
      <c r="D175" s="110" t="s">
        <v>207</v>
      </c>
      <c r="E175" s="110" t="s">
        <v>920</v>
      </c>
      <c r="F175" s="111">
        <v>8.3110989600000007</v>
      </c>
      <c r="G175" s="111">
        <v>5.4537092300000003</v>
      </c>
      <c r="H175" s="68">
        <f>IF(ISERROR(F175/G175-1),"",IF((F175/G175-1)&gt;10000%,"",F175/G175-1))</f>
        <v>0.52393510718942382</v>
      </c>
      <c r="I175" s="112">
        <f>F175/$F$1102</f>
        <v>6.6122142989398784E-4</v>
      </c>
      <c r="J175" s="113">
        <v>37.970271570000001</v>
      </c>
      <c r="K175" s="113">
        <v>59.86</v>
      </c>
      <c r="L175" s="149" t="s">
        <v>3279</v>
      </c>
      <c r="M175"/>
      <c r="N175" s="153"/>
    </row>
    <row r="176" spans="1:14" ht="12.75" x14ac:dyDescent="0.2">
      <c r="A176" s="110" t="s">
        <v>2666</v>
      </c>
      <c r="B176" s="53" t="s">
        <v>72</v>
      </c>
      <c r="C176" s="53" t="s">
        <v>795</v>
      </c>
      <c r="D176" s="110" t="s">
        <v>207</v>
      </c>
      <c r="E176" s="110" t="s">
        <v>2750</v>
      </c>
      <c r="F176" s="111">
        <v>8.2987775490000004</v>
      </c>
      <c r="G176" s="111">
        <v>15.595105105</v>
      </c>
      <c r="H176" s="68">
        <f>IF(ISERROR(F176/G176-1),"",IF((F176/G176-1)&gt;10000%,"",F176/G176-1))</f>
        <v>-0.46786010782708343</v>
      </c>
      <c r="I176" s="112">
        <f>F176/$F$1102</f>
        <v>6.6024115267205327E-4</v>
      </c>
      <c r="J176" s="113">
        <v>1301.2763848699999</v>
      </c>
      <c r="K176" s="113">
        <v>9.8000000000000007</v>
      </c>
      <c r="L176" s="149" t="s">
        <v>3279</v>
      </c>
      <c r="M176"/>
      <c r="N176" s="153"/>
    </row>
    <row r="177" spans="1:14" ht="12.75" x14ac:dyDescent="0.2">
      <c r="A177" s="110" t="s">
        <v>1499</v>
      </c>
      <c r="B177" s="53" t="s">
        <v>1212</v>
      </c>
      <c r="C177" s="53" t="s">
        <v>145</v>
      </c>
      <c r="D177" s="110" t="s">
        <v>208</v>
      </c>
      <c r="E177" s="110" t="s">
        <v>209</v>
      </c>
      <c r="F177" s="111">
        <v>8.1088300800000006</v>
      </c>
      <c r="G177" s="111">
        <v>2.1524240299999997</v>
      </c>
      <c r="H177" s="68">
        <f>IF(ISERROR(F177/G177-1),"",IF((F177/G177-1)&gt;10000%,"",F177/G177-1))</f>
        <v>2.7673014085426288</v>
      </c>
      <c r="I177" s="112">
        <f>F177/$F$1102</f>
        <v>6.4512915152017145E-4</v>
      </c>
      <c r="J177" s="113">
        <v>719.87062353868964</v>
      </c>
      <c r="K177" s="113">
        <v>27.77</v>
      </c>
      <c r="L177" s="149" t="s">
        <v>3279</v>
      </c>
      <c r="M177"/>
      <c r="N177" s="153"/>
    </row>
    <row r="178" spans="1:14" ht="12.75" x14ac:dyDescent="0.2">
      <c r="A178" s="110" t="s">
        <v>1494</v>
      </c>
      <c r="B178" s="53" t="s">
        <v>754</v>
      </c>
      <c r="C178" s="53" t="s">
        <v>145</v>
      </c>
      <c r="D178" s="110" t="s">
        <v>752</v>
      </c>
      <c r="E178" s="110" t="s">
        <v>920</v>
      </c>
      <c r="F178" s="111">
        <v>8.0456263400000001</v>
      </c>
      <c r="G178" s="111">
        <v>5.75721522</v>
      </c>
      <c r="H178" s="68">
        <f>IF(ISERROR(F178/G178-1),"",IF((F178/G178-1)&gt;10000%,"",F178/G178-1))</f>
        <v>0.39748576917018585</v>
      </c>
      <c r="I178" s="112">
        <f>F178/$F$1102</f>
        <v>6.4010073499684702E-4</v>
      </c>
      <c r="J178" s="113">
        <v>178.8739621713874</v>
      </c>
      <c r="K178" s="113">
        <v>41.98</v>
      </c>
      <c r="L178" s="149" t="s">
        <v>3279</v>
      </c>
      <c r="M178"/>
      <c r="N178" s="153"/>
    </row>
    <row r="179" spans="1:14" ht="12.75" x14ac:dyDescent="0.2">
      <c r="A179" s="110" t="s">
        <v>2136</v>
      </c>
      <c r="B179" s="53" t="s">
        <v>1085</v>
      </c>
      <c r="C179" s="53" t="s">
        <v>797</v>
      </c>
      <c r="D179" s="110" t="s">
        <v>207</v>
      </c>
      <c r="E179" s="110" t="s">
        <v>920</v>
      </c>
      <c r="F179" s="111">
        <v>8.0399068600000003</v>
      </c>
      <c r="G179" s="111">
        <v>4.7259788199999999</v>
      </c>
      <c r="H179" s="68">
        <f>IF(ISERROR(F179/G179-1),"",IF((F179/G179-1)&gt;10000%,"",F179/G179-1))</f>
        <v>0.70121516964394703</v>
      </c>
      <c r="I179" s="112">
        <f>F179/$F$1102</f>
        <v>6.3964569977682968E-4</v>
      </c>
      <c r="J179" s="113">
        <v>149.21188739999999</v>
      </c>
      <c r="K179" s="113">
        <v>20.18</v>
      </c>
      <c r="L179" s="149" t="s">
        <v>3279</v>
      </c>
      <c r="M179"/>
      <c r="N179" s="153"/>
    </row>
    <row r="180" spans="1:14" ht="12.75" x14ac:dyDescent="0.2">
      <c r="A180" s="110" t="s">
        <v>2374</v>
      </c>
      <c r="B180" s="53" t="s">
        <v>218</v>
      </c>
      <c r="C180" s="53" t="s">
        <v>801</v>
      </c>
      <c r="D180" s="110" t="s">
        <v>207</v>
      </c>
      <c r="E180" s="110" t="s">
        <v>209</v>
      </c>
      <c r="F180" s="111">
        <v>7.9648302620000004</v>
      </c>
      <c r="G180" s="111">
        <v>13.781402466999999</v>
      </c>
      <c r="H180" s="68">
        <f>IF(ISERROR(F180/G180-1),"",IF((F180/G180-1)&gt;10000%,"",F180/G180-1))</f>
        <v>-0.422059526882548</v>
      </c>
      <c r="I180" s="112">
        <f>F180/$F$1102</f>
        <v>6.336726923899538E-4</v>
      </c>
      <c r="J180" s="113">
        <v>1812.8694539999999</v>
      </c>
      <c r="K180" s="113">
        <v>16.91</v>
      </c>
      <c r="L180" s="149" t="s">
        <v>3279</v>
      </c>
      <c r="M180"/>
      <c r="N180" s="153"/>
    </row>
    <row r="181" spans="1:14" ht="12.75" x14ac:dyDescent="0.2">
      <c r="A181" s="110" t="s">
        <v>2028</v>
      </c>
      <c r="B181" s="53" t="s">
        <v>394</v>
      </c>
      <c r="C181" s="53" t="s">
        <v>800</v>
      </c>
      <c r="D181" s="110" t="s">
        <v>208</v>
      </c>
      <c r="E181" s="110" t="s">
        <v>209</v>
      </c>
      <c r="F181" s="111">
        <v>7.8979255089999993</v>
      </c>
      <c r="G181" s="111">
        <v>2.2375707999999999</v>
      </c>
      <c r="H181" s="68">
        <f>IF(ISERROR(F181/G181-1),"",IF((F181/G181-1)&gt;10000%,"",F181/G181-1))</f>
        <v>2.5296874221812331</v>
      </c>
      <c r="I181" s="112">
        <f>F181/$F$1102</f>
        <v>6.2834982754882043E-4</v>
      </c>
      <c r="J181" s="113">
        <v>56.564017899999996</v>
      </c>
      <c r="K181" s="113">
        <v>29.16</v>
      </c>
      <c r="L181" s="149" t="s">
        <v>3279</v>
      </c>
      <c r="M181"/>
      <c r="N181" s="153"/>
    </row>
    <row r="182" spans="1:14" ht="12.75" x14ac:dyDescent="0.2">
      <c r="A182" s="110" t="s">
        <v>2387</v>
      </c>
      <c r="B182" s="110" t="s">
        <v>240</v>
      </c>
      <c r="C182" s="110" t="s">
        <v>801</v>
      </c>
      <c r="D182" s="110" t="s">
        <v>207</v>
      </c>
      <c r="E182" s="110" t="s">
        <v>209</v>
      </c>
      <c r="F182" s="111">
        <v>7.8967793420000003</v>
      </c>
      <c r="G182" s="111">
        <v>7.252414914</v>
      </c>
      <c r="H182" s="68">
        <f>IF(ISERROR(F182/G182-1),"",IF((F182/G182-1)&gt;10000%,"",F182/G182-1))</f>
        <v>8.8848257530898422E-2</v>
      </c>
      <c r="I182" s="112">
        <f>F182/$F$1102</f>
        <v>6.2825863982668114E-4</v>
      </c>
      <c r="J182" s="113">
        <v>412.25765319999999</v>
      </c>
      <c r="K182" s="113">
        <v>11.02</v>
      </c>
      <c r="L182" s="149" t="s">
        <v>3279</v>
      </c>
      <c r="M182"/>
      <c r="N182" s="153"/>
    </row>
    <row r="183" spans="1:14" ht="12.75" x14ac:dyDescent="0.2">
      <c r="A183" s="110" t="s">
        <v>2122</v>
      </c>
      <c r="B183" s="53" t="s">
        <v>285</v>
      </c>
      <c r="C183" s="53" t="s">
        <v>797</v>
      </c>
      <c r="D183" s="110" t="s">
        <v>207</v>
      </c>
      <c r="E183" s="110" t="s">
        <v>920</v>
      </c>
      <c r="F183" s="111">
        <v>7.8029947999999996</v>
      </c>
      <c r="G183" s="111">
        <v>3.48581115</v>
      </c>
      <c r="H183" s="68">
        <f>IF(ISERROR(F183/G183-1),"",IF((F183/G183-1)&gt;10000%,"",F183/G183-1))</f>
        <v>1.238501876385357</v>
      </c>
      <c r="I183" s="112">
        <f>F183/$F$1102</f>
        <v>6.2079725003194412E-4</v>
      </c>
      <c r="J183" s="113">
        <v>42.104355862894806</v>
      </c>
      <c r="K183" s="113">
        <v>24.83</v>
      </c>
      <c r="L183" s="149" t="s">
        <v>3279</v>
      </c>
      <c r="M183"/>
      <c r="N183" s="153"/>
    </row>
    <row r="184" spans="1:14" ht="12.75" x14ac:dyDescent="0.2">
      <c r="A184" s="110" t="s">
        <v>2002</v>
      </c>
      <c r="B184" s="53" t="s">
        <v>332</v>
      </c>
      <c r="C184" s="110" t="s">
        <v>624</v>
      </c>
      <c r="D184" s="110" t="s">
        <v>208</v>
      </c>
      <c r="E184" s="110" t="s">
        <v>209</v>
      </c>
      <c r="F184" s="111">
        <v>7.7395116249999996</v>
      </c>
      <c r="G184" s="111">
        <v>21.141039795000001</v>
      </c>
      <c r="H184" s="68">
        <f>IF(ISERROR(F184/G184-1),"",IF((F184/G184-1)&gt;10000%,"",F184/G184-1))</f>
        <v>-0.63391055028284626</v>
      </c>
      <c r="I184" s="112">
        <f>F184/$F$1102</f>
        <v>6.1574660198290311E-4</v>
      </c>
      <c r="J184" s="113">
        <v>261.05866257439999</v>
      </c>
      <c r="K184" s="113">
        <v>11.89</v>
      </c>
      <c r="L184" s="149" t="s">
        <v>3279</v>
      </c>
      <c r="M184"/>
      <c r="N184" s="153"/>
    </row>
    <row r="185" spans="1:14" ht="12.75" x14ac:dyDescent="0.2">
      <c r="A185" s="110" t="s">
        <v>1687</v>
      </c>
      <c r="B185" s="53" t="s">
        <v>176</v>
      </c>
      <c r="C185" s="53" t="s">
        <v>800</v>
      </c>
      <c r="D185" s="110" t="s">
        <v>208</v>
      </c>
      <c r="E185" s="110" t="s">
        <v>920</v>
      </c>
      <c r="F185" s="111">
        <v>7.6920353370000001</v>
      </c>
      <c r="G185" s="111">
        <v>23.982633165999999</v>
      </c>
      <c r="H185" s="68">
        <f>IF(ISERROR(F185/G185-1),"",IF((F185/G185-1)&gt;10000%,"",F185/G185-1))</f>
        <v>-0.67926643902034323</v>
      </c>
      <c r="I185" s="112">
        <f>F185/$F$1102</f>
        <v>6.119694433678385E-4</v>
      </c>
      <c r="J185" s="113">
        <v>465.98325909096201</v>
      </c>
      <c r="K185" s="113">
        <v>10.53</v>
      </c>
      <c r="L185" s="149" t="s">
        <v>3279</v>
      </c>
      <c r="M185"/>
      <c r="N185" s="153"/>
    </row>
    <row r="186" spans="1:14" ht="12.75" x14ac:dyDescent="0.2">
      <c r="A186" s="110" t="s">
        <v>2379</v>
      </c>
      <c r="B186" s="53" t="s">
        <v>155</v>
      </c>
      <c r="C186" s="53" t="s">
        <v>801</v>
      </c>
      <c r="D186" s="110" t="s">
        <v>207</v>
      </c>
      <c r="E186" s="110" t="s">
        <v>209</v>
      </c>
      <c r="F186" s="111">
        <v>7.6532370250000001</v>
      </c>
      <c r="G186" s="111">
        <v>20.579680977999999</v>
      </c>
      <c r="H186" s="68">
        <f>IF(ISERROR(F186/G186-1),"",IF((F186/G186-1)&gt;10000%,"",F186/G186-1))</f>
        <v>-0.62811682877001696</v>
      </c>
      <c r="I186" s="112">
        <f>F186/$F$1102</f>
        <v>6.0888269449604882E-4</v>
      </c>
      <c r="J186" s="113">
        <v>856.98895400000004</v>
      </c>
      <c r="K186" s="113">
        <v>16.28</v>
      </c>
      <c r="L186" s="149" t="s">
        <v>3279</v>
      </c>
      <c r="M186"/>
      <c r="N186" s="153"/>
    </row>
    <row r="187" spans="1:14" ht="12.75" x14ac:dyDescent="0.2">
      <c r="A187" s="110" t="s">
        <v>2037</v>
      </c>
      <c r="B187" s="53" t="s">
        <v>403</v>
      </c>
      <c r="C187" s="53" t="s">
        <v>800</v>
      </c>
      <c r="D187" s="110" t="s">
        <v>208</v>
      </c>
      <c r="E187" s="110" t="s">
        <v>209</v>
      </c>
      <c r="F187" s="111">
        <v>7.5807775300000007</v>
      </c>
      <c r="G187" s="111">
        <v>14.713933061000001</v>
      </c>
      <c r="H187" s="68">
        <f>IF(ISERROR(F187/G187-1),"",IF((F187/G187-1)&gt;10000%,"",F187/G187-1))</f>
        <v>-0.48478917916969311</v>
      </c>
      <c r="I187" s="112">
        <f>F187/$F$1102</f>
        <v>6.0311790079982548E-4</v>
      </c>
      <c r="J187" s="113">
        <v>31.506735129999999</v>
      </c>
      <c r="K187" s="113">
        <v>26.28</v>
      </c>
      <c r="L187" s="149" t="s">
        <v>3279</v>
      </c>
      <c r="M187"/>
      <c r="N187" s="153"/>
    </row>
    <row r="188" spans="1:14" ht="12.75" x14ac:dyDescent="0.2">
      <c r="A188" s="110" t="s">
        <v>1784</v>
      </c>
      <c r="B188" s="53" t="s">
        <v>258</v>
      </c>
      <c r="C188" s="53" t="s">
        <v>270</v>
      </c>
      <c r="D188" s="110" t="s">
        <v>208</v>
      </c>
      <c r="E188" s="110" t="s">
        <v>209</v>
      </c>
      <c r="F188" s="111">
        <v>7.5267528499999994</v>
      </c>
      <c r="G188" s="111">
        <v>14.578519486999999</v>
      </c>
      <c r="H188" s="68">
        <f>IF(ISERROR(F188/G188-1),"",IF((F188/G188-1)&gt;10000%,"",F188/G188-1))</f>
        <v>-0.4837093810032097</v>
      </c>
      <c r="I188" s="112">
        <f>F188/$F$1102</f>
        <v>5.9881975968382008E-4</v>
      </c>
      <c r="J188" s="113">
        <v>1699.367796623</v>
      </c>
      <c r="K188" s="113">
        <v>12.55</v>
      </c>
      <c r="L188" s="149" t="s">
        <v>3279</v>
      </c>
      <c r="M188"/>
      <c r="N188" s="153"/>
    </row>
    <row r="189" spans="1:14" ht="12.75" x14ac:dyDescent="0.2">
      <c r="A189" s="110" t="s">
        <v>2668</v>
      </c>
      <c r="B189" s="110" t="s">
        <v>300</v>
      </c>
      <c r="C189" s="110" t="s">
        <v>795</v>
      </c>
      <c r="D189" s="110" t="s">
        <v>207</v>
      </c>
      <c r="E189" s="110" t="s">
        <v>2750</v>
      </c>
      <c r="F189" s="111">
        <v>7.5086701309999997</v>
      </c>
      <c r="G189" s="111">
        <v>16.972521441000001</v>
      </c>
      <c r="H189" s="68">
        <f>IF(ISERROR(F189/G189-1),"",IF((F189/G189-1)&gt;10000%,"",F189/G189-1))</f>
        <v>-0.55759843007995658</v>
      </c>
      <c r="I189" s="112">
        <f>F189/$F$1102</f>
        <v>5.9738111945451986E-4</v>
      </c>
      <c r="J189" s="113">
        <v>846.89075456100011</v>
      </c>
      <c r="K189" s="113">
        <v>9.3000000000000007</v>
      </c>
      <c r="L189" s="149" t="s">
        <v>3279</v>
      </c>
      <c r="M189"/>
      <c r="N189" s="153"/>
    </row>
    <row r="190" spans="1:14" ht="12.75" x14ac:dyDescent="0.2">
      <c r="A190" s="110" t="s">
        <v>2574</v>
      </c>
      <c r="B190" s="53" t="s">
        <v>904</v>
      </c>
      <c r="C190" s="110" t="s">
        <v>624</v>
      </c>
      <c r="D190" s="110" t="s">
        <v>207</v>
      </c>
      <c r="E190" s="110" t="s">
        <v>920</v>
      </c>
      <c r="F190" s="111">
        <v>7.4141913739999996</v>
      </c>
      <c r="G190" s="111">
        <v>3.082847143</v>
      </c>
      <c r="H190" s="68">
        <f>IF(ISERROR(F190/G190-1),"",IF((F190/G190-1)&gt;10000%,"",F190/G190-1))</f>
        <v>1.4049818333792099</v>
      </c>
      <c r="I190" s="112">
        <f>F190/$F$1102</f>
        <v>5.8986449871653904E-4</v>
      </c>
      <c r="J190" s="113">
        <v>84.803799940544991</v>
      </c>
      <c r="K190" s="113">
        <v>46.74</v>
      </c>
      <c r="L190" s="149" t="s">
        <v>3279</v>
      </c>
      <c r="M190"/>
      <c r="N190" s="153"/>
    </row>
    <row r="191" spans="1:14" ht="12.75" x14ac:dyDescent="0.2">
      <c r="A191" s="110" t="s">
        <v>1631</v>
      </c>
      <c r="B191" s="53" t="s">
        <v>478</v>
      </c>
      <c r="C191" s="53" t="s">
        <v>800</v>
      </c>
      <c r="D191" s="110" t="s">
        <v>208</v>
      </c>
      <c r="E191" s="110" t="s">
        <v>209</v>
      </c>
      <c r="F191" s="111">
        <v>7.3110373099999997</v>
      </c>
      <c r="G191" s="111">
        <v>1.595209313</v>
      </c>
      <c r="H191" s="68">
        <f>IF(ISERROR(F191/G191-1),"",IF((F191/G191-1)&gt;10000%,"",F191/G191-1))</f>
        <v>3.5831210051367091</v>
      </c>
      <c r="I191" s="112">
        <f>F191/$F$1102</f>
        <v>5.8165768057783938E-4</v>
      </c>
      <c r="J191" s="113">
        <v>388.22553041166316</v>
      </c>
      <c r="K191" s="113">
        <v>28.31</v>
      </c>
      <c r="L191" s="149" t="s">
        <v>3279</v>
      </c>
      <c r="M191"/>
      <c r="N191" s="153"/>
    </row>
    <row r="192" spans="1:14" ht="12.75" x14ac:dyDescent="0.2">
      <c r="A192" s="110" t="s">
        <v>2107</v>
      </c>
      <c r="B192" s="53" t="s">
        <v>1994</v>
      </c>
      <c r="C192" s="110" t="s">
        <v>624</v>
      </c>
      <c r="D192" s="110" t="s">
        <v>208</v>
      </c>
      <c r="E192" s="110" t="s">
        <v>209</v>
      </c>
      <c r="F192" s="111">
        <v>7.3016813750000003</v>
      </c>
      <c r="G192" s="111">
        <v>11.607579525</v>
      </c>
      <c r="H192" s="68">
        <f>IF(ISERROR(F192/G192-1),"",IF((F192/G192-1)&gt;10000%,"",F192/G192-1))</f>
        <v>-0.37095573118634306</v>
      </c>
      <c r="I192" s="112">
        <f>F192/$F$1102</f>
        <v>5.809133331998971E-4</v>
      </c>
      <c r="J192" s="113">
        <v>251.69264200399996</v>
      </c>
      <c r="K192" s="113">
        <v>133.19</v>
      </c>
      <c r="L192" s="149" t="s">
        <v>3279</v>
      </c>
      <c r="M192"/>
      <c r="N192" s="153"/>
    </row>
    <row r="193" spans="1:14" ht="12.75" x14ac:dyDescent="0.2">
      <c r="A193" s="110" t="s">
        <v>1609</v>
      </c>
      <c r="B193" s="53" t="s">
        <v>479</v>
      </c>
      <c r="C193" s="53" t="s">
        <v>800</v>
      </c>
      <c r="D193" s="110" t="s">
        <v>208</v>
      </c>
      <c r="E193" s="110" t="s">
        <v>209</v>
      </c>
      <c r="F193" s="111">
        <v>7.2612297159999999</v>
      </c>
      <c r="G193" s="111">
        <v>6.5176324369999996</v>
      </c>
      <c r="H193" s="68">
        <f>IF(ISERROR(F193/G193-1),"",IF((F193/G193-1)&gt;10000%,"",F193/G193-1))</f>
        <v>0.11409009117769009</v>
      </c>
      <c r="I193" s="112">
        <f>F193/$F$1102</f>
        <v>5.7769504595120771E-4</v>
      </c>
      <c r="J193" s="113">
        <v>204.82262605890222</v>
      </c>
      <c r="K193" s="113">
        <v>42.24</v>
      </c>
      <c r="L193" s="149" t="s">
        <v>3279</v>
      </c>
      <c r="M193"/>
      <c r="N193" s="153"/>
    </row>
    <row r="194" spans="1:14" ht="12.75" x14ac:dyDescent="0.2">
      <c r="A194" s="110" t="s">
        <v>2076</v>
      </c>
      <c r="B194" s="53" t="s">
        <v>237</v>
      </c>
      <c r="C194" s="53" t="s">
        <v>797</v>
      </c>
      <c r="D194" s="110" t="s">
        <v>207</v>
      </c>
      <c r="E194" s="110" t="s">
        <v>920</v>
      </c>
      <c r="F194" s="111">
        <v>7.2292146700000002</v>
      </c>
      <c r="G194" s="111">
        <v>2.0799038400000001</v>
      </c>
      <c r="H194" s="68">
        <f>IF(ISERROR(F194/G194-1),"",IF((F194/G194-1)&gt;10000%,"",F194/G194-1))</f>
        <v>2.4757446623109267</v>
      </c>
      <c r="I194" s="112">
        <f>F194/$F$1102</f>
        <v>5.7514796588440482E-4</v>
      </c>
      <c r="J194" s="113">
        <v>23.686738210000001</v>
      </c>
      <c r="K194" s="113">
        <v>16.11</v>
      </c>
      <c r="L194" s="149" t="s">
        <v>3279</v>
      </c>
      <c r="M194"/>
      <c r="N194" s="153"/>
    </row>
    <row r="195" spans="1:14" ht="12.75" x14ac:dyDescent="0.2">
      <c r="A195" s="110" t="s">
        <v>2079</v>
      </c>
      <c r="B195" s="53" t="s">
        <v>236</v>
      </c>
      <c r="C195" s="53" t="s">
        <v>797</v>
      </c>
      <c r="D195" s="110" t="s">
        <v>207</v>
      </c>
      <c r="E195" s="110" t="s">
        <v>920</v>
      </c>
      <c r="F195" s="111">
        <v>7.1561135199999999</v>
      </c>
      <c r="G195" s="111">
        <v>7.1193314900000004</v>
      </c>
      <c r="H195" s="68">
        <f>IF(ISERROR(F195/G195-1),"",IF((F195/G195-1)&gt;10000%,"",F195/G195-1))</f>
        <v>5.1665005417522725E-3</v>
      </c>
      <c r="I195" s="112">
        <f>F195/$F$1102</f>
        <v>5.6933212285780529E-4</v>
      </c>
      <c r="J195" s="113">
        <v>72.702607139999998</v>
      </c>
      <c r="K195" s="113">
        <v>17.899999999999999</v>
      </c>
      <c r="L195" s="149" t="s">
        <v>3279</v>
      </c>
      <c r="M195"/>
      <c r="N195" s="153"/>
    </row>
    <row r="196" spans="1:14" ht="12.75" x14ac:dyDescent="0.2">
      <c r="A196" s="110" t="s">
        <v>2032</v>
      </c>
      <c r="B196" s="53" t="s">
        <v>398</v>
      </c>
      <c r="C196" s="53" t="s">
        <v>800</v>
      </c>
      <c r="D196" s="110" t="s">
        <v>208</v>
      </c>
      <c r="E196" s="110" t="s">
        <v>209</v>
      </c>
      <c r="F196" s="111">
        <v>7.0285305889999998</v>
      </c>
      <c r="G196" s="111">
        <v>6.7338294540000003</v>
      </c>
      <c r="H196" s="68">
        <f>IF(ISERROR(F196/G196-1),"",IF((F196/G196-1)&gt;10000%,"",F196/G196-1))</f>
        <v>4.3764270689234941E-2</v>
      </c>
      <c r="I196" s="112">
        <f>F196/$F$1102</f>
        <v>5.5918177228781449E-4</v>
      </c>
      <c r="J196" s="113">
        <v>43.540617789999999</v>
      </c>
      <c r="K196" s="113">
        <v>29.18</v>
      </c>
      <c r="L196" s="149" t="s">
        <v>3279</v>
      </c>
      <c r="M196"/>
      <c r="N196" s="153"/>
    </row>
    <row r="197" spans="1:14" ht="12.75" x14ac:dyDescent="0.2">
      <c r="A197" s="110" t="s">
        <v>1984</v>
      </c>
      <c r="B197" s="53" t="s">
        <v>442</v>
      </c>
      <c r="C197" s="110" t="s">
        <v>796</v>
      </c>
      <c r="D197" s="110" t="s">
        <v>207</v>
      </c>
      <c r="E197" s="110" t="s">
        <v>920</v>
      </c>
      <c r="F197" s="111">
        <v>7.0277735400000001</v>
      </c>
      <c r="G197" s="111">
        <v>10.590816859999999</v>
      </c>
      <c r="H197" s="68">
        <f>IF(ISERROR(F197/G197-1),"",IF((F197/G197-1)&gt;10000%,"",F197/G197-1))</f>
        <v>-0.33642762093801315</v>
      </c>
      <c r="I197" s="112">
        <f>F197/$F$1102</f>
        <v>5.5912154234413443E-4</v>
      </c>
      <c r="J197" s="113">
        <v>89.262989900000008</v>
      </c>
      <c r="K197" s="113">
        <v>10.84</v>
      </c>
      <c r="L197" s="149" t="s">
        <v>3279</v>
      </c>
      <c r="M197"/>
      <c r="N197" s="153"/>
    </row>
    <row r="198" spans="1:14" ht="12.75" x14ac:dyDescent="0.2">
      <c r="A198" s="110" t="s">
        <v>1661</v>
      </c>
      <c r="B198" s="53" t="s">
        <v>171</v>
      </c>
      <c r="C198" s="53" t="s">
        <v>800</v>
      </c>
      <c r="D198" s="110" t="s">
        <v>208</v>
      </c>
      <c r="E198" s="110" t="s">
        <v>920</v>
      </c>
      <c r="F198" s="111">
        <v>7.0240599790000005</v>
      </c>
      <c r="G198" s="111">
        <v>7.3479026699999999</v>
      </c>
      <c r="H198" s="68">
        <f>IF(ISERROR(F198/G198-1),"",IF((F198/G198-1)&gt;10000%,"",F198/G198-1))</f>
        <v>-4.4072806288273703E-2</v>
      </c>
      <c r="I198" s="112">
        <f>F198/$F$1102</f>
        <v>5.5882609572194459E-4</v>
      </c>
      <c r="J198" s="113">
        <v>251.42819996</v>
      </c>
      <c r="K198" s="113">
        <v>10.59</v>
      </c>
      <c r="L198" s="149" t="s">
        <v>3279</v>
      </c>
      <c r="M198"/>
      <c r="N198" s="153"/>
    </row>
    <row r="199" spans="1:14" ht="12.75" x14ac:dyDescent="0.2">
      <c r="A199" s="110" t="s">
        <v>1588</v>
      </c>
      <c r="B199" s="53" t="s">
        <v>1589</v>
      </c>
      <c r="C199" s="110" t="s">
        <v>624</v>
      </c>
      <c r="D199" s="110" t="s">
        <v>208</v>
      </c>
      <c r="E199" s="110" t="s">
        <v>209</v>
      </c>
      <c r="F199" s="111">
        <v>6.9783889000000006</v>
      </c>
      <c r="G199" s="111">
        <v>11.757088855000001</v>
      </c>
      <c r="H199" s="68">
        <f>IF(ISERROR(F199/G199-1),"",IF((F199/G199-1)&gt;10000%,"",F199/G199-1))</f>
        <v>-0.40645265285783194</v>
      </c>
      <c r="I199" s="112">
        <f>F199/$F$1102</f>
        <v>5.5519255744902512E-4</v>
      </c>
      <c r="J199" s="113">
        <v>76.527009546750008</v>
      </c>
      <c r="K199" s="113">
        <v>18.420000000000002</v>
      </c>
      <c r="L199" s="149" t="s">
        <v>3279</v>
      </c>
      <c r="M199"/>
      <c r="N199" s="153"/>
    </row>
    <row r="200" spans="1:14" ht="12.75" x14ac:dyDescent="0.2">
      <c r="A200" s="110" t="s">
        <v>2434</v>
      </c>
      <c r="B200" s="53" t="s">
        <v>318</v>
      </c>
      <c r="C200" s="53" t="s">
        <v>801</v>
      </c>
      <c r="D200" s="110" t="s">
        <v>207</v>
      </c>
      <c r="E200" s="110" t="s">
        <v>920</v>
      </c>
      <c r="F200" s="111">
        <v>6.9782524119999998</v>
      </c>
      <c r="G200" s="111">
        <v>7.6252466639999996</v>
      </c>
      <c r="H200" s="68">
        <f>IF(ISERROR(F200/G200-1),"",IF((F200/G200-1)&gt;10000%,"",F200/G200-1))</f>
        <v>-8.4848960369316662E-2</v>
      </c>
      <c r="I200" s="112">
        <f>F200/$F$1102</f>
        <v>5.5518169862145503E-4</v>
      </c>
      <c r="J200" s="113">
        <v>195.01391909999998</v>
      </c>
      <c r="K200" s="113">
        <v>59.61</v>
      </c>
      <c r="L200" s="149" t="s">
        <v>3279</v>
      </c>
      <c r="M200"/>
      <c r="N200" s="153"/>
    </row>
    <row r="201" spans="1:14" ht="12.75" x14ac:dyDescent="0.2">
      <c r="A201" s="110" t="s">
        <v>2716</v>
      </c>
      <c r="B201" s="53" t="s">
        <v>324</v>
      </c>
      <c r="C201" s="110" t="s">
        <v>624</v>
      </c>
      <c r="D201" s="110" t="s">
        <v>208</v>
      </c>
      <c r="E201" s="110" t="s">
        <v>920</v>
      </c>
      <c r="F201" s="111">
        <v>6.8991644270000005</v>
      </c>
      <c r="G201" s="111">
        <v>5.1253414490000004</v>
      </c>
      <c r="H201" s="68">
        <f>IF(ISERROR(F201/G201-1),"",IF((F201/G201-1)&gt;10000%,"",F201/G201-1))</f>
        <v>0.34608874270144252</v>
      </c>
      <c r="I201" s="112">
        <f>F201/$F$1102</f>
        <v>5.4888954991996329E-4</v>
      </c>
      <c r="J201" s="113">
        <v>148.87845603101465</v>
      </c>
      <c r="K201" s="113">
        <v>38.840000000000003</v>
      </c>
      <c r="L201" s="149" t="s">
        <v>3279</v>
      </c>
      <c r="M201"/>
      <c r="N201" s="153"/>
    </row>
    <row r="202" spans="1:14" ht="12.75" x14ac:dyDescent="0.2">
      <c r="A202" s="110" t="s">
        <v>2658</v>
      </c>
      <c r="B202" s="53" t="s">
        <v>120</v>
      </c>
      <c r="C202" s="110" t="s">
        <v>624</v>
      </c>
      <c r="D202" s="110" t="s">
        <v>752</v>
      </c>
      <c r="E202" s="110" t="s">
        <v>920</v>
      </c>
      <c r="F202" s="111">
        <v>6.8483003919999996</v>
      </c>
      <c r="G202" s="111">
        <v>8.4016346669999997</v>
      </c>
      <c r="H202" s="68">
        <f>IF(ISERROR(F202/G202-1),"",IF((F202/G202-1)&gt;10000%,"",F202/G202-1))</f>
        <v>-0.18488476785371277</v>
      </c>
      <c r="I202" s="112">
        <f>F202/$F$1102</f>
        <v>5.4484286606807492E-4</v>
      </c>
      <c r="J202" s="113">
        <v>320.36450568149951</v>
      </c>
      <c r="K202" s="113">
        <v>36.83</v>
      </c>
      <c r="L202" s="149" t="s">
        <v>3279</v>
      </c>
      <c r="M202"/>
      <c r="N202" s="153"/>
    </row>
    <row r="203" spans="1:14" ht="12.75" x14ac:dyDescent="0.2">
      <c r="A203" s="110" t="s">
        <v>1941</v>
      </c>
      <c r="B203" s="53" t="s">
        <v>1252</v>
      </c>
      <c r="C203" s="110" t="s">
        <v>796</v>
      </c>
      <c r="D203" s="110" t="s">
        <v>207</v>
      </c>
      <c r="E203" s="110" t="s">
        <v>920</v>
      </c>
      <c r="F203" s="111">
        <v>6.7449512079999998</v>
      </c>
      <c r="G203" s="111">
        <v>0.293517415</v>
      </c>
      <c r="H203" s="68">
        <f>IF(ISERROR(F203/G203-1),"",IF((F203/G203-1)&gt;10000%,"",F203/G203-1))</f>
        <v>21.979730889221681</v>
      </c>
      <c r="I203" s="112">
        <f>F203/$F$1102</f>
        <v>5.3662052440763377E-4</v>
      </c>
      <c r="J203" s="113">
        <v>12.296867599999999</v>
      </c>
      <c r="K203" s="113">
        <v>66.959999999999994</v>
      </c>
      <c r="L203" s="149" t="s">
        <v>3279</v>
      </c>
      <c r="M203"/>
      <c r="N203" s="153"/>
    </row>
    <row r="204" spans="1:14" ht="12.75" x14ac:dyDescent="0.2">
      <c r="A204" s="110" t="s">
        <v>1920</v>
      </c>
      <c r="B204" s="53" t="s">
        <v>592</v>
      </c>
      <c r="C204" s="110" t="s">
        <v>796</v>
      </c>
      <c r="D204" s="110" t="s">
        <v>207</v>
      </c>
      <c r="E204" s="110" t="s">
        <v>920</v>
      </c>
      <c r="F204" s="111">
        <v>6.6922059660000004</v>
      </c>
      <c r="G204" s="111">
        <v>1.3320752810000001</v>
      </c>
      <c r="H204" s="68">
        <f>IF(ISERROR(F204/G204-1),"",IF((F204/G204-1)&gt;10000%,"",F204/G204-1))</f>
        <v>4.0238947163527463</v>
      </c>
      <c r="I204" s="112">
        <f>F204/$F$1102</f>
        <v>5.3242417390053501E-4</v>
      </c>
      <c r="J204" s="113">
        <v>35.362193170000005</v>
      </c>
      <c r="K204" s="113">
        <v>49.05</v>
      </c>
      <c r="L204" s="149" t="s">
        <v>3279</v>
      </c>
      <c r="M204"/>
      <c r="N204" s="153"/>
    </row>
    <row r="205" spans="1:14" ht="12.75" x14ac:dyDescent="0.2">
      <c r="A205" s="110" t="s">
        <v>1713</v>
      </c>
      <c r="B205" s="53" t="s">
        <v>1390</v>
      </c>
      <c r="C205" s="53" t="s">
        <v>800</v>
      </c>
      <c r="D205" s="110" t="s">
        <v>208</v>
      </c>
      <c r="E205" s="110" t="s">
        <v>920</v>
      </c>
      <c r="F205" s="111">
        <v>6.5214237699999993</v>
      </c>
      <c r="G205" s="111">
        <v>0.98837048999999999</v>
      </c>
      <c r="H205" s="68">
        <f>IF(ISERROR(F205/G205-1),"",IF((F205/G205-1)&gt;10000%,"",F205/G205-1))</f>
        <v>5.5981571040228033</v>
      </c>
      <c r="I205" s="112">
        <f>F205/$F$1102</f>
        <v>5.1883693972331669E-4</v>
      </c>
      <c r="J205" s="113">
        <v>72.780027445607388</v>
      </c>
      <c r="K205" s="113">
        <v>63.19</v>
      </c>
      <c r="L205" s="149" t="s">
        <v>3279</v>
      </c>
      <c r="M205"/>
      <c r="N205" s="153"/>
    </row>
    <row r="206" spans="1:14" ht="12.75" x14ac:dyDescent="0.2">
      <c r="A206" s="110" t="s">
        <v>2251</v>
      </c>
      <c r="B206" s="53" t="s">
        <v>457</v>
      </c>
      <c r="C206" s="53" t="s">
        <v>795</v>
      </c>
      <c r="D206" s="110" t="s">
        <v>207</v>
      </c>
      <c r="E206" s="110" t="s">
        <v>2750</v>
      </c>
      <c r="F206" s="111">
        <v>6.5201127909999999</v>
      </c>
      <c r="G206" s="111">
        <v>2.1082232680000002</v>
      </c>
      <c r="H206" s="68">
        <f>IF(ISERROR(F206/G206-1),"",IF((F206/G206-1)&gt;10000%,"",F206/G206-1))</f>
        <v>2.0927050706471944</v>
      </c>
      <c r="I206" s="112">
        <f>F206/$F$1102</f>
        <v>5.187326397488954E-4</v>
      </c>
      <c r="J206" s="113">
        <v>209.15393662</v>
      </c>
      <c r="K206" s="113">
        <v>27.63</v>
      </c>
      <c r="L206" s="149" t="s">
        <v>3279</v>
      </c>
      <c r="M206"/>
      <c r="N206" s="153"/>
    </row>
    <row r="207" spans="1:14" ht="12.75" x14ac:dyDescent="0.2">
      <c r="A207" s="110" t="s">
        <v>2082</v>
      </c>
      <c r="B207" s="53" t="s">
        <v>101</v>
      </c>
      <c r="C207" s="110" t="s">
        <v>624</v>
      </c>
      <c r="D207" s="110" t="s">
        <v>207</v>
      </c>
      <c r="E207" s="110" t="s">
        <v>920</v>
      </c>
      <c r="F207" s="111">
        <v>6.4525447229999999</v>
      </c>
      <c r="G207" s="111">
        <v>10.104899104000001</v>
      </c>
      <c r="H207" s="68">
        <f>IF(ISERROR(F207/G207-1),"",IF((F207/G207-1)&gt;10000%,"",F207/G207-1))</f>
        <v>-0.36144392372549516</v>
      </c>
      <c r="I207" s="112">
        <f>F207/$F$1102</f>
        <v>5.1335700233281361E-4</v>
      </c>
      <c r="J207" s="113">
        <v>219.80313368880002</v>
      </c>
      <c r="K207" s="113">
        <v>17.25</v>
      </c>
      <c r="L207" s="149" t="s">
        <v>3279</v>
      </c>
      <c r="M207"/>
      <c r="N207" s="153"/>
    </row>
    <row r="208" spans="1:14" ht="12.75" x14ac:dyDescent="0.2">
      <c r="A208" s="110" t="s">
        <v>1634</v>
      </c>
      <c r="B208" s="53" t="s">
        <v>836</v>
      </c>
      <c r="C208" s="53" t="s">
        <v>800</v>
      </c>
      <c r="D208" s="110" t="s">
        <v>208</v>
      </c>
      <c r="E208" s="110" t="s">
        <v>209</v>
      </c>
      <c r="F208" s="111">
        <v>6.3536386880000002</v>
      </c>
      <c r="G208" s="111">
        <v>6.9623878299999999</v>
      </c>
      <c r="H208" s="68">
        <f>IF(ISERROR(F208/G208-1),"",IF((F208/G208-1)&gt;10000%,"",F208/G208-1))</f>
        <v>-8.7433960426189006E-2</v>
      </c>
      <c r="I208" s="112">
        <f>F208/$F$1102</f>
        <v>5.0548815247281336E-4</v>
      </c>
      <c r="J208" s="113">
        <v>677.57787891903797</v>
      </c>
      <c r="K208" s="113">
        <v>33.08</v>
      </c>
      <c r="L208" s="149" t="s">
        <v>3279</v>
      </c>
      <c r="M208"/>
      <c r="N208" s="153"/>
    </row>
    <row r="209" spans="1:14" ht="12.75" x14ac:dyDescent="0.2">
      <c r="A209" s="110" t="s">
        <v>2405</v>
      </c>
      <c r="B209" s="53" t="s">
        <v>51</v>
      </c>
      <c r="C209" s="53" t="s">
        <v>801</v>
      </c>
      <c r="D209" s="110" t="s">
        <v>207</v>
      </c>
      <c r="E209" s="110" t="s">
        <v>209</v>
      </c>
      <c r="F209" s="111">
        <v>6.1628496660000005</v>
      </c>
      <c r="G209" s="111">
        <v>4.5788036810000001</v>
      </c>
      <c r="H209" s="68">
        <f>IF(ISERROR(F209/G209-1),"",IF((F209/G209-1)&gt;10000%,"",F209/G209-1))</f>
        <v>0.34595193315954709</v>
      </c>
      <c r="I209" s="112">
        <f>F209/$F$1102</f>
        <v>4.903091983366548E-4</v>
      </c>
      <c r="J209" s="113">
        <v>313.59282880000001</v>
      </c>
      <c r="K209" s="113">
        <v>40.61</v>
      </c>
      <c r="L209" s="149" t="s">
        <v>3279</v>
      </c>
      <c r="M209"/>
      <c r="N209" s="153"/>
    </row>
    <row r="210" spans="1:14" ht="12.75" x14ac:dyDescent="0.2">
      <c r="A210" s="110" t="s">
        <v>2270</v>
      </c>
      <c r="B210" s="53" t="s">
        <v>1093</v>
      </c>
      <c r="C210" s="53" t="s">
        <v>795</v>
      </c>
      <c r="D210" s="110" t="s">
        <v>207</v>
      </c>
      <c r="E210" s="110" t="s">
        <v>2750</v>
      </c>
      <c r="F210" s="111">
        <v>6.1448338810000003</v>
      </c>
      <c r="G210" s="111">
        <v>4.9921220169999998</v>
      </c>
      <c r="H210" s="68">
        <f>IF(ISERROR(F210/G210-1),"",IF((F210/G210-1)&gt;10000%,"",F210/G210-1))</f>
        <v>0.23090618780442362</v>
      </c>
      <c r="I210" s="112">
        <f>F210/$F$1102</f>
        <v>4.888758832990532E-4</v>
      </c>
      <c r="J210" s="113">
        <v>141.23043899999999</v>
      </c>
      <c r="K210" s="113">
        <v>15.14</v>
      </c>
      <c r="L210" s="149" t="s">
        <v>3279</v>
      </c>
      <c r="M210"/>
      <c r="N210" s="153"/>
    </row>
    <row r="211" spans="1:14" ht="12.75" x14ac:dyDescent="0.2">
      <c r="A211" s="110" t="s">
        <v>1870</v>
      </c>
      <c r="B211" s="53" t="s">
        <v>1871</v>
      </c>
      <c r="C211" s="53" t="s">
        <v>874</v>
      </c>
      <c r="D211" s="110" t="s">
        <v>208</v>
      </c>
      <c r="E211" s="110" t="s">
        <v>920</v>
      </c>
      <c r="F211" s="111">
        <v>6.1315187900000003</v>
      </c>
      <c r="G211" s="111">
        <v>0.22865335000000001</v>
      </c>
      <c r="H211" s="68">
        <f>IF(ISERROR(F211/G211-1),"",IF((F211/G211-1)&gt;10000%,"",F211/G211-1))</f>
        <v>25.815783761751142</v>
      </c>
      <c r="I211" s="112">
        <f>F211/$F$1102</f>
        <v>4.8781655004450264E-4</v>
      </c>
      <c r="J211" s="113">
        <v>165.37359299000002</v>
      </c>
      <c r="K211" s="113">
        <v>40.86</v>
      </c>
      <c r="L211" s="149" t="s">
        <v>3279</v>
      </c>
      <c r="M211"/>
      <c r="N211" s="153"/>
    </row>
    <row r="212" spans="1:14" ht="12.75" x14ac:dyDescent="0.2">
      <c r="A212" s="110" t="s">
        <v>2116</v>
      </c>
      <c r="B212" s="53" t="s">
        <v>761</v>
      </c>
      <c r="C212" s="110" t="s">
        <v>796</v>
      </c>
      <c r="D212" s="110" t="s">
        <v>207</v>
      </c>
      <c r="E212" s="110" t="s">
        <v>920</v>
      </c>
      <c r="F212" s="111">
        <v>6.1010261100000003</v>
      </c>
      <c r="G212" s="111">
        <v>3.9988381099999999</v>
      </c>
      <c r="H212" s="68">
        <f>IF(ISERROR(F212/G212-1),"",IF((F212/G212-1)&gt;10000%,"",F212/G212-1))</f>
        <v>0.52569970130648791</v>
      </c>
      <c r="I212" s="112">
        <f>F212/$F$1102</f>
        <v>4.8539058765758626E-4</v>
      </c>
      <c r="J212" s="113">
        <v>48.888593</v>
      </c>
      <c r="K212" s="113">
        <v>50.19</v>
      </c>
      <c r="L212" s="149" t="s">
        <v>3279</v>
      </c>
      <c r="M212"/>
      <c r="N212" s="153"/>
    </row>
    <row r="213" spans="1:14" ht="12.75" x14ac:dyDescent="0.2">
      <c r="A213" s="110" t="s">
        <v>2029</v>
      </c>
      <c r="B213" s="53" t="s">
        <v>395</v>
      </c>
      <c r="C213" s="53" t="s">
        <v>800</v>
      </c>
      <c r="D213" s="110" t="s">
        <v>208</v>
      </c>
      <c r="E213" s="110" t="s">
        <v>209</v>
      </c>
      <c r="F213" s="111">
        <v>6.0482913899999993</v>
      </c>
      <c r="G213" s="111">
        <v>2.7990733269999999</v>
      </c>
      <c r="H213" s="68">
        <f>IF(ISERROR(F213/G213-1),"",IF((F213/G213-1)&gt;10000%,"",F213/G213-1))</f>
        <v>1.1608192010040899</v>
      </c>
      <c r="I213" s="112">
        <f>F213/$F$1102</f>
        <v>4.811950742686493E-4</v>
      </c>
      <c r="J213" s="113">
        <v>64.419215039999997</v>
      </c>
      <c r="K213" s="113">
        <v>17.559999999999999</v>
      </c>
      <c r="L213" s="149" t="s">
        <v>3279</v>
      </c>
      <c r="M213"/>
      <c r="N213" s="153"/>
    </row>
    <row r="214" spans="1:14" ht="12.75" x14ac:dyDescent="0.2">
      <c r="A214" s="110" t="s">
        <v>2115</v>
      </c>
      <c r="B214" s="53" t="s">
        <v>335</v>
      </c>
      <c r="C214" s="110" t="s">
        <v>624</v>
      </c>
      <c r="D214" s="110" t="s">
        <v>208</v>
      </c>
      <c r="E214" s="110" t="s">
        <v>209</v>
      </c>
      <c r="F214" s="111">
        <v>6.0217160380000001</v>
      </c>
      <c r="G214" s="111">
        <v>29.590027670000001</v>
      </c>
      <c r="H214" s="68">
        <f>IF(ISERROR(F214/G214-1),"",IF((F214/G214-1)&gt;10000%,"",F214/G214-1))</f>
        <v>-0.79649508594055329</v>
      </c>
      <c r="I214" s="112">
        <f>F214/$F$1102</f>
        <v>4.7908076997099294E-4</v>
      </c>
      <c r="J214" s="113">
        <v>762.57967622165177</v>
      </c>
      <c r="K214" s="113">
        <v>11.09</v>
      </c>
      <c r="L214" s="149" t="s">
        <v>3279</v>
      </c>
      <c r="M214"/>
      <c r="N214" s="153"/>
    </row>
    <row r="215" spans="1:14" ht="12.75" x14ac:dyDescent="0.2">
      <c r="A215" s="110" t="s">
        <v>2424</v>
      </c>
      <c r="B215" s="53" t="s">
        <v>547</v>
      </c>
      <c r="C215" s="53" t="s">
        <v>801</v>
      </c>
      <c r="D215" s="110" t="s">
        <v>207</v>
      </c>
      <c r="E215" s="110" t="s">
        <v>209</v>
      </c>
      <c r="F215" s="111">
        <v>6.0006048449999998</v>
      </c>
      <c r="G215" s="111">
        <v>3.8349201399999999</v>
      </c>
      <c r="H215" s="68">
        <f>IF(ISERROR(F215/G215-1),"",IF((F215/G215-1)&gt;10000%,"",F215/G215-1))</f>
        <v>0.56472745870530705</v>
      </c>
      <c r="I215" s="112">
        <f>F215/$F$1102</f>
        <v>4.7740118784961387E-4</v>
      </c>
      <c r="J215" s="113">
        <v>253.5560017</v>
      </c>
      <c r="K215" s="113">
        <v>23.49</v>
      </c>
      <c r="L215" s="149" t="s">
        <v>3279</v>
      </c>
      <c r="M215"/>
      <c r="N215" s="153"/>
    </row>
    <row r="216" spans="1:14" ht="12.75" x14ac:dyDescent="0.2">
      <c r="A216" s="110" t="s">
        <v>1524</v>
      </c>
      <c r="B216" s="53" t="s">
        <v>858</v>
      </c>
      <c r="C216" s="110" t="s">
        <v>624</v>
      </c>
      <c r="D216" s="110" t="s">
        <v>207</v>
      </c>
      <c r="E216" s="110" t="s">
        <v>920</v>
      </c>
      <c r="F216" s="111">
        <v>5.9731124869999999</v>
      </c>
      <c r="G216" s="111">
        <v>8.5721683100000003</v>
      </c>
      <c r="H216" s="68">
        <f>IF(ISERROR(F216/G216-1),"",IF((F216/G216-1)&gt;10000%,"",F216/G216-1))</f>
        <v>-0.30319701258875542</v>
      </c>
      <c r="I216" s="112">
        <f>F216/$F$1102</f>
        <v>4.752139276141856E-4</v>
      </c>
      <c r="J216" s="113">
        <v>50.711235992660001</v>
      </c>
      <c r="K216" s="113">
        <v>14.39</v>
      </c>
      <c r="L216" s="149" t="s">
        <v>3279</v>
      </c>
      <c r="M216"/>
      <c r="N216" s="153"/>
    </row>
    <row r="217" spans="1:14" ht="12.75" x14ac:dyDescent="0.2">
      <c r="A217" s="110" t="s">
        <v>1751</v>
      </c>
      <c r="B217" s="53" t="s">
        <v>35</v>
      </c>
      <c r="C217" s="53" t="s">
        <v>1734</v>
      </c>
      <c r="D217" s="110" t="s">
        <v>208</v>
      </c>
      <c r="E217" s="110" t="s">
        <v>209</v>
      </c>
      <c r="F217" s="111">
        <v>5.9703204330000004</v>
      </c>
      <c r="G217" s="111">
        <v>19.813105290999999</v>
      </c>
      <c r="H217" s="68">
        <f>IF(ISERROR(F217/G217-1),"",IF((F217/G217-1)&gt;10000%,"",F217/G217-1))</f>
        <v>-0.69866811156997244</v>
      </c>
      <c r="I217" s="112">
        <f>F217/$F$1102</f>
        <v>4.7499179502412668E-4</v>
      </c>
      <c r="J217" s="113">
        <v>218.32776709000001</v>
      </c>
      <c r="K217" s="113">
        <v>20.82</v>
      </c>
      <c r="L217" s="149" t="s">
        <v>3279</v>
      </c>
      <c r="M217"/>
      <c r="N217" s="153"/>
    </row>
    <row r="218" spans="1:14" ht="12.75" x14ac:dyDescent="0.2">
      <c r="A218" s="110" t="s">
        <v>2004</v>
      </c>
      <c r="B218" s="53" t="s">
        <v>568</v>
      </c>
      <c r="C218" s="53" t="s">
        <v>800</v>
      </c>
      <c r="D218" s="110" t="s">
        <v>208</v>
      </c>
      <c r="E218" s="110" t="s">
        <v>209</v>
      </c>
      <c r="F218" s="111">
        <v>5.9404143060000001</v>
      </c>
      <c r="G218" s="111">
        <v>8.3002065960000007</v>
      </c>
      <c r="H218" s="68">
        <f>IF(ISERROR(F218/G218-1),"",IF((F218/G218-1)&gt;10000%,"",F218/G218-1))</f>
        <v>-0.28430524743049423</v>
      </c>
      <c r="I218" s="112">
        <f>F218/$F$1102</f>
        <v>4.7261249811613614E-4</v>
      </c>
      <c r="J218" s="113">
        <v>166.72295149000001</v>
      </c>
      <c r="K218" s="113">
        <v>36.880000000000003</v>
      </c>
      <c r="L218" s="149" t="s">
        <v>3279</v>
      </c>
      <c r="M218"/>
      <c r="N218" s="153"/>
    </row>
    <row r="219" spans="1:14" ht="12.75" x14ac:dyDescent="0.2">
      <c r="A219" s="110" t="s">
        <v>2774</v>
      </c>
      <c r="B219" s="53" t="s">
        <v>2775</v>
      </c>
      <c r="C219" s="53" t="s">
        <v>797</v>
      </c>
      <c r="D219" s="110" t="s">
        <v>207</v>
      </c>
      <c r="E219" s="110" t="s">
        <v>920</v>
      </c>
      <c r="F219" s="111">
        <v>5.8518747599999994</v>
      </c>
      <c r="G219" s="111">
        <v>6.7018514199999997</v>
      </c>
      <c r="H219" s="68">
        <f>IF(ISERROR(F219/G219-1),"",IF((F219/G219-1)&gt;10000%,"",F219/G219-1))</f>
        <v>-0.12682714174525822</v>
      </c>
      <c r="I219" s="112">
        <f>F219/$F$1102</f>
        <v>4.6556839414263647E-4</v>
      </c>
      <c r="J219" s="113">
        <v>304.61075472000005</v>
      </c>
      <c r="K219" s="113">
        <v>22.5</v>
      </c>
      <c r="L219" s="149" t="s">
        <v>3279</v>
      </c>
      <c r="M219"/>
      <c r="N219" s="153"/>
    </row>
    <row r="220" spans="1:14" ht="12.75" x14ac:dyDescent="0.2">
      <c r="A220" s="110" t="s">
        <v>2382</v>
      </c>
      <c r="B220" s="110" t="s">
        <v>816</v>
      </c>
      <c r="C220" s="110" t="s">
        <v>801</v>
      </c>
      <c r="D220" s="110" t="s">
        <v>207</v>
      </c>
      <c r="E220" s="110" t="s">
        <v>209</v>
      </c>
      <c r="F220" s="111">
        <v>5.8517369500000003</v>
      </c>
      <c r="G220" s="111">
        <v>11.370465831000001</v>
      </c>
      <c r="H220" s="68">
        <f>IF(ISERROR(F220/G220-1),"",IF((F220/G220-1)&gt;10000%,"",F220/G220-1))</f>
        <v>-0.48535644563954017</v>
      </c>
      <c r="I220" s="112">
        <f>F220/$F$1102</f>
        <v>4.6555743013827414E-4</v>
      </c>
      <c r="J220" s="113">
        <v>1090.3486640000001</v>
      </c>
      <c r="K220" s="113">
        <v>13.83</v>
      </c>
      <c r="L220" s="149" t="s">
        <v>3279</v>
      </c>
      <c r="M220"/>
      <c r="N220" s="153"/>
    </row>
    <row r="221" spans="1:14" ht="12.75" x14ac:dyDescent="0.2">
      <c r="A221" s="110" t="s">
        <v>2680</v>
      </c>
      <c r="B221" s="53" t="s">
        <v>177</v>
      </c>
      <c r="C221" s="53" t="s">
        <v>800</v>
      </c>
      <c r="D221" s="110" t="s">
        <v>208</v>
      </c>
      <c r="E221" s="110" t="s">
        <v>920</v>
      </c>
      <c r="F221" s="111">
        <v>5.8126254599999996</v>
      </c>
      <c r="G221" s="111">
        <v>2.9264745580000002</v>
      </c>
      <c r="H221" s="68">
        <f>IF(ISERROR(F221/G221-1),"",IF((F221/G221-1)&gt;10000%,"",F221/G221-1))</f>
        <v>0.98622108096249472</v>
      </c>
      <c r="I221" s="112">
        <f>F221/$F$1102</f>
        <v>4.6244576518667728E-4</v>
      </c>
      <c r="J221" s="113">
        <v>723.19128244062904</v>
      </c>
      <c r="K221" s="113">
        <v>23.32</v>
      </c>
      <c r="L221" s="149" t="s">
        <v>3279</v>
      </c>
      <c r="M221"/>
      <c r="N221" s="153"/>
    </row>
    <row r="222" spans="1:14" ht="12.75" x14ac:dyDescent="0.2">
      <c r="A222" s="110" t="s">
        <v>1910</v>
      </c>
      <c r="B222" s="53" t="s">
        <v>445</v>
      </c>
      <c r="C222" s="110" t="s">
        <v>796</v>
      </c>
      <c r="D222" s="110" t="s">
        <v>207</v>
      </c>
      <c r="E222" s="110" t="s">
        <v>920</v>
      </c>
      <c r="F222" s="111">
        <v>5.8029371960000002</v>
      </c>
      <c r="G222" s="111">
        <v>26.453124820999999</v>
      </c>
      <c r="H222" s="68">
        <f>IF(ISERROR(F222/G222-1),"",IF((F222/G222-1)&gt;10000%,"",F222/G222-1))</f>
        <v>-0.78063320551856696</v>
      </c>
      <c r="I222" s="112">
        <f>F222/$F$1102</f>
        <v>4.6167497809749674E-4</v>
      </c>
      <c r="J222" s="113">
        <v>57.742506540000001</v>
      </c>
      <c r="K222" s="113">
        <v>12.08</v>
      </c>
      <c r="L222" s="149" t="s">
        <v>3279</v>
      </c>
      <c r="M222"/>
      <c r="N222" s="153"/>
    </row>
    <row r="223" spans="1:14" ht="12.75" x14ac:dyDescent="0.2">
      <c r="A223" s="110" t="s">
        <v>2223</v>
      </c>
      <c r="B223" s="53" t="s">
        <v>2224</v>
      </c>
      <c r="C223" s="110" t="s">
        <v>796</v>
      </c>
      <c r="D223" s="110" t="s">
        <v>207</v>
      </c>
      <c r="E223" s="110" t="s">
        <v>920</v>
      </c>
      <c r="F223" s="111">
        <v>5.7932486699999997</v>
      </c>
      <c r="G223" s="111">
        <v>7.4539779349999993</v>
      </c>
      <c r="H223" s="68">
        <f>IF(ISERROR(F223/G223-1),"",IF((F223/G223-1)&gt;10000%,"",F223/G223-1))</f>
        <v>-0.22279771680059313</v>
      </c>
      <c r="I223" s="112">
        <f>F223/$F$1102</f>
        <v>4.609041701638988E-4</v>
      </c>
      <c r="J223" s="113">
        <v>44.407022560000001</v>
      </c>
      <c r="K223" s="113">
        <v>17</v>
      </c>
      <c r="L223" s="149" t="s">
        <v>3279</v>
      </c>
      <c r="M223"/>
      <c r="N223" s="153"/>
    </row>
    <row r="224" spans="1:14" ht="12.75" x14ac:dyDescent="0.2">
      <c r="A224" s="110" t="s">
        <v>2376</v>
      </c>
      <c r="B224" s="53" t="s">
        <v>492</v>
      </c>
      <c r="C224" s="53" t="s">
        <v>801</v>
      </c>
      <c r="D224" s="110" t="s">
        <v>207</v>
      </c>
      <c r="E224" s="110" t="s">
        <v>920</v>
      </c>
      <c r="F224" s="111">
        <v>5.7792481090000001</v>
      </c>
      <c r="G224" s="111">
        <v>7.715802107</v>
      </c>
      <c r="H224" s="68">
        <f>IF(ISERROR(F224/G224-1),"",IF((F224/G224-1)&gt;10000%,"",F224/G224-1))</f>
        <v>-0.25098544145437607</v>
      </c>
      <c r="I224" s="112">
        <f>F224/$F$1102</f>
        <v>4.5979030170819972E-4</v>
      </c>
      <c r="J224" s="113">
        <v>173.6045215</v>
      </c>
      <c r="K224" s="113">
        <v>51.22</v>
      </c>
      <c r="L224" s="149" t="s">
        <v>3279</v>
      </c>
      <c r="M224"/>
      <c r="N224" s="153"/>
    </row>
    <row r="225" spans="1:14" ht="12.75" x14ac:dyDescent="0.2">
      <c r="A225" s="110" t="s">
        <v>1692</v>
      </c>
      <c r="B225" s="53" t="s">
        <v>579</v>
      </c>
      <c r="C225" s="53" t="s">
        <v>800</v>
      </c>
      <c r="D225" s="110" t="s">
        <v>208</v>
      </c>
      <c r="E225" s="110" t="s">
        <v>209</v>
      </c>
      <c r="F225" s="111">
        <v>5.7046360700000003</v>
      </c>
      <c r="G225" s="111">
        <v>5.2471430199999993</v>
      </c>
      <c r="H225" s="68">
        <f>IF(ISERROR(F225/G225-1),"",IF((F225/G225-1)&gt;10000%,"",F225/G225-1))</f>
        <v>8.7188980413954953E-2</v>
      </c>
      <c r="I225" s="112">
        <f>F225/$F$1102</f>
        <v>4.5385425409857216E-4</v>
      </c>
      <c r="J225" s="113">
        <v>533.22639595999999</v>
      </c>
      <c r="K225" s="113">
        <v>26.27</v>
      </c>
      <c r="L225" s="149" t="s">
        <v>3279</v>
      </c>
      <c r="M225"/>
      <c r="N225" s="153"/>
    </row>
    <row r="226" spans="1:14" ht="12.75" x14ac:dyDescent="0.2">
      <c r="A226" s="110" t="s">
        <v>1641</v>
      </c>
      <c r="B226" s="53" t="s">
        <v>1387</v>
      </c>
      <c r="C226" s="53" t="s">
        <v>800</v>
      </c>
      <c r="D226" s="110" t="s">
        <v>752</v>
      </c>
      <c r="E226" s="110" t="s">
        <v>920</v>
      </c>
      <c r="F226" s="111">
        <v>5.6665535499999997</v>
      </c>
      <c r="G226" s="111">
        <v>6.4025219400000006</v>
      </c>
      <c r="H226" s="68">
        <f>IF(ISERROR(F226/G226-1),"",IF((F226/G226-1)&gt;10000%,"",F226/G226-1))</f>
        <v>-0.11494976462353224</v>
      </c>
      <c r="I226" s="112">
        <f>F226/$F$1102</f>
        <v>4.5082445281121431E-4</v>
      </c>
      <c r="J226" s="113">
        <v>282.63481834578204</v>
      </c>
      <c r="K226" s="113">
        <v>40.14</v>
      </c>
      <c r="L226" s="149" t="s">
        <v>3279</v>
      </c>
      <c r="M226"/>
      <c r="N226" s="153"/>
    </row>
    <row r="227" spans="1:14" ht="12.75" x14ac:dyDescent="0.2">
      <c r="A227" s="110" t="s">
        <v>1974</v>
      </c>
      <c r="B227" s="53" t="s">
        <v>434</v>
      </c>
      <c r="C227" s="110" t="s">
        <v>796</v>
      </c>
      <c r="D227" s="110" t="s">
        <v>207</v>
      </c>
      <c r="E227" s="110" t="s">
        <v>920</v>
      </c>
      <c r="F227" s="111">
        <v>5.65529685</v>
      </c>
      <c r="G227" s="111">
        <v>6.5613028299999998</v>
      </c>
      <c r="H227" s="68">
        <f>IF(ISERROR(F227/G227-1),"",IF((F227/G227-1)&gt;10000%,"",F227/G227-1))</f>
        <v>-0.13808324405596739</v>
      </c>
      <c r="I227" s="112">
        <f>F227/$F$1102</f>
        <v>4.4992888276618051E-4</v>
      </c>
      <c r="J227" s="113">
        <v>72.116591299999996</v>
      </c>
      <c r="K227" s="113">
        <v>12.2</v>
      </c>
      <c r="L227" s="149" t="s">
        <v>3279</v>
      </c>
      <c r="M227"/>
      <c r="N227" s="153"/>
    </row>
    <row r="228" spans="1:14" ht="12.75" x14ac:dyDescent="0.2">
      <c r="A228" s="110" t="s">
        <v>2385</v>
      </c>
      <c r="B228" s="53" t="s">
        <v>529</v>
      </c>
      <c r="C228" s="53" t="s">
        <v>801</v>
      </c>
      <c r="D228" s="110" t="s">
        <v>207</v>
      </c>
      <c r="E228" s="110" t="s">
        <v>920</v>
      </c>
      <c r="F228" s="111">
        <v>5.6319414100000005</v>
      </c>
      <c r="G228" s="111">
        <v>1.60706865</v>
      </c>
      <c r="H228" s="68">
        <f>IF(ISERROR(F228/G228-1),"",IF((F228/G228-1)&gt;10000%,"",F228/G228-1))</f>
        <v>2.5044809131209176</v>
      </c>
      <c r="I228" s="112">
        <f>F228/$F$1102</f>
        <v>4.4807075094667887E-4</v>
      </c>
      <c r="J228" s="113">
        <v>1042.0407789999999</v>
      </c>
      <c r="K228" s="113">
        <v>17.079999999999998</v>
      </c>
      <c r="L228" s="149" t="s">
        <v>3279</v>
      </c>
      <c r="M228"/>
      <c r="N228" s="153"/>
    </row>
    <row r="229" spans="1:14" ht="12.75" x14ac:dyDescent="0.2">
      <c r="A229" s="110" t="s">
        <v>2249</v>
      </c>
      <c r="B229" s="53" t="s">
        <v>64</v>
      </c>
      <c r="C229" s="53" t="s">
        <v>795</v>
      </c>
      <c r="D229" s="110" t="s">
        <v>207</v>
      </c>
      <c r="E229" s="110" t="s">
        <v>2750</v>
      </c>
      <c r="F229" s="111">
        <v>5.6231960320000001</v>
      </c>
      <c r="G229" s="111">
        <v>10.584100139</v>
      </c>
      <c r="H229" s="68">
        <f>IF(ISERROR(F229/G229-1),"",IF((F229/G229-1)&gt;10000%,"",F229/G229-1))</f>
        <v>-0.46871288459565852</v>
      </c>
      <c r="I229" s="112">
        <f>F229/$F$1102</f>
        <v>4.4737497877816605E-4</v>
      </c>
      <c r="J229" s="113">
        <v>64.226011679999999</v>
      </c>
      <c r="K229" s="113">
        <v>26.53</v>
      </c>
      <c r="L229" s="149" t="s">
        <v>3279</v>
      </c>
      <c r="M229"/>
      <c r="N229" s="153"/>
    </row>
    <row r="230" spans="1:14" ht="12.75" x14ac:dyDescent="0.2">
      <c r="A230" s="110" t="s">
        <v>1690</v>
      </c>
      <c r="B230" s="53" t="s">
        <v>7</v>
      </c>
      <c r="C230" s="53" t="s">
        <v>800</v>
      </c>
      <c r="D230" s="110" t="s">
        <v>752</v>
      </c>
      <c r="E230" s="110" t="s">
        <v>920</v>
      </c>
      <c r="F230" s="111">
        <v>5.6004903839999995</v>
      </c>
      <c r="G230" s="111">
        <v>2.3198041699999998</v>
      </c>
      <c r="H230" s="68">
        <f>IF(ISERROR(F230/G230-1),"",IF((F230/G230-1)&gt;10000%,"",F230/G230-1))</f>
        <v>1.4142082579323927</v>
      </c>
      <c r="I230" s="112">
        <f>F230/$F$1102</f>
        <v>4.4556854365935839E-4</v>
      </c>
      <c r="J230" s="113">
        <v>547.80437382000002</v>
      </c>
      <c r="K230" s="113">
        <v>29.12</v>
      </c>
      <c r="L230" s="149" t="s">
        <v>3279</v>
      </c>
      <c r="M230"/>
      <c r="N230" s="153"/>
    </row>
    <row r="231" spans="1:14" ht="12.75" x14ac:dyDescent="0.2">
      <c r="A231" s="110" t="s">
        <v>1529</v>
      </c>
      <c r="B231" s="53" t="s">
        <v>151</v>
      </c>
      <c r="C231" s="110" t="s">
        <v>624</v>
      </c>
      <c r="D231" s="110" t="s">
        <v>207</v>
      </c>
      <c r="E231" s="110" t="s">
        <v>920</v>
      </c>
      <c r="F231" s="111">
        <v>5.5739776730000008</v>
      </c>
      <c r="G231" s="111">
        <v>1.8283711280000001</v>
      </c>
      <c r="H231" s="68">
        <f>IF(ISERROR(F231/G231-1),"",IF((F231/G231-1)&gt;10000%,"",F231/G231-1))</f>
        <v>2.0486029819871452</v>
      </c>
      <c r="I231" s="112">
        <f>F231/$F$1102</f>
        <v>4.434592230072812E-4</v>
      </c>
      <c r="J231" s="113">
        <v>114.16902256340279</v>
      </c>
      <c r="K231" s="113">
        <v>49.73</v>
      </c>
      <c r="L231" s="149" t="s">
        <v>3279</v>
      </c>
      <c r="M231"/>
      <c r="N231" s="153"/>
    </row>
    <row r="232" spans="1:14" ht="12.75" x14ac:dyDescent="0.2">
      <c r="A232" s="110" t="s">
        <v>3167</v>
      </c>
      <c r="B232" s="53" t="s">
        <v>3148</v>
      </c>
      <c r="C232" s="53" t="s">
        <v>798</v>
      </c>
      <c r="D232" s="110" t="s">
        <v>208</v>
      </c>
      <c r="E232" s="110" t="s">
        <v>920</v>
      </c>
      <c r="F232" s="111">
        <v>5.5461042100000002</v>
      </c>
      <c r="G232" s="111">
        <v>10.15063715</v>
      </c>
      <c r="H232" s="68">
        <f>IF(ISERROR(F232/G232-1),"",IF((F232/G232-1)&gt;10000%,"",F232/G232-1))</f>
        <v>-0.45362009024231542</v>
      </c>
      <c r="I232" s="112">
        <f>F232/$F$1102</f>
        <v>4.4124164249841459E-4</v>
      </c>
      <c r="J232" s="113">
        <v>563.72051423000005</v>
      </c>
      <c r="K232" s="113">
        <v>13.83</v>
      </c>
      <c r="L232" s="149" t="s">
        <v>3279</v>
      </c>
      <c r="M232"/>
      <c r="N232" s="153"/>
    </row>
    <row r="233" spans="1:14" ht="12.75" x14ac:dyDescent="0.2">
      <c r="A233" s="110" t="s">
        <v>1553</v>
      </c>
      <c r="B233" s="53" t="s">
        <v>119</v>
      </c>
      <c r="C233" s="110" t="s">
        <v>624</v>
      </c>
      <c r="D233" s="110" t="s">
        <v>207</v>
      </c>
      <c r="E233" s="110" t="s">
        <v>920</v>
      </c>
      <c r="F233" s="111">
        <v>5.5231513540000003</v>
      </c>
      <c r="G233" s="111">
        <v>7.4120654589999999</v>
      </c>
      <c r="H233" s="68">
        <f>IF(ISERROR(F233/G233-1),"",IF((F233/G233-1)&gt;10000%,"",F233/G233-1))</f>
        <v>-0.25484314938239128</v>
      </c>
      <c r="I233" s="112">
        <f>F233/$F$1102</f>
        <v>4.3941553979677251E-4</v>
      </c>
      <c r="J233" s="113">
        <v>353.18068233515737</v>
      </c>
      <c r="K233" s="113">
        <v>106.32</v>
      </c>
      <c r="L233" s="149" t="s">
        <v>3279</v>
      </c>
      <c r="M233"/>
      <c r="N233" s="153"/>
    </row>
    <row r="234" spans="1:14" ht="12.75" x14ac:dyDescent="0.2">
      <c r="A234" s="110" t="s">
        <v>2007</v>
      </c>
      <c r="B234" s="53" t="s">
        <v>583</v>
      </c>
      <c r="C234" s="53" t="s">
        <v>800</v>
      </c>
      <c r="D234" s="110" t="s">
        <v>208</v>
      </c>
      <c r="E234" s="110" t="s">
        <v>209</v>
      </c>
      <c r="F234" s="111">
        <v>5.5040698090000006</v>
      </c>
      <c r="G234" s="111">
        <v>4.191931919</v>
      </c>
      <c r="H234" s="68">
        <f>IF(ISERROR(F234/G234-1),"",IF((F234/G234-1)&gt;10000%,"",F234/G234-1))</f>
        <v>0.31301507642638815</v>
      </c>
      <c r="I234" s="112">
        <f>F234/$F$1102</f>
        <v>4.3789743412504242E-4</v>
      </c>
      <c r="J234" s="113">
        <v>141.79924919999999</v>
      </c>
      <c r="K234" s="113">
        <v>57.59</v>
      </c>
      <c r="L234" s="149" t="s">
        <v>3279</v>
      </c>
      <c r="M234"/>
      <c r="N234" s="153"/>
    </row>
    <row r="235" spans="1:14" ht="12.75" x14ac:dyDescent="0.2">
      <c r="A235" s="110" t="s">
        <v>2578</v>
      </c>
      <c r="B235" s="53" t="s">
        <v>298</v>
      </c>
      <c r="C235" s="110" t="s">
        <v>624</v>
      </c>
      <c r="D235" s="110" t="s">
        <v>208</v>
      </c>
      <c r="E235" s="110" t="s">
        <v>920</v>
      </c>
      <c r="F235" s="111">
        <v>5.4172152909999998</v>
      </c>
      <c r="G235" s="111">
        <v>12.085518824999999</v>
      </c>
      <c r="H235" s="68">
        <f>IF(ISERROR(F235/G235-1),"",IF((F235/G235-1)&gt;10000%,"",F235/G235-1))</f>
        <v>-0.55175980696881666</v>
      </c>
      <c r="I235" s="112">
        <f>F235/$F$1102</f>
        <v>4.3098738903219543E-4</v>
      </c>
      <c r="J235" s="113">
        <v>280.96202742086842</v>
      </c>
      <c r="K235" s="113">
        <v>42.72</v>
      </c>
      <c r="L235" s="149" t="s">
        <v>3279</v>
      </c>
      <c r="M235"/>
      <c r="N235" s="153"/>
    </row>
    <row r="236" spans="1:14" ht="12.75" x14ac:dyDescent="0.2">
      <c r="A236" s="110" t="s">
        <v>2005</v>
      </c>
      <c r="B236" s="53" t="s">
        <v>570</v>
      </c>
      <c r="C236" s="53" t="s">
        <v>800</v>
      </c>
      <c r="D236" s="110" t="s">
        <v>208</v>
      </c>
      <c r="E236" s="110" t="s">
        <v>209</v>
      </c>
      <c r="F236" s="111">
        <v>5.4100980700000001</v>
      </c>
      <c r="G236" s="111">
        <v>2.7373746539999999</v>
      </c>
      <c r="H236" s="68">
        <f>IF(ISERROR(F236/G236-1),"",IF((F236/G236-1)&gt;10000%,"",F236/G236-1))</f>
        <v>0.97638202797504259</v>
      </c>
      <c r="I236" s="112">
        <f>F236/$F$1102</f>
        <v>4.3042115115328905E-4</v>
      </c>
      <c r="J236" s="113">
        <v>43.572148757970993</v>
      </c>
      <c r="K236" s="113">
        <v>63.52</v>
      </c>
      <c r="L236" s="149" t="s">
        <v>3279</v>
      </c>
      <c r="M236"/>
      <c r="N236" s="153"/>
    </row>
    <row r="237" spans="1:14" ht="12.75" x14ac:dyDescent="0.2">
      <c r="A237" s="110" t="s">
        <v>1493</v>
      </c>
      <c r="B237" s="53" t="s">
        <v>764</v>
      </c>
      <c r="C237" s="53" t="s">
        <v>145</v>
      </c>
      <c r="D237" s="110" t="s">
        <v>752</v>
      </c>
      <c r="E237" s="110" t="s">
        <v>920</v>
      </c>
      <c r="F237" s="111">
        <v>5.3714085000000003</v>
      </c>
      <c r="G237" s="111">
        <v>10.019927858999999</v>
      </c>
      <c r="H237" s="68">
        <f>IF(ISERROR(F237/G237-1),"",IF((F237/G237-1)&gt;10000%,"",F237/G237-1))</f>
        <v>-0.46392742786313101</v>
      </c>
      <c r="I237" s="112">
        <f>F237/$F$1102</f>
        <v>4.2734305366936935E-4</v>
      </c>
      <c r="J237" s="113">
        <v>393.36217294050499</v>
      </c>
      <c r="K237" s="113">
        <v>23.34</v>
      </c>
      <c r="L237" s="149" t="s">
        <v>3279</v>
      </c>
      <c r="M237"/>
      <c r="N237" s="153"/>
    </row>
    <row r="238" spans="1:14" ht="12.75" x14ac:dyDescent="0.2">
      <c r="A238" s="110" t="s">
        <v>2508</v>
      </c>
      <c r="B238" s="53" t="s">
        <v>148</v>
      </c>
      <c r="C238" s="110" t="s">
        <v>624</v>
      </c>
      <c r="D238" s="110" t="s">
        <v>208</v>
      </c>
      <c r="E238" s="110" t="s">
        <v>920</v>
      </c>
      <c r="F238" s="111">
        <v>5.3289251270000006</v>
      </c>
      <c r="G238" s="111">
        <v>16.657304983</v>
      </c>
      <c r="H238" s="68">
        <f>IF(ISERROR(F238/G238-1),"",IF((F238/G238-1)&gt;10000%,"",F238/G238-1))</f>
        <v>-0.68008479568342184</v>
      </c>
      <c r="I238" s="112">
        <f>F238/$F$1102</f>
        <v>4.239631256024583E-4</v>
      </c>
      <c r="J238" s="113">
        <v>68.114536638251295</v>
      </c>
      <c r="K238" s="113">
        <v>51.41</v>
      </c>
      <c r="L238" s="149" t="s">
        <v>3279</v>
      </c>
      <c r="M238"/>
      <c r="N238" s="153"/>
    </row>
    <row r="239" spans="1:14" ht="12.75" x14ac:dyDescent="0.2">
      <c r="A239" s="110" t="s">
        <v>2411</v>
      </c>
      <c r="B239" s="53" t="s">
        <v>158</v>
      </c>
      <c r="C239" s="53" t="s">
        <v>801</v>
      </c>
      <c r="D239" s="110" t="s">
        <v>207</v>
      </c>
      <c r="E239" s="110" t="s">
        <v>920</v>
      </c>
      <c r="F239" s="111">
        <v>5.3268246020000003</v>
      </c>
      <c r="G239" s="111">
        <v>1.4030063149999998</v>
      </c>
      <c r="H239" s="68">
        <f>IF(ISERROR(F239/G239-1),"",IF((F239/G239-1)&gt;10000%,"",F239/G239-1))</f>
        <v>2.7967217574498235</v>
      </c>
      <c r="I239" s="112">
        <f>F239/$F$1102</f>
        <v>4.2379601026058681E-4</v>
      </c>
      <c r="J239" s="113">
        <v>254.303259</v>
      </c>
      <c r="K239" s="113">
        <v>30.1</v>
      </c>
      <c r="L239" s="149" t="s">
        <v>3279</v>
      </c>
      <c r="M239"/>
      <c r="N239" s="153"/>
    </row>
    <row r="240" spans="1:14" ht="12.75" x14ac:dyDescent="0.2">
      <c r="A240" s="110" t="s">
        <v>2008</v>
      </c>
      <c r="B240" s="110" t="s">
        <v>584</v>
      </c>
      <c r="C240" s="110" t="s">
        <v>800</v>
      </c>
      <c r="D240" s="110" t="s">
        <v>208</v>
      </c>
      <c r="E240" s="110" t="s">
        <v>209</v>
      </c>
      <c r="F240" s="111">
        <v>5.2733900930000006</v>
      </c>
      <c r="G240" s="111">
        <v>25.678575771000002</v>
      </c>
      <c r="H240" s="68">
        <f>IF(ISERROR(F240/G240-1),"",IF((F240/G240-1)&gt;10000%,"",F240/G240-1))</f>
        <v>-0.79463852902015375</v>
      </c>
      <c r="I240" s="112">
        <f>F240/$F$1102</f>
        <v>4.1954482246740684E-4</v>
      </c>
      <c r="J240" s="113">
        <v>208.2994095224428</v>
      </c>
      <c r="K240" s="113">
        <v>25.31</v>
      </c>
      <c r="L240" s="149" t="s">
        <v>3279</v>
      </c>
      <c r="M240"/>
      <c r="N240" s="153"/>
    </row>
    <row r="241" spans="1:14" ht="12.75" x14ac:dyDescent="0.2">
      <c r="A241" s="110" t="s">
        <v>2679</v>
      </c>
      <c r="B241" s="53" t="s">
        <v>2513</v>
      </c>
      <c r="C241" s="53" t="s">
        <v>800</v>
      </c>
      <c r="D241" s="110" t="s">
        <v>752</v>
      </c>
      <c r="E241" s="110" t="s">
        <v>209</v>
      </c>
      <c r="F241" s="111">
        <v>5.2671633899999994</v>
      </c>
      <c r="G241" s="111">
        <v>4.9429143600000005</v>
      </c>
      <c r="H241" s="68">
        <f>IF(ISERROR(F241/G241-1),"",IF((F241/G241-1)&gt;10000%,"",F241/G241-1))</f>
        <v>6.5598755386892638E-2</v>
      </c>
      <c r="I241" s="112">
        <f>F241/$F$1102</f>
        <v>4.1904943317159869E-4</v>
      </c>
      <c r="J241" s="113">
        <v>212.37053669808469</v>
      </c>
      <c r="K241" s="113">
        <v>35</v>
      </c>
      <c r="L241" s="149" t="s">
        <v>3279</v>
      </c>
      <c r="M241"/>
      <c r="N241" s="153"/>
    </row>
    <row r="242" spans="1:14" ht="12.75" x14ac:dyDescent="0.2">
      <c r="A242" s="110" t="s">
        <v>2248</v>
      </c>
      <c r="B242" s="53" t="s">
        <v>63</v>
      </c>
      <c r="C242" s="53" t="s">
        <v>795</v>
      </c>
      <c r="D242" s="110" t="s">
        <v>207</v>
      </c>
      <c r="E242" s="110" t="s">
        <v>2750</v>
      </c>
      <c r="F242" s="111">
        <v>5.2670012529999992</v>
      </c>
      <c r="G242" s="111">
        <v>6.2755742100000003</v>
      </c>
      <c r="H242" s="68">
        <f>IF(ISERROR(F242/G242-1),"",IF((F242/G242-1)&gt;10000%,"",F242/G242-1))</f>
        <v>-0.16071405153537355</v>
      </c>
      <c r="I242" s="112">
        <f>F242/$F$1102</f>
        <v>4.1903653373922579E-4</v>
      </c>
      <c r="J242" s="113">
        <v>36.556354559999996</v>
      </c>
      <c r="K242" s="113">
        <v>18.440000000000001</v>
      </c>
      <c r="L242" s="149" t="s">
        <v>3279</v>
      </c>
      <c r="M242"/>
      <c r="N242" s="153"/>
    </row>
    <row r="243" spans="1:14" ht="12.75" x14ac:dyDescent="0.2">
      <c r="A243" s="110" t="s">
        <v>2176</v>
      </c>
      <c r="B243" s="53" t="s">
        <v>224</v>
      </c>
      <c r="C243" s="53" t="s">
        <v>797</v>
      </c>
      <c r="D243" s="110" t="s">
        <v>207</v>
      </c>
      <c r="E243" s="110" t="s">
        <v>920</v>
      </c>
      <c r="F243" s="111">
        <v>5.24285683</v>
      </c>
      <c r="G243" s="111">
        <v>1.3745329199999998</v>
      </c>
      <c r="H243" s="68">
        <f>IF(ISERROR(F243/G243-1),"",IF((F243/G243-1)&gt;10000%,"",F243/G243-1))</f>
        <v>2.8142824764066043</v>
      </c>
      <c r="I243" s="112">
        <f>F243/$F$1102</f>
        <v>4.171156313439035E-4</v>
      </c>
      <c r="J243" s="113">
        <v>25.026004660000002</v>
      </c>
      <c r="K243" s="113">
        <v>15.3</v>
      </c>
      <c r="L243" s="149" t="s">
        <v>3279</v>
      </c>
      <c r="M243"/>
      <c r="N243" s="153"/>
    </row>
    <row r="244" spans="1:14" ht="12.75" x14ac:dyDescent="0.2">
      <c r="A244" s="110" t="s">
        <v>2397</v>
      </c>
      <c r="B244" s="53" t="s">
        <v>535</v>
      </c>
      <c r="C244" s="53" t="s">
        <v>801</v>
      </c>
      <c r="D244" s="110" t="s">
        <v>207</v>
      </c>
      <c r="E244" s="110" t="s">
        <v>920</v>
      </c>
      <c r="F244" s="111">
        <v>5.2361671430000003</v>
      </c>
      <c r="G244" s="111">
        <v>2.7575851030000003</v>
      </c>
      <c r="H244" s="68">
        <f>IF(ISERROR(F244/G244-1),"",IF((F244/G244-1)&gt;10000%,"",F244/G244-1))</f>
        <v>0.89882340795340454</v>
      </c>
      <c r="I244" s="112">
        <f>F244/$F$1102</f>
        <v>4.1658340757602734E-4</v>
      </c>
      <c r="J244" s="113">
        <v>258.17647010000002</v>
      </c>
      <c r="K244" s="113">
        <v>13.13</v>
      </c>
      <c r="L244" s="149" t="s">
        <v>3279</v>
      </c>
      <c r="M244"/>
      <c r="N244" s="153"/>
    </row>
    <row r="245" spans="1:14" ht="12.75" x14ac:dyDescent="0.2">
      <c r="A245" s="110" t="s">
        <v>2762</v>
      </c>
      <c r="B245" s="53" t="s">
        <v>2763</v>
      </c>
      <c r="C245" s="53" t="s">
        <v>797</v>
      </c>
      <c r="D245" s="110" t="s">
        <v>207</v>
      </c>
      <c r="E245" s="110" t="s">
        <v>920</v>
      </c>
      <c r="F245" s="111">
        <v>5.1966067000000002</v>
      </c>
      <c r="G245" s="111">
        <v>0.48286620000000002</v>
      </c>
      <c r="H245" s="68">
        <f>IF(ISERROR(F245/G245-1),"",IF((F245/G245-1)&gt;10000%,"",F245/G245-1))</f>
        <v>9.7620013577260121</v>
      </c>
      <c r="I245" s="112">
        <f>F245/$F$1102</f>
        <v>4.1343602444250975E-4</v>
      </c>
      <c r="J245" s="113">
        <v>20.749607999999998</v>
      </c>
      <c r="K245" s="113">
        <v>41.42</v>
      </c>
      <c r="L245" s="149" t="s">
        <v>3279</v>
      </c>
      <c r="M245"/>
      <c r="N245" s="153"/>
    </row>
    <row r="246" spans="1:14" ht="12.75" x14ac:dyDescent="0.2">
      <c r="A246" s="110" t="s">
        <v>1801</v>
      </c>
      <c r="B246" s="53" t="s">
        <v>1802</v>
      </c>
      <c r="C246" s="53" t="s">
        <v>270</v>
      </c>
      <c r="D246" s="110" t="s">
        <v>752</v>
      </c>
      <c r="E246" s="110" t="s">
        <v>209</v>
      </c>
      <c r="F246" s="111">
        <v>5.1083800300000002</v>
      </c>
      <c r="G246" s="111">
        <v>3.4967893050000001</v>
      </c>
      <c r="H246" s="68">
        <f>IF(ISERROR(F246/G246-1),"",IF((F246/G246-1)&gt;10000%,"",F246/G246-1))</f>
        <v>0.46087727467468897</v>
      </c>
      <c r="I246" s="112">
        <f>F246/$F$1102</f>
        <v>4.0641681252204606E-4</v>
      </c>
      <c r="J246" s="113">
        <v>220.37799660530001</v>
      </c>
      <c r="K246" s="113">
        <v>34.380000000000003</v>
      </c>
      <c r="L246" s="149" t="s">
        <v>3279</v>
      </c>
      <c r="M246"/>
      <c r="N246" s="153"/>
    </row>
    <row r="247" spans="1:14" ht="12.75" x14ac:dyDescent="0.2">
      <c r="A247" s="110" t="s">
        <v>2035</v>
      </c>
      <c r="B247" s="53" t="s">
        <v>401</v>
      </c>
      <c r="C247" s="53" t="s">
        <v>800</v>
      </c>
      <c r="D247" s="110" t="s">
        <v>208</v>
      </c>
      <c r="E247" s="110" t="s">
        <v>209</v>
      </c>
      <c r="F247" s="111">
        <v>5.0921385050000003</v>
      </c>
      <c r="G247" s="111">
        <v>3.9975708500000002</v>
      </c>
      <c r="H247" s="68">
        <f>IF(ISERROR(F247/G247-1),"",IF((F247/G247-1)&gt;10000%,"",F247/G247-1))</f>
        <v>0.27380819404364032</v>
      </c>
      <c r="I247" s="112">
        <f>F247/$F$1102</f>
        <v>4.0512465555991086E-4</v>
      </c>
      <c r="J247" s="113">
        <v>36.841832869999998</v>
      </c>
      <c r="K247" s="113">
        <v>21.9</v>
      </c>
      <c r="L247" s="149" t="s">
        <v>3279</v>
      </c>
      <c r="M247"/>
      <c r="N247" s="153"/>
    </row>
    <row r="248" spans="1:14" ht="12.75" x14ac:dyDescent="0.2">
      <c r="A248" s="110" t="s">
        <v>2024</v>
      </c>
      <c r="B248" s="53" t="s">
        <v>390</v>
      </c>
      <c r="C248" s="53" t="s">
        <v>800</v>
      </c>
      <c r="D248" s="110" t="s">
        <v>208</v>
      </c>
      <c r="E248" s="110" t="s">
        <v>209</v>
      </c>
      <c r="F248" s="111">
        <v>5.0600555800000002</v>
      </c>
      <c r="G248" s="111">
        <v>0.72465153999999998</v>
      </c>
      <c r="H248" s="68">
        <f>IF(ISERROR(F248/G248-1),"",IF((F248/G248-1)&gt;10000%,"",F248/G248-1))</f>
        <v>5.9827431540406311</v>
      </c>
      <c r="I248" s="112">
        <f>F248/$F$1102</f>
        <v>4.0257217511830128E-4</v>
      </c>
      <c r="J248" s="113">
        <v>29.17581002</v>
      </c>
      <c r="K248" s="113">
        <v>26.16</v>
      </c>
      <c r="L248" s="149" t="s">
        <v>3279</v>
      </c>
      <c r="M248"/>
      <c r="N248" s="153"/>
    </row>
    <row r="249" spans="1:14" ht="12.75" x14ac:dyDescent="0.2">
      <c r="A249" s="110" t="s">
        <v>1651</v>
      </c>
      <c r="B249" s="53" t="s">
        <v>2512</v>
      </c>
      <c r="C249" s="53" t="s">
        <v>800</v>
      </c>
      <c r="D249" s="110" t="s">
        <v>752</v>
      </c>
      <c r="E249" s="110" t="s">
        <v>920</v>
      </c>
      <c r="F249" s="111">
        <v>5.0352915199999995</v>
      </c>
      <c r="G249" s="111">
        <v>7.2265717699999996</v>
      </c>
      <c r="H249" s="68">
        <f>IF(ISERROR(F249/G249-1),"",IF((F249/G249-1)&gt;10000%,"",F249/G249-1))</f>
        <v>-0.30322541859983498</v>
      </c>
      <c r="I249" s="112">
        <f>F249/$F$1102</f>
        <v>4.006019751192411E-4</v>
      </c>
      <c r="J249" s="113">
        <v>604.74499592999996</v>
      </c>
      <c r="K249" s="113">
        <v>18.89</v>
      </c>
      <c r="L249" s="149" t="s">
        <v>3279</v>
      </c>
      <c r="M249"/>
      <c r="N249" s="153"/>
    </row>
    <row r="250" spans="1:14" ht="12.75" x14ac:dyDescent="0.2">
      <c r="A250" s="110" t="s">
        <v>3088</v>
      </c>
      <c r="B250" s="53" t="s">
        <v>3089</v>
      </c>
      <c r="C250" s="53" t="s">
        <v>3094</v>
      </c>
      <c r="D250" s="110" t="s">
        <v>208</v>
      </c>
      <c r="E250" s="110" t="s">
        <v>920</v>
      </c>
      <c r="F250" s="111">
        <v>5.0311946399999998</v>
      </c>
      <c r="G250" s="111">
        <v>2.30932081</v>
      </c>
      <c r="H250" s="68">
        <f>IF(ISERROR(F250/G250-1),"",IF((F250/G250-1)&gt;10000%,"",F250/G250-1))</f>
        <v>1.178646907009858</v>
      </c>
      <c r="I250" s="112">
        <f>F250/$F$1102</f>
        <v>4.0027603208033115E-4</v>
      </c>
      <c r="J250" s="113">
        <v>71.659499999999994</v>
      </c>
      <c r="K250" s="113">
        <v>244.77</v>
      </c>
      <c r="L250" s="149" t="s">
        <v>3279</v>
      </c>
      <c r="M250"/>
      <c r="N250" s="153"/>
    </row>
    <row r="251" spans="1:14" ht="12.75" x14ac:dyDescent="0.2">
      <c r="A251" s="110" t="s">
        <v>1674</v>
      </c>
      <c r="B251" s="53" t="s">
        <v>488</v>
      </c>
      <c r="C251" s="53" t="s">
        <v>800</v>
      </c>
      <c r="D251" s="110" t="s">
        <v>208</v>
      </c>
      <c r="E251" s="110" t="s">
        <v>209</v>
      </c>
      <c r="F251" s="111">
        <v>4.9455697230000002</v>
      </c>
      <c r="G251" s="111">
        <v>5.1018999220000003</v>
      </c>
      <c r="H251" s="68">
        <f>IF(ISERROR(F251/G251-1),"",IF((F251/G251-1)&gt;10000%,"",F251/G251-1))</f>
        <v>-3.0641565179647223E-2</v>
      </c>
      <c r="I251" s="112">
        <f>F251/$F$1102</f>
        <v>3.9346381262225674E-4</v>
      </c>
      <c r="J251" s="113">
        <v>391.05011127168501</v>
      </c>
      <c r="K251" s="113">
        <v>33.94</v>
      </c>
      <c r="L251" s="149" t="s">
        <v>3279</v>
      </c>
      <c r="M251"/>
      <c r="N251" s="153"/>
    </row>
    <row r="252" spans="1:14" ht="12.75" x14ac:dyDescent="0.2">
      <c r="A252" s="110" t="s">
        <v>3055</v>
      </c>
      <c r="B252" s="53" t="s">
        <v>3062</v>
      </c>
      <c r="C252" s="110" t="s">
        <v>624</v>
      </c>
      <c r="D252" s="110" t="s">
        <v>208</v>
      </c>
      <c r="E252" s="110" t="s">
        <v>920</v>
      </c>
      <c r="F252" s="111">
        <v>4.8478439</v>
      </c>
      <c r="G252" s="111">
        <v>12.47183177</v>
      </c>
      <c r="H252" s="68">
        <f>IF(ISERROR(F252/G252-1),"",IF((F252/G252-1)&gt;10000%,"",F252/G252-1))</f>
        <v>-0.61129656097020946</v>
      </c>
      <c r="I252" s="112">
        <f>F252/$F$1102</f>
        <v>3.8568885906525727E-4</v>
      </c>
      <c r="J252" s="113">
        <v>439.08802128209061</v>
      </c>
      <c r="K252" s="113">
        <v>35.04</v>
      </c>
      <c r="L252" s="149" t="s">
        <v>3279</v>
      </c>
      <c r="M252"/>
      <c r="N252" s="153"/>
    </row>
    <row r="253" spans="1:14" ht="12.75" x14ac:dyDescent="0.2">
      <c r="A253" s="110" t="s">
        <v>2009</v>
      </c>
      <c r="B253" s="53" t="s">
        <v>823</v>
      </c>
      <c r="C253" s="53" t="s">
        <v>800</v>
      </c>
      <c r="D253" s="110" t="s">
        <v>208</v>
      </c>
      <c r="E253" s="110" t="s">
        <v>209</v>
      </c>
      <c r="F253" s="111">
        <v>4.7238945169999997</v>
      </c>
      <c r="G253" s="111">
        <v>6.3274424950000006</v>
      </c>
      <c r="H253" s="68">
        <f>IF(ISERROR(F253/G253-1),"",IF((F253/G253-1)&gt;10000%,"",F253/G253-1))</f>
        <v>-0.25342750712742756</v>
      </c>
      <c r="I253" s="112">
        <f>F253/$F$1102</f>
        <v>3.7582758937563035E-4</v>
      </c>
      <c r="J253" s="113">
        <v>214.85483713907368</v>
      </c>
      <c r="K253" s="113">
        <v>36.36</v>
      </c>
      <c r="L253" s="149" t="s">
        <v>3279</v>
      </c>
      <c r="M253"/>
      <c r="N253" s="153"/>
    </row>
    <row r="254" spans="1:14" ht="12.75" x14ac:dyDescent="0.2">
      <c r="A254" s="110" t="s">
        <v>2669</v>
      </c>
      <c r="B254" s="53" t="s">
        <v>70</v>
      </c>
      <c r="C254" s="53" t="s">
        <v>795</v>
      </c>
      <c r="D254" s="110" t="s">
        <v>207</v>
      </c>
      <c r="E254" s="110" t="s">
        <v>2750</v>
      </c>
      <c r="F254" s="111">
        <v>4.7230574249999995</v>
      </c>
      <c r="G254" s="111">
        <v>5.5672089500000004</v>
      </c>
      <c r="H254" s="68">
        <f>IF(ISERROR(F254/G254-1),"",IF((F254/G254-1)&gt;10000%,"",F254/G254-1))</f>
        <v>-0.15162921538987695</v>
      </c>
      <c r="I254" s="112">
        <f>F254/$F$1102</f>
        <v>3.7576099130335895E-4</v>
      </c>
      <c r="J254" s="113">
        <v>433.86099800000005</v>
      </c>
      <c r="K254" s="113">
        <v>14.98</v>
      </c>
      <c r="L254" s="149" t="s">
        <v>3279</v>
      </c>
      <c r="M254"/>
      <c r="N254" s="153"/>
    </row>
    <row r="255" spans="1:14" ht="12.75" x14ac:dyDescent="0.2">
      <c r="A255" s="110" t="s">
        <v>1850</v>
      </c>
      <c r="B255" s="53" t="s">
        <v>89</v>
      </c>
      <c r="C255" s="53" t="s">
        <v>874</v>
      </c>
      <c r="D255" s="110" t="s">
        <v>208</v>
      </c>
      <c r="E255" s="110" t="s">
        <v>209</v>
      </c>
      <c r="F255" s="111">
        <v>4.6309595360000007</v>
      </c>
      <c r="G255" s="111">
        <v>20.256416789999999</v>
      </c>
      <c r="H255" s="68">
        <f>IF(ISERROR(F255/G255-1),"",IF((F255/G255-1)&gt;10000%,"",F255/G255-1))</f>
        <v>-0.77138308398718525</v>
      </c>
      <c r="I255" s="112">
        <f>F255/$F$1102</f>
        <v>3.6843378967239712E-4</v>
      </c>
      <c r="J255" s="113">
        <v>1438.5596205499999</v>
      </c>
      <c r="K255" s="113">
        <v>9.68</v>
      </c>
      <c r="L255" s="149" t="s">
        <v>3279</v>
      </c>
      <c r="M255"/>
      <c r="N255" s="153"/>
    </row>
    <row r="256" spans="1:14" ht="12.75" x14ac:dyDescent="0.2">
      <c r="A256" s="110" t="s">
        <v>462</v>
      </c>
      <c r="B256" s="53" t="s">
        <v>52</v>
      </c>
      <c r="C256" s="53" t="s">
        <v>467</v>
      </c>
      <c r="D256" s="110" t="s">
        <v>207</v>
      </c>
      <c r="E256" s="110" t="s">
        <v>920</v>
      </c>
      <c r="F256" s="111">
        <v>4.6267714959999999</v>
      </c>
      <c r="G256" s="111">
        <v>3.3445162230000003</v>
      </c>
      <c r="H256" s="68">
        <f>IF(ISERROR(F256/G256-1),"",IF((F256/G256-1)&gt;10000%,"",F256/G256-1))</f>
        <v>0.38339035827723644</v>
      </c>
      <c r="I256" s="112">
        <f>F256/$F$1102</f>
        <v>3.6810059404922122E-4</v>
      </c>
      <c r="J256" s="113">
        <v>92.364365340000006</v>
      </c>
      <c r="K256" s="113">
        <v>188.87</v>
      </c>
      <c r="L256" s="149" t="s">
        <v>3279</v>
      </c>
      <c r="M256"/>
      <c r="N256" s="153"/>
    </row>
    <row r="257" spans="1:14" ht="12.75" x14ac:dyDescent="0.2">
      <c r="A257" s="110" t="s">
        <v>1963</v>
      </c>
      <c r="B257" s="53" t="s">
        <v>143</v>
      </c>
      <c r="C257" s="110" t="s">
        <v>796</v>
      </c>
      <c r="D257" s="110" t="s">
        <v>207</v>
      </c>
      <c r="E257" s="110" t="s">
        <v>920</v>
      </c>
      <c r="F257" s="111">
        <v>4.5728670349999998</v>
      </c>
      <c r="G257" s="111">
        <v>2.9641523799999998</v>
      </c>
      <c r="H257" s="68">
        <f>IF(ISERROR(F257/G257-1),"",IF((F257/G257-1)&gt;10000%,"",F257/G257-1))</f>
        <v>0.54272333158526753</v>
      </c>
      <c r="I257" s="112">
        <f>F257/$F$1102</f>
        <v>3.6381201741794445E-4</v>
      </c>
      <c r="J257" s="113">
        <v>87.764348769999998</v>
      </c>
      <c r="K257" s="113">
        <v>34.729999999999997</v>
      </c>
      <c r="L257" s="149" t="s">
        <v>3279</v>
      </c>
      <c r="M257"/>
      <c r="N257" s="153"/>
    </row>
    <row r="258" spans="1:14" ht="12.75" x14ac:dyDescent="0.2">
      <c r="A258" s="110" t="s">
        <v>3078</v>
      </c>
      <c r="B258" s="53" t="s">
        <v>3079</v>
      </c>
      <c r="C258" s="53" t="s">
        <v>1734</v>
      </c>
      <c r="D258" s="110" t="s">
        <v>208</v>
      </c>
      <c r="E258" s="110" t="s">
        <v>920</v>
      </c>
      <c r="F258" s="111">
        <v>4.5590419100000004</v>
      </c>
      <c r="G258" s="111">
        <v>4.2200869599999997</v>
      </c>
      <c r="H258" s="68">
        <f>IF(ISERROR(F258/G258-1),"",IF((F258/G258-1)&gt;10000%,"",F258/G258-1))</f>
        <v>8.0319423086011588E-2</v>
      </c>
      <c r="I258" s="112">
        <f>F258/$F$1102</f>
        <v>3.6271210644769138E-4</v>
      </c>
      <c r="J258" s="113">
        <v>13.209886289999998</v>
      </c>
      <c r="K258" s="113">
        <v>10.83</v>
      </c>
      <c r="L258" s="149" t="s">
        <v>3279</v>
      </c>
      <c r="M258"/>
      <c r="N258" s="153"/>
    </row>
    <row r="259" spans="1:14" ht="12.75" x14ac:dyDescent="0.2">
      <c r="A259" s="110" t="s">
        <v>2275</v>
      </c>
      <c r="B259" s="53" t="s">
        <v>1419</v>
      </c>
      <c r="C259" s="53" t="s">
        <v>795</v>
      </c>
      <c r="D259" s="110" t="s">
        <v>207</v>
      </c>
      <c r="E259" s="110" t="s">
        <v>2750</v>
      </c>
      <c r="F259" s="111">
        <v>4.4394946100000006</v>
      </c>
      <c r="G259" s="111">
        <v>15.114581300000001</v>
      </c>
      <c r="H259" s="68">
        <f>IF(ISERROR(F259/G259-1),"",IF((F259/G259-1)&gt;10000%,"",F259/G259-1))</f>
        <v>-0.70627736740547353</v>
      </c>
      <c r="I259" s="112">
        <f>F259/$F$1102</f>
        <v>3.5320106139499654E-4</v>
      </c>
      <c r="J259" s="113">
        <v>264.26680104000002</v>
      </c>
      <c r="K259" s="113">
        <v>13.11</v>
      </c>
      <c r="L259" s="149" t="s">
        <v>3279</v>
      </c>
      <c r="M259"/>
      <c r="N259" s="153"/>
    </row>
    <row r="260" spans="1:14" ht="12.75" x14ac:dyDescent="0.2">
      <c r="A260" s="110" t="s">
        <v>2661</v>
      </c>
      <c r="B260" s="53" t="s">
        <v>368</v>
      </c>
      <c r="C260" s="53" t="s">
        <v>800</v>
      </c>
      <c r="D260" s="110" t="s">
        <v>752</v>
      </c>
      <c r="E260" s="110" t="s">
        <v>209</v>
      </c>
      <c r="F260" s="111">
        <v>4.4186195549999994</v>
      </c>
      <c r="G260" s="111">
        <v>3.781383849</v>
      </c>
      <c r="H260" s="68">
        <f>IF(ISERROR(F260/G260-1),"",IF((F260/G260-1)&gt;10000%,"",F260/G260-1))</f>
        <v>0.16851918013256406</v>
      </c>
      <c r="I260" s="112">
        <f>F260/$F$1102</f>
        <v>3.5154026614004312E-4</v>
      </c>
      <c r="J260" s="113">
        <v>220.88516044161278</v>
      </c>
      <c r="K260" s="113">
        <v>78.92</v>
      </c>
      <c r="L260" s="149" t="s">
        <v>3279</v>
      </c>
      <c r="M260"/>
      <c r="N260" s="153"/>
    </row>
    <row r="261" spans="1:14" ht="12.75" x14ac:dyDescent="0.2">
      <c r="A261" s="110" t="s">
        <v>2657</v>
      </c>
      <c r="B261" s="53" t="s">
        <v>849</v>
      </c>
      <c r="C261" s="53" t="s">
        <v>800</v>
      </c>
      <c r="D261" s="110" t="s">
        <v>208</v>
      </c>
      <c r="E261" s="110" t="s">
        <v>209</v>
      </c>
      <c r="F261" s="111">
        <v>4.4153857060000004</v>
      </c>
      <c r="G261" s="111">
        <v>10.007277803999999</v>
      </c>
      <c r="H261" s="68">
        <f>IF(ISERROR(F261/G261-1),"",IF((F261/G261-1)&gt;10000%,"",F261/G261-1))</f>
        <v>-0.5587825388203842</v>
      </c>
      <c r="I261" s="112">
        <f>F261/$F$1102</f>
        <v>3.5128298485027242E-4</v>
      </c>
      <c r="J261" s="113">
        <v>188.25244255582038</v>
      </c>
      <c r="K261" s="113">
        <v>43.69</v>
      </c>
      <c r="L261" s="149" t="s">
        <v>3279</v>
      </c>
      <c r="M261"/>
      <c r="N261" s="153"/>
    </row>
    <row r="262" spans="1:14" ht="12.75" x14ac:dyDescent="0.2">
      <c r="A262" s="110" t="s">
        <v>2141</v>
      </c>
      <c r="B262" s="53" t="s">
        <v>102</v>
      </c>
      <c r="C262" s="110" t="s">
        <v>624</v>
      </c>
      <c r="D262" s="110" t="s">
        <v>207</v>
      </c>
      <c r="E262" s="110" t="s">
        <v>920</v>
      </c>
      <c r="F262" s="111">
        <v>4.36468963</v>
      </c>
      <c r="G262" s="111">
        <v>1.2609774599999999</v>
      </c>
      <c r="H262" s="68">
        <f>IF(ISERROR(F262/G262-1),"",IF((F262/G262-1)&gt;10000%,"",F262/G262-1))</f>
        <v>2.4613542021599661</v>
      </c>
      <c r="I262" s="112">
        <f>F262/$F$1102</f>
        <v>3.4724966362234967E-4</v>
      </c>
      <c r="J262" s="113">
        <v>13.4937305932</v>
      </c>
      <c r="K262" s="113">
        <v>22.38</v>
      </c>
      <c r="L262" s="149" t="s">
        <v>3279</v>
      </c>
      <c r="M262"/>
      <c r="N262" s="153"/>
    </row>
    <row r="263" spans="1:14" ht="12.75" x14ac:dyDescent="0.2">
      <c r="A263" s="110" t="s">
        <v>1546</v>
      </c>
      <c r="B263" s="53" t="s">
        <v>329</v>
      </c>
      <c r="C263" s="110" t="s">
        <v>624</v>
      </c>
      <c r="D263" s="110" t="s">
        <v>207</v>
      </c>
      <c r="E263" s="110" t="s">
        <v>920</v>
      </c>
      <c r="F263" s="111">
        <v>4.3428394000000008</v>
      </c>
      <c r="G263" s="111">
        <v>5.002348853</v>
      </c>
      <c r="H263" s="68">
        <f>IF(ISERROR(F263/G263-1),"",IF((F263/G263-1)&gt;10000%,"",F263/G263-1))</f>
        <v>-0.13183995606473531</v>
      </c>
      <c r="I263" s="112">
        <f>F263/$F$1102</f>
        <v>3.4551128457119805E-4</v>
      </c>
      <c r="J263" s="113">
        <v>122.38373584125141</v>
      </c>
      <c r="K263" s="113">
        <v>38.369999999999997</v>
      </c>
      <c r="L263" s="149" t="s">
        <v>3279</v>
      </c>
      <c r="M263"/>
      <c r="N263" s="153"/>
    </row>
    <row r="264" spans="1:14" ht="12.75" x14ac:dyDescent="0.2">
      <c r="A264" s="110" t="s">
        <v>1522</v>
      </c>
      <c r="B264" s="53" t="s">
        <v>811</v>
      </c>
      <c r="C264" s="110" t="s">
        <v>624</v>
      </c>
      <c r="D264" s="110" t="s">
        <v>207</v>
      </c>
      <c r="E264" s="110" t="s">
        <v>920</v>
      </c>
      <c r="F264" s="111">
        <v>4.3412203099999997</v>
      </c>
      <c r="G264" s="111">
        <v>0.84968098999999997</v>
      </c>
      <c r="H264" s="68">
        <f>IF(ISERROR(F264/G264-1),"",IF((F264/G264-1)&gt;10000%,"",F264/G264-1))</f>
        <v>4.1092355379164127</v>
      </c>
      <c r="I264" s="112">
        <f>F264/$F$1102</f>
        <v>3.453824716416348E-4</v>
      </c>
      <c r="J264" s="113">
        <v>30.5406754875</v>
      </c>
      <c r="K264" s="113">
        <v>29.97</v>
      </c>
      <c r="L264" s="149" t="s">
        <v>3279</v>
      </c>
      <c r="M264"/>
      <c r="N264" s="153"/>
    </row>
    <row r="265" spans="1:14" ht="12.75" x14ac:dyDescent="0.2">
      <c r="A265" s="110" t="s">
        <v>1665</v>
      </c>
      <c r="B265" s="53" t="s">
        <v>577</v>
      </c>
      <c r="C265" s="53" t="s">
        <v>800</v>
      </c>
      <c r="D265" s="110" t="s">
        <v>208</v>
      </c>
      <c r="E265" s="110" t="s">
        <v>209</v>
      </c>
      <c r="F265" s="111">
        <v>4.3012560259999999</v>
      </c>
      <c r="G265" s="111">
        <v>8.5184120730000004</v>
      </c>
      <c r="H265" s="68">
        <f>IF(ISERROR(F265/G265-1),"",IF((F265/G265-1)&gt;10000%,"",F265/G265-1))</f>
        <v>-0.49506363520106267</v>
      </c>
      <c r="I265" s="112">
        <f>F265/$F$1102</f>
        <v>3.4220295938479009E-4</v>
      </c>
      <c r="J265" s="113">
        <v>695.95755886000006</v>
      </c>
      <c r="K265" s="113">
        <v>16.62</v>
      </c>
      <c r="L265" s="149" t="s">
        <v>3279</v>
      </c>
      <c r="M265"/>
      <c r="N265" s="153"/>
    </row>
    <row r="266" spans="1:14" ht="12.75" x14ac:dyDescent="0.2">
      <c r="A266" s="110" t="s">
        <v>2570</v>
      </c>
      <c r="B266" s="53" t="s">
        <v>1780</v>
      </c>
      <c r="C266" s="110" t="s">
        <v>624</v>
      </c>
      <c r="D266" s="110" t="s">
        <v>207</v>
      </c>
      <c r="E266" s="110" t="s">
        <v>920</v>
      </c>
      <c r="F266" s="111">
        <v>4.2708811900000008</v>
      </c>
      <c r="G266" s="111">
        <v>1.4146607199999999</v>
      </c>
      <c r="H266" s="68">
        <f>IF(ISERROR(F266/G266-1),"",IF((F266/G266-1)&gt;10000%,"",F266/G266-1))</f>
        <v>2.0190144743681024</v>
      </c>
      <c r="I266" s="112">
        <f>F266/$F$1102</f>
        <v>3.3978637253034665E-4</v>
      </c>
      <c r="J266" s="113">
        <v>39.633698000000003</v>
      </c>
      <c r="K266" s="113">
        <v>52.7</v>
      </c>
      <c r="L266" s="149" t="s">
        <v>3279</v>
      </c>
      <c r="M266"/>
      <c r="N266" s="153"/>
    </row>
    <row r="267" spans="1:14" ht="12.75" x14ac:dyDescent="0.2">
      <c r="A267" s="110" t="s">
        <v>1602</v>
      </c>
      <c r="B267" s="53" t="s">
        <v>1603</v>
      </c>
      <c r="C267" s="53" t="s">
        <v>145</v>
      </c>
      <c r="D267" s="110" t="s">
        <v>752</v>
      </c>
      <c r="E267" s="110" t="s">
        <v>209</v>
      </c>
      <c r="F267" s="111">
        <v>4.2614321900000007</v>
      </c>
      <c r="G267" s="111">
        <v>4.6521084299999993</v>
      </c>
      <c r="H267" s="68">
        <f>IF(ISERROR(F267/G267-1),"",IF((F267/G267-1)&gt;10000%,"",F267/G267-1))</f>
        <v>-8.3978317762468557E-2</v>
      </c>
      <c r="I267" s="112">
        <f>F267/$F$1102</f>
        <v>3.3903462100853967E-4</v>
      </c>
      <c r="J267" s="113">
        <v>122.60284444928199</v>
      </c>
      <c r="K267" s="113">
        <v>33.909999999999997</v>
      </c>
      <c r="L267" s="149" t="s">
        <v>3279</v>
      </c>
      <c r="M267"/>
      <c r="N267" s="153"/>
    </row>
    <row r="268" spans="1:14" ht="12.75" x14ac:dyDescent="0.2">
      <c r="A268" s="110" t="s">
        <v>2674</v>
      </c>
      <c r="B268" s="53" t="s">
        <v>369</v>
      </c>
      <c r="C268" s="53" t="s">
        <v>800</v>
      </c>
      <c r="D268" s="110" t="s">
        <v>208</v>
      </c>
      <c r="E268" s="110" t="s">
        <v>209</v>
      </c>
      <c r="F268" s="111">
        <v>4.2236807399999998</v>
      </c>
      <c r="G268" s="111">
        <v>2.0154067260000001</v>
      </c>
      <c r="H268" s="68">
        <f>IF(ISERROR(F268/G268-1),"",IF((F268/G268-1)&gt;10000%,"",F268/G268-1))</f>
        <v>1.0956964594351559</v>
      </c>
      <c r="I268" s="112">
        <f>F268/$F$1102</f>
        <v>3.360311592678348E-4</v>
      </c>
      <c r="J268" s="113">
        <v>232.00655307724469</v>
      </c>
      <c r="K268" s="113">
        <v>43.11</v>
      </c>
      <c r="L268" s="149" t="s">
        <v>3279</v>
      </c>
      <c r="M268"/>
      <c r="N268" s="153"/>
    </row>
    <row r="269" spans="1:14" ht="12.75" x14ac:dyDescent="0.2">
      <c r="A269" s="110" t="s">
        <v>1525</v>
      </c>
      <c r="B269" s="53" t="s">
        <v>856</v>
      </c>
      <c r="C269" s="110" t="s">
        <v>624</v>
      </c>
      <c r="D269" s="110" t="s">
        <v>207</v>
      </c>
      <c r="E269" s="110" t="s">
        <v>920</v>
      </c>
      <c r="F269" s="111">
        <v>4.2083949390000006</v>
      </c>
      <c r="G269" s="111">
        <v>10.197000144999999</v>
      </c>
      <c r="H269" s="68">
        <f>IF(ISERROR(F269/G269-1),"",IF((F269/G269-1)&gt;10000%,"",F269/G269-1))</f>
        <v>-0.58729088171450639</v>
      </c>
      <c r="I269" s="112">
        <f>F269/$F$1102</f>
        <v>3.3481503860281335E-4</v>
      </c>
      <c r="J269" s="113">
        <v>78.642160310175001</v>
      </c>
      <c r="K269" s="113">
        <v>19.71</v>
      </c>
      <c r="L269" s="149" t="s">
        <v>3279</v>
      </c>
      <c r="M269"/>
      <c r="N269" s="153"/>
    </row>
    <row r="270" spans="1:14" ht="12.75" x14ac:dyDescent="0.2">
      <c r="A270" s="110" t="s">
        <v>2409</v>
      </c>
      <c r="B270" s="53" t="s">
        <v>539</v>
      </c>
      <c r="C270" s="53" t="s">
        <v>801</v>
      </c>
      <c r="D270" s="110" t="s">
        <v>207</v>
      </c>
      <c r="E270" s="110" t="s">
        <v>920</v>
      </c>
      <c r="F270" s="111">
        <v>4.1996449</v>
      </c>
      <c r="G270" s="111">
        <v>2.9120214199999999</v>
      </c>
      <c r="H270" s="68">
        <f>IF(ISERROR(F270/G270-1),"",IF((F270/G270-1)&gt;10000%,"",F270/G270-1))</f>
        <v>0.44217514031885119</v>
      </c>
      <c r="I270" s="112">
        <f>F270/$F$1102</f>
        <v>3.3411889561052623E-4</v>
      </c>
      <c r="J270" s="113">
        <v>210.6592201</v>
      </c>
      <c r="K270" s="113">
        <v>19.809999999999999</v>
      </c>
      <c r="L270" s="149" t="s">
        <v>3279</v>
      </c>
      <c r="M270"/>
      <c r="N270" s="153"/>
    </row>
    <row r="271" spans="1:14" ht="12.75" x14ac:dyDescent="0.2">
      <c r="A271" s="110" t="s">
        <v>2266</v>
      </c>
      <c r="B271" s="53" t="s">
        <v>67</v>
      </c>
      <c r="C271" s="53" t="s">
        <v>795</v>
      </c>
      <c r="D271" s="110" t="s">
        <v>207</v>
      </c>
      <c r="E271" s="110" t="s">
        <v>2750</v>
      </c>
      <c r="F271" s="111">
        <v>4.1301681099999996</v>
      </c>
      <c r="G271" s="111">
        <v>1.12448766</v>
      </c>
      <c r="H271" s="68">
        <f>IF(ISERROR(F271/G271-1),"",IF((F271/G271-1)&gt;10000%,"",F271/G271-1))</f>
        <v>2.6729332449944354</v>
      </c>
      <c r="I271" s="112">
        <f>F271/$F$1102</f>
        <v>3.2859140247762717E-4</v>
      </c>
      <c r="J271" s="113">
        <v>655.79345120000005</v>
      </c>
      <c r="K271" s="113">
        <v>12.29</v>
      </c>
      <c r="L271" s="149" t="s">
        <v>3279</v>
      </c>
      <c r="M271"/>
      <c r="N271" s="153"/>
    </row>
    <row r="272" spans="1:14" ht="12.75" x14ac:dyDescent="0.2">
      <c r="A272" s="110" t="s">
        <v>2033</v>
      </c>
      <c r="B272" s="53" t="s">
        <v>399</v>
      </c>
      <c r="C272" s="53" t="s">
        <v>800</v>
      </c>
      <c r="D272" s="110" t="s">
        <v>208</v>
      </c>
      <c r="E272" s="110" t="s">
        <v>209</v>
      </c>
      <c r="F272" s="111">
        <v>4.1277390469999995</v>
      </c>
      <c r="G272" s="111">
        <v>3.802956789</v>
      </c>
      <c r="H272" s="68">
        <f>IF(ISERROR(F272/G272-1),"",IF((F272/G272-1)&gt;10000%,"",F272/G272-1))</f>
        <v>8.54025633263642E-2</v>
      </c>
      <c r="I272" s="112">
        <f>F272/$F$1102</f>
        <v>3.2839814903209692E-4</v>
      </c>
      <c r="J272" s="113">
        <v>127.73790359</v>
      </c>
      <c r="K272" s="113">
        <v>55.76</v>
      </c>
      <c r="L272" s="149" t="s">
        <v>3279</v>
      </c>
      <c r="M272"/>
      <c r="N272" s="153"/>
    </row>
    <row r="273" spans="1:14" ht="12.75" x14ac:dyDescent="0.2">
      <c r="A273" s="110" t="s">
        <v>1968</v>
      </c>
      <c r="B273" s="53" t="s">
        <v>410</v>
      </c>
      <c r="C273" s="110" t="s">
        <v>796</v>
      </c>
      <c r="D273" s="110" t="s">
        <v>207</v>
      </c>
      <c r="E273" s="110" t="s">
        <v>920</v>
      </c>
      <c r="F273" s="111">
        <v>4.1250527699999999</v>
      </c>
      <c r="G273" s="111">
        <v>2.2585100099999997</v>
      </c>
      <c r="H273" s="68">
        <f>IF(ISERROR(F273/G273-1),"",IF((F273/G273-1)&gt;10000%,"",F273/G273-1))</f>
        <v>0.82644874352361208</v>
      </c>
      <c r="I273" s="112">
        <f>F273/$F$1102</f>
        <v>3.2818443193793412E-4</v>
      </c>
      <c r="J273" s="113">
        <v>62.856183090000002</v>
      </c>
      <c r="K273" s="113">
        <v>8.14</v>
      </c>
      <c r="L273" s="149" t="s">
        <v>3279</v>
      </c>
      <c r="M273"/>
      <c r="N273" s="153"/>
    </row>
    <row r="274" spans="1:14" ht="12.75" x14ac:dyDescent="0.2">
      <c r="A274" s="110" t="s">
        <v>2801</v>
      </c>
      <c r="B274" s="53" t="s">
        <v>2802</v>
      </c>
      <c r="C274" s="110" t="s">
        <v>796</v>
      </c>
      <c r="D274" s="110" t="s">
        <v>207</v>
      </c>
      <c r="E274" s="110" t="s">
        <v>920</v>
      </c>
      <c r="F274" s="111">
        <v>4.1243853599999998</v>
      </c>
      <c r="G274" s="111">
        <v>4.0828580900000002</v>
      </c>
      <c r="H274" s="68">
        <f>IF(ISERROR(F274/G274-1),"",IF((F274/G274-1)&gt;10000%,"",F274/G274-1))</f>
        <v>1.0171127451554351E-2</v>
      </c>
      <c r="I274" s="112">
        <f>F274/$F$1102</f>
        <v>3.2813133356951739E-4</v>
      </c>
      <c r="J274" s="113">
        <v>28.238787200000001</v>
      </c>
      <c r="K274" s="113">
        <v>158.38</v>
      </c>
      <c r="L274" s="149" t="s">
        <v>3279</v>
      </c>
      <c r="M274"/>
      <c r="N274" s="153"/>
    </row>
    <row r="275" spans="1:14" ht="12.75" x14ac:dyDescent="0.2">
      <c r="A275" s="110" t="s">
        <v>1621</v>
      </c>
      <c r="B275" s="53" t="s">
        <v>835</v>
      </c>
      <c r="C275" s="53" t="s">
        <v>800</v>
      </c>
      <c r="D275" s="110" t="s">
        <v>208</v>
      </c>
      <c r="E275" s="110" t="s">
        <v>209</v>
      </c>
      <c r="F275" s="111">
        <v>4.0887071549999998</v>
      </c>
      <c r="G275" s="111">
        <v>7.8024096090000006</v>
      </c>
      <c r="H275" s="68">
        <f>IF(ISERROR(F275/G275-1),"",IF((F275/G275-1)&gt;10000%,"",F275/G275-1))</f>
        <v>-0.47596866097830626</v>
      </c>
      <c r="I275" s="112">
        <f>F275/$F$1102</f>
        <v>3.2529281680540578E-4</v>
      </c>
      <c r="J275" s="113">
        <v>2869.5659103067037</v>
      </c>
      <c r="K275" s="113">
        <v>27.58</v>
      </c>
      <c r="L275" s="149" t="s">
        <v>3279</v>
      </c>
      <c r="M275"/>
      <c r="N275" s="153"/>
    </row>
    <row r="276" spans="1:14" ht="12.75" x14ac:dyDescent="0.2">
      <c r="A276" s="110" t="s">
        <v>2506</v>
      </c>
      <c r="B276" s="53" t="s">
        <v>3070</v>
      </c>
      <c r="C276" s="110" t="s">
        <v>624</v>
      </c>
      <c r="D276" s="110" t="s">
        <v>752</v>
      </c>
      <c r="E276" s="110" t="s">
        <v>209</v>
      </c>
      <c r="F276" s="111">
        <v>3.9929042799999999</v>
      </c>
      <c r="G276" s="111">
        <v>2.1981746200000001</v>
      </c>
      <c r="H276" s="68">
        <f>IF(ISERROR(F276/G276-1),"",IF((F276/G276-1)&gt;10000%,"",F276/G276-1))</f>
        <v>0.81646364382098069</v>
      </c>
      <c r="I276" s="112">
        <f>F276/$F$1102</f>
        <v>3.1767085076934558E-4</v>
      </c>
      <c r="J276" s="113">
        <v>174.51659219837899</v>
      </c>
      <c r="K276" s="113">
        <v>40.659999999999997</v>
      </c>
      <c r="L276" s="149" t="s">
        <v>3279</v>
      </c>
      <c r="M276"/>
      <c r="N276" s="153"/>
    </row>
    <row r="277" spans="1:14" ht="12.75" x14ac:dyDescent="0.2">
      <c r="A277" s="110" t="s">
        <v>2129</v>
      </c>
      <c r="B277" s="53" t="s">
        <v>279</v>
      </c>
      <c r="C277" s="53" t="s">
        <v>797</v>
      </c>
      <c r="D277" s="110" t="s">
        <v>207</v>
      </c>
      <c r="E277" s="110" t="s">
        <v>920</v>
      </c>
      <c r="F277" s="111">
        <v>3.9754367599999996</v>
      </c>
      <c r="G277" s="111">
        <v>3.0947949000000001</v>
      </c>
      <c r="H277" s="68">
        <f>IF(ISERROR(F277/G277-1),"",IF((F277/G277-1)&gt;10000%,"",F277/G277-1))</f>
        <v>0.28455580691308469</v>
      </c>
      <c r="I277" s="112">
        <f>F277/$F$1102</f>
        <v>3.1628115506163114E-4</v>
      </c>
      <c r="J277" s="113">
        <v>4.1060496300000002</v>
      </c>
      <c r="K277" s="113">
        <v>38.81</v>
      </c>
      <c r="L277" s="149" t="s">
        <v>3279</v>
      </c>
      <c r="M277"/>
      <c r="N277" s="153"/>
    </row>
    <row r="278" spans="1:14" ht="12.75" x14ac:dyDescent="0.2">
      <c r="A278" s="110" t="s">
        <v>1506</v>
      </c>
      <c r="B278" s="53" t="s">
        <v>1507</v>
      </c>
      <c r="C278" s="110" t="s">
        <v>624</v>
      </c>
      <c r="D278" s="110" t="s">
        <v>207</v>
      </c>
      <c r="E278" s="110" t="s">
        <v>920</v>
      </c>
      <c r="F278" s="111">
        <v>3.9743053800000001</v>
      </c>
      <c r="G278" s="111">
        <v>0.78513753000000008</v>
      </c>
      <c r="H278" s="68">
        <f>IF(ISERROR(F278/G278-1),"",IF((F278/G278-1)&gt;10000%,"",F278/G278-1))</f>
        <v>4.0619225653370563</v>
      </c>
      <c r="I278" s="112">
        <f>F278/$F$1102</f>
        <v>3.1619114377612567E-4</v>
      </c>
      <c r="J278" s="113">
        <v>9.9274944870339983</v>
      </c>
      <c r="K278" s="113">
        <v>191.74</v>
      </c>
      <c r="L278" s="149" t="s">
        <v>3279</v>
      </c>
      <c r="M278"/>
      <c r="N278" s="153"/>
    </row>
    <row r="279" spans="1:14" ht="12.75" x14ac:dyDescent="0.2">
      <c r="A279" s="110" t="s">
        <v>2100</v>
      </c>
      <c r="B279" s="110" t="s">
        <v>287</v>
      </c>
      <c r="C279" s="110" t="s">
        <v>797</v>
      </c>
      <c r="D279" s="110" t="s">
        <v>207</v>
      </c>
      <c r="E279" s="110" t="s">
        <v>920</v>
      </c>
      <c r="F279" s="111">
        <v>3.9583838</v>
      </c>
      <c r="G279" s="111">
        <v>13.954744539999998</v>
      </c>
      <c r="H279" s="68">
        <f>IF(ISERROR(F279/G279-1),"",IF((F279/G279-1)&gt;10000%,"",F279/G279-1))</f>
        <v>-0.71634136413936811</v>
      </c>
      <c r="I279" s="112">
        <f>F279/$F$1102</f>
        <v>3.1492444126849826E-4</v>
      </c>
      <c r="J279" s="113">
        <v>117.69047553504001</v>
      </c>
      <c r="K279" s="113">
        <v>9.68</v>
      </c>
      <c r="L279" s="149" t="s">
        <v>3279</v>
      </c>
      <c r="M279"/>
      <c r="N279" s="153"/>
    </row>
    <row r="280" spans="1:14" ht="12.75" x14ac:dyDescent="0.2">
      <c r="A280" s="110" t="s">
        <v>2119</v>
      </c>
      <c r="B280" s="53" t="s">
        <v>2701</v>
      </c>
      <c r="C280" s="53" t="s">
        <v>145</v>
      </c>
      <c r="D280" s="110" t="s">
        <v>208</v>
      </c>
      <c r="E280" s="110" t="s">
        <v>920</v>
      </c>
      <c r="F280" s="111">
        <v>3.9409896800000004</v>
      </c>
      <c r="G280" s="111">
        <v>4.76196486</v>
      </c>
      <c r="H280" s="68">
        <f>IF(ISERROR(F280/G280-1),"",IF((F280/G280-1)&gt;10000%,"",F280/G280-1))</f>
        <v>-0.17240261197559525</v>
      </c>
      <c r="I280" s="112">
        <f>F280/$F$1102</f>
        <v>3.1354058517997111E-4</v>
      </c>
      <c r="J280" s="113">
        <v>676.92751551000003</v>
      </c>
      <c r="K280" s="113">
        <v>22.91</v>
      </c>
      <c r="L280" s="149" t="s">
        <v>3279</v>
      </c>
      <c r="M280"/>
      <c r="N280" s="153"/>
    </row>
    <row r="281" spans="1:14" ht="12.75" x14ac:dyDescent="0.2">
      <c r="A281" s="110" t="s">
        <v>2085</v>
      </c>
      <c r="B281" s="53" t="s">
        <v>103</v>
      </c>
      <c r="C281" s="110" t="s">
        <v>624</v>
      </c>
      <c r="D281" s="110" t="s">
        <v>207</v>
      </c>
      <c r="E281" s="110" t="s">
        <v>920</v>
      </c>
      <c r="F281" s="111">
        <v>3.9169371800000001</v>
      </c>
      <c r="G281" s="111">
        <v>2.8797902500000001</v>
      </c>
      <c r="H281" s="68">
        <f>IF(ISERROR(F281/G281-1),"",IF((F281/G281-1)&gt;10000%,"",F281/G281-1))</f>
        <v>0.36014669123905807</v>
      </c>
      <c r="I281" s="112">
        <f>F281/$F$1102</f>
        <v>3.1162699607231292E-4</v>
      </c>
      <c r="J281" s="113">
        <v>35.434082271599998</v>
      </c>
      <c r="K281" s="113">
        <v>20.13</v>
      </c>
      <c r="L281" s="149" t="s">
        <v>3279</v>
      </c>
      <c r="M281"/>
      <c r="N281" s="153"/>
    </row>
    <row r="282" spans="1:14" ht="12.75" x14ac:dyDescent="0.2">
      <c r="A282" s="110" t="s">
        <v>1707</v>
      </c>
      <c r="B282" s="53" t="s">
        <v>1326</v>
      </c>
      <c r="C282" s="53" t="s">
        <v>877</v>
      </c>
      <c r="D282" s="110" t="s">
        <v>207</v>
      </c>
      <c r="E282" s="110" t="s">
        <v>920</v>
      </c>
      <c r="F282" s="111">
        <v>3.8927565199999998</v>
      </c>
      <c r="G282" s="111">
        <v>2.9700081600000003</v>
      </c>
      <c r="H282" s="68">
        <f>IF(ISERROR(F282/G282-1),"",IF((F282/G282-1)&gt;10000%,"",F282/G282-1))</f>
        <v>0.31068882989196878</v>
      </c>
      <c r="I282" s="112">
        <f>F282/$F$1102</f>
        <v>3.0970321070314193E-4</v>
      </c>
      <c r="J282" s="113">
        <v>123.20997070999999</v>
      </c>
      <c r="K282" s="113">
        <v>35.54</v>
      </c>
      <c r="L282" s="149" t="s">
        <v>3279</v>
      </c>
      <c r="M282"/>
      <c r="N282" s="153"/>
    </row>
    <row r="283" spans="1:14" ht="12.75" x14ac:dyDescent="0.2">
      <c r="A283" s="110" t="s">
        <v>1648</v>
      </c>
      <c r="B283" s="53" t="s">
        <v>834</v>
      </c>
      <c r="C283" s="53" t="s">
        <v>800</v>
      </c>
      <c r="D283" s="110" t="s">
        <v>208</v>
      </c>
      <c r="E283" s="110" t="s">
        <v>209</v>
      </c>
      <c r="F283" s="111">
        <v>3.845993639</v>
      </c>
      <c r="G283" s="111">
        <v>2.6441358840000002</v>
      </c>
      <c r="H283" s="68">
        <f>IF(ISERROR(F283/G283-1),"",IF((F283/G283-1)&gt;10000%,"",F283/G283-1))</f>
        <v>0.45453706153023088</v>
      </c>
      <c r="I283" s="112">
        <f>F283/$F$1102</f>
        <v>3.0598280992466504E-4</v>
      </c>
      <c r="J283" s="113">
        <v>183.92270222026909</v>
      </c>
      <c r="K283" s="113">
        <v>41.75</v>
      </c>
      <c r="L283" s="149" t="s">
        <v>3279</v>
      </c>
      <c r="M283"/>
      <c r="N283" s="153"/>
    </row>
    <row r="284" spans="1:14" ht="12.75" x14ac:dyDescent="0.2">
      <c r="A284" s="110" t="s">
        <v>1676</v>
      </c>
      <c r="B284" s="53" t="s">
        <v>6</v>
      </c>
      <c r="C284" s="53" t="s">
        <v>800</v>
      </c>
      <c r="D284" s="110" t="s">
        <v>752</v>
      </c>
      <c r="E284" s="110" t="s">
        <v>920</v>
      </c>
      <c r="F284" s="111">
        <v>3.84504103</v>
      </c>
      <c r="G284" s="111">
        <v>1.2920754029999999</v>
      </c>
      <c r="H284" s="68">
        <f>IF(ISERROR(F284/G284-1),"",IF((F284/G284-1)&gt;10000%,"",F284/G284-1))</f>
        <v>1.9758642731472231</v>
      </c>
      <c r="I284" s="112">
        <f>F284/$F$1102</f>
        <v>3.0590702145335196E-4</v>
      </c>
      <c r="J284" s="113">
        <v>351.03231680478012</v>
      </c>
      <c r="K284" s="113">
        <v>38.31</v>
      </c>
      <c r="L284" s="149" t="s">
        <v>3279</v>
      </c>
      <c r="M284"/>
      <c r="N284" s="153"/>
    </row>
    <row r="285" spans="1:14" ht="12.75" x14ac:dyDescent="0.2">
      <c r="A285" s="110" t="s">
        <v>3203</v>
      </c>
      <c r="B285" s="53" t="s">
        <v>3188</v>
      </c>
      <c r="C285" s="53" t="s">
        <v>1734</v>
      </c>
      <c r="D285" s="110" t="s">
        <v>208</v>
      </c>
      <c r="E285" s="110" t="s">
        <v>209</v>
      </c>
      <c r="F285" s="111">
        <v>3.8317047000000004</v>
      </c>
      <c r="G285" s="111">
        <v>7.9736299999999996E-2</v>
      </c>
      <c r="H285" s="68">
        <f>IF(ISERROR(F285/G285-1),"",IF((F285/G285-1)&gt;10000%,"",F285/G285-1))</f>
        <v>47.05470908482085</v>
      </c>
      <c r="I285" s="112">
        <f>F285/$F$1102</f>
        <v>3.0484599844850284E-4</v>
      </c>
      <c r="J285" s="113">
        <v>26.127903460000002</v>
      </c>
      <c r="K285" s="113">
        <v>22.46</v>
      </c>
      <c r="L285" s="149" t="s">
        <v>3279</v>
      </c>
      <c r="M285"/>
      <c r="N285" s="153"/>
    </row>
    <row r="286" spans="1:14" ht="12.75" x14ac:dyDescent="0.2">
      <c r="A286" s="110" t="s">
        <v>2172</v>
      </c>
      <c r="B286" s="53" t="s">
        <v>234</v>
      </c>
      <c r="C286" s="53" t="s">
        <v>797</v>
      </c>
      <c r="D286" s="110" t="s">
        <v>207</v>
      </c>
      <c r="E286" s="110" t="s">
        <v>920</v>
      </c>
      <c r="F286" s="111">
        <v>3.8019700599999999</v>
      </c>
      <c r="G286" s="111">
        <v>3.4395167500000001</v>
      </c>
      <c r="H286" s="68">
        <f>IF(ISERROR(F286/G286-1),"",IF((F286/G286-1)&gt;10000%,"",F286/G286-1))</f>
        <v>0.10537913792686138</v>
      </c>
      <c r="I286" s="112">
        <f>F286/$F$1102</f>
        <v>3.0248034484808134E-4</v>
      </c>
      <c r="J286" s="113">
        <v>163.87809741000001</v>
      </c>
      <c r="K286" s="113">
        <v>15.95</v>
      </c>
      <c r="L286" s="149" t="s">
        <v>3279</v>
      </c>
      <c r="M286"/>
      <c r="N286" s="153"/>
    </row>
    <row r="287" spans="1:14" ht="12.75" x14ac:dyDescent="0.2">
      <c r="A287" s="110" t="s">
        <v>3052</v>
      </c>
      <c r="B287" s="53" t="s">
        <v>3059</v>
      </c>
      <c r="C287" s="53" t="s">
        <v>797</v>
      </c>
      <c r="D287" s="110" t="s">
        <v>207</v>
      </c>
      <c r="E287" s="110" t="s">
        <v>920</v>
      </c>
      <c r="F287" s="111">
        <v>3.7646413999999999</v>
      </c>
      <c r="G287" s="111">
        <v>7.7621016200000001</v>
      </c>
      <c r="H287" s="68">
        <f>IF(ISERROR(F287/G287-1),"",IF((F287/G287-1)&gt;10000%,"",F287/G287-1))</f>
        <v>-0.51499715099066168</v>
      </c>
      <c r="I287" s="112">
        <f>F287/$F$1102</f>
        <v>2.9951051979124836E-4</v>
      </c>
      <c r="J287" s="113">
        <v>53.091535</v>
      </c>
      <c r="K287" s="113">
        <v>42.53</v>
      </c>
      <c r="L287" s="149" t="s">
        <v>3279</v>
      </c>
      <c r="M287"/>
      <c r="N287" s="153"/>
    </row>
    <row r="288" spans="1:14" ht="12.75" x14ac:dyDescent="0.2">
      <c r="A288" s="110" t="s">
        <v>1666</v>
      </c>
      <c r="B288" s="53" t="s">
        <v>306</v>
      </c>
      <c r="C288" s="53" t="s">
        <v>800</v>
      </c>
      <c r="D288" s="110" t="s">
        <v>208</v>
      </c>
      <c r="E288" s="110" t="s">
        <v>920</v>
      </c>
      <c r="F288" s="111">
        <v>3.7457366940000001</v>
      </c>
      <c r="G288" s="111">
        <v>1.8049725240000001</v>
      </c>
      <c r="H288" s="68">
        <f>IF(ISERROR(F288/G288-1),"",IF((F288/G288-1)&gt;10000%,"",F288/G288-1))</f>
        <v>1.0752319740020595</v>
      </c>
      <c r="I288" s="112">
        <f>F288/$F$1102</f>
        <v>2.9800648322602313E-4</v>
      </c>
      <c r="J288" s="113">
        <v>160.9407617528295</v>
      </c>
      <c r="K288" s="113">
        <v>41.11</v>
      </c>
      <c r="L288" s="149" t="s">
        <v>3279</v>
      </c>
      <c r="M288"/>
      <c r="N288" s="153"/>
    </row>
    <row r="289" spans="1:14" ht="12.75" x14ac:dyDescent="0.2">
      <c r="A289" s="110" t="s">
        <v>2130</v>
      </c>
      <c r="B289" s="53" t="s">
        <v>107</v>
      </c>
      <c r="C289" s="110" t="s">
        <v>624</v>
      </c>
      <c r="D289" s="110" t="s">
        <v>207</v>
      </c>
      <c r="E289" s="110" t="s">
        <v>920</v>
      </c>
      <c r="F289" s="111">
        <v>3.7285852300000002</v>
      </c>
      <c r="G289" s="111">
        <v>2.3210683400000001</v>
      </c>
      <c r="H289" s="68">
        <f>IF(ISERROR(F289/G289-1),"",IF((F289/G289-1)&gt;10000%,"",F289/G289-1))</f>
        <v>0.60640906850678955</v>
      </c>
      <c r="I289" s="112">
        <f>F289/$F$1102</f>
        <v>2.9664193256847025E-4</v>
      </c>
      <c r="J289" s="113">
        <v>38.396872446400003</v>
      </c>
      <c r="K289" s="113">
        <v>22.21</v>
      </c>
      <c r="L289" s="149" t="s">
        <v>3279</v>
      </c>
      <c r="M289"/>
      <c r="N289" s="153"/>
    </row>
    <row r="290" spans="1:14" ht="12.75" x14ac:dyDescent="0.2">
      <c r="A290" s="110" t="s">
        <v>2530</v>
      </c>
      <c r="B290" s="53" t="s">
        <v>2531</v>
      </c>
      <c r="C290" s="110" t="s">
        <v>624</v>
      </c>
      <c r="D290" s="110" t="s">
        <v>208</v>
      </c>
      <c r="E290" s="110" t="s">
        <v>920</v>
      </c>
      <c r="F290" s="111">
        <v>3.7246593399999997</v>
      </c>
      <c r="G290" s="111">
        <v>1.40794672</v>
      </c>
      <c r="H290" s="68">
        <f>IF(ISERROR(F290/G290-1),"",IF((F290/G290-1)&gt;10000%,"",F290/G290-1))</f>
        <v>1.6454547512991113</v>
      </c>
      <c r="I290" s="112">
        <f>F290/$F$1102</f>
        <v>2.9632959329638355E-4</v>
      </c>
      <c r="J290" s="113">
        <v>63.138144610799998</v>
      </c>
      <c r="K290" s="113">
        <v>47.07</v>
      </c>
      <c r="L290" s="149" t="s">
        <v>3279</v>
      </c>
      <c r="M290"/>
      <c r="N290" s="153"/>
    </row>
    <row r="291" spans="1:14" ht="12.75" x14ac:dyDescent="0.2">
      <c r="A291" s="110" t="s">
        <v>2383</v>
      </c>
      <c r="B291" s="53" t="s">
        <v>239</v>
      </c>
      <c r="C291" s="53" t="s">
        <v>801</v>
      </c>
      <c r="D291" s="110" t="s">
        <v>207</v>
      </c>
      <c r="E291" s="110" t="s">
        <v>920</v>
      </c>
      <c r="F291" s="111">
        <v>3.7230384900000004</v>
      </c>
      <c r="G291" s="111">
        <v>5.2474527599999998</v>
      </c>
      <c r="H291" s="68">
        <f>IF(ISERROR(F291/G291-1),"",IF((F291/G291-1)&gt;10000%,"",F291/G291-1))</f>
        <v>-0.29050557284102152</v>
      </c>
      <c r="I291" s="112">
        <f>F291/$F$1102</f>
        <v>2.9620064034325411E-4</v>
      </c>
      <c r="J291" s="113">
        <v>76.974715099999997</v>
      </c>
      <c r="K291" s="113">
        <v>43.99</v>
      </c>
      <c r="L291" s="149" t="s">
        <v>3279</v>
      </c>
      <c r="M291"/>
      <c r="N291" s="153"/>
    </row>
    <row r="292" spans="1:14" ht="12.75" x14ac:dyDescent="0.2">
      <c r="A292" s="110" t="s">
        <v>2394</v>
      </c>
      <c r="B292" s="110" t="s">
        <v>241</v>
      </c>
      <c r="C292" s="110" t="s">
        <v>801</v>
      </c>
      <c r="D292" s="110" t="s">
        <v>207</v>
      </c>
      <c r="E292" s="110" t="s">
        <v>209</v>
      </c>
      <c r="F292" s="111">
        <v>3.6941308900000003</v>
      </c>
      <c r="G292" s="111">
        <v>18.970709725000003</v>
      </c>
      <c r="H292" s="68">
        <f>IF(ISERROR(F292/G292-1),"",IF((F292/G292-1)&gt;10000%,"",F292/G292-1))</f>
        <v>-0.80527186681203622</v>
      </c>
      <c r="I292" s="112">
        <f>F292/$F$1102</f>
        <v>2.9390078508959901E-4</v>
      </c>
      <c r="J292" s="113">
        <v>495.81019620000001</v>
      </c>
      <c r="K292" s="113">
        <v>22.05</v>
      </c>
      <c r="L292" s="149" t="s">
        <v>3279</v>
      </c>
      <c r="M292"/>
      <c r="N292" s="153"/>
    </row>
    <row r="293" spans="1:14" ht="12.75" x14ac:dyDescent="0.2">
      <c r="A293" s="110" t="s">
        <v>3153</v>
      </c>
      <c r="B293" s="53" t="s">
        <v>3134</v>
      </c>
      <c r="C293" s="53" t="s">
        <v>145</v>
      </c>
      <c r="D293" s="110" t="s">
        <v>208</v>
      </c>
      <c r="E293" s="110" t="s">
        <v>920</v>
      </c>
      <c r="F293" s="111">
        <v>3.6821689249999996</v>
      </c>
      <c r="G293" s="111">
        <v>0.27742527500000003</v>
      </c>
      <c r="H293" s="68">
        <f>IF(ISERROR(F293/G293-1),"",IF((F293/G293-1)&gt;10000%,"",F293/G293-1))</f>
        <v>12.27265125717186</v>
      </c>
      <c r="I293" s="112">
        <f>F293/$F$1102</f>
        <v>2.9294910497608938E-4</v>
      </c>
      <c r="J293" s="113">
        <v>10.445317625426998</v>
      </c>
      <c r="K293" s="113">
        <v>41.89</v>
      </c>
      <c r="L293" s="149" t="s">
        <v>3279</v>
      </c>
      <c r="M293"/>
      <c r="N293" s="153"/>
    </row>
    <row r="294" spans="1:14" ht="12.75" x14ac:dyDescent="0.2">
      <c r="A294" s="110" t="s">
        <v>2269</v>
      </c>
      <c r="B294" s="53" t="s">
        <v>859</v>
      </c>
      <c r="C294" s="53" t="s">
        <v>795</v>
      </c>
      <c r="D294" s="110" t="s">
        <v>207</v>
      </c>
      <c r="E294" s="110" t="s">
        <v>2750</v>
      </c>
      <c r="F294" s="111">
        <v>3.6775497019999999</v>
      </c>
      <c r="G294" s="111">
        <v>3.0935072099999998</v>
      </c>
      <c r="H294" s="68">
        <f>IF(ISERROR(F294/G294-1),"",IF((F294/G294-1)&gt;10000%,"",F294/G294-1))</f>
        <v>0.1887962278258275</v>
      </c>
      <c r="I294" s="112">
        <f>F294/$F$1102</f>
        <v>2.9258160493165976E-4</v>
      </c>
      <c r="J294" s="113">
        <v>374.35347603000002</v>
      </c>
      <c r="K294" s="113">
        <v>13.46</v>
      </c>
      <c r="L294" s="149" t="s">
        <v>3279</v>
      </c>
      <c r="M294"/>
      <c r="N294" s="153"/>
    </row>
    <row r="295" spans="1:14" ht="12.75" x14ac:dyDescent="0.2">
      <c r="A295" s="110" t="s">
        <v>1980</v>
      </c>
      <c r="B295" s="53" t="s">
        <v>439</v>
      </c>
      <c r="C295" s="110" t="s">
        <v>796</v>
      </c>
      <c r="D295" s="110" t="s">
        <v>207</v>
      </c>
      <c r="E295" s="110" t="s">
        <v>920</v>
      </c>
      <c r="F295" s="111">
        <v>3.6301474599999999</v>
      </c>
      <c r="G295" s="111">
        <v>1.1006698700000002</v>
      </c>
      <c r="H295" s="68">
        <f>IF(ISERROR(F295/G295-1),"",IF((F295/G295-1)&gt;10000%,"",F295/G295-1))</f>
        <v>2.2981255860124521</v>
      </c>
      <c r="I295" s="112">
        <f>F295/$F$1102</f>
        <v>2.8881033733079597E-4</v>
      </c>
      <c r="J295" s="113">
        <v>18.269285449999998</v>
      </c>
      <c r="K295" s="113">
        <v>9.56</v>
      </c>
      <c r="L295" s="149" t="s">
        <v>3279</v>
      </c>
      <c r="M295"/>
      <c r="N295" s="153"/>
    </row>
    <row r="296" spans="1:14" ht="12.75" x14ac:dyDescent="0.2">
      <c r="A296" s="110" t="s">
        <v>2670</v>
      </c>
      <c r="B296" s="53" t="s">
        <v>857</v>
      </c>
      <c r="C296" s="53" t="s">
        <v>795</v>
      </c>
      <c r="D296" s="110" t="s">
        <v>207</v>
      </c>
      <c r="E296" s="110" t="s">
        <v>2750</v>
      </c>
      <c r="F296" s="111">
        <v>3.5277528999999999</v>
      </c>
      <c r="G296" s="111">
        <v>3.3197269500000002</v>
      </c>
      <c r="H296" s="68">
        <f>IF(ISERROR(F296/G296-1),"",IF((F296/G296-1)&gt;10000%,"",F296/G296-1))</f>
        <v>6.2663572376035148E-2</v>
      </c>
      <c r="I296" s="112">
        <f>F296/$F$1102</f>
        <v>2.806639444527396E-4</v>
      </c>
      <c r="J296" s="113">
        <v>33.131453389999997</v>
      </c>
      <c r="K296" s="113">
        <v>24.13</v>
      </c>
      <c r="L296" s="149" t="s">
        <v>3279</v>
      </c>
      <c r="M296"/>
      <c r="N296" s="153"/>
    </row>
    <row r="297" spans="1:14" ht="12.75" x14ac:dyDescent="0.2">
      <c r="A297" s="110" t="s">
        <v>1795</v>
      </c>
      <c r="B297" s="53" t="s">
        <v>1796</v>
      </c>
      <c r="C297" s="53" t="s">
        <v>270</v>
      </c>
      <c r="D297" s="110" t="s">
        <v>208</v>
      </c>
      <c r="E297" s="110" t="s">
        <v>209</v>
      </c>
      <c r="F297" s="111">
        <v>3.5170951800000001</v>
      </c>
      <c r="G297" s="111">
        <v>4.7166456600000002</v>
      </c>
      <c r="H297" s="68">
        <f>IF(ISERROR(F297/G297-1),"",IF((F297/G297-1)&gt;10000%,"",F297/G297-1))</f>
        <v>-0.25432278921711493</v>
      </c>
      <c r="I297" s="112">
        <f>F297/$F$1102</f>
        <v>2.7981602856439245E-4</v>
      </c>
      <c r="J297" s="113">
        <v>140.03286351330001</v>
      </c>
      <c r="K297" s="113">
        <v>44.55</v>
      </c>
      <c r="L297" s="149" t="s">
        <v>3279</v>
      </c>
      <c r="M297"/>
      <c r="N297" s="153"/>
    </row>
    <row r="298" spans="1:14" ht="12.75" x14ac:dyDescent="0.2">
      <c r="A298" s="110" t="s">
        <v>1957</v>
      </c>
      <c r="B298" s="53" t="s">
        <v>510</v>
      </c>
      <c r="C298" s="110" t="s">
        <v>796</v>
      </c>
      <c r="D298" s="110" t="s">
        <v>207</v>
      </c>
      <c r="E298" s="110" t="s">
        <v>920</v>
      </c>
      <c r="F298" s="111">
        <v>3.446582872</v>
      </c>
      <c r="G298" s="111">
        <v>35.672290056000001</v>
      </c>
      <c r="H298" s="68">
        <f>IF(ISERROR(F298/G298-1),"",IF((F298/G298-1)&gt;10000%,"",F298/G298-1))</f>
        <v>-0.90338206864237214</v>
      </c>
      <c r="I298" s="112">
        <f>F298/$F$1102</f>
        <v>2.7420615081594056E-4</v>
      </c>
      <c r="J298" s="113">
        <v>434.44723241000003</v>
      </c>
      <c r="K298" s="113">
        <v>10.76</v>
      </c>
      <c r="L298" s="149" t="s">
        <v>3279</v>
      </c>
      <c r="M298"/>
      <c r="N298" s="153"/>
    </row>
    <row r="299" spans="1:14" ht="12.75" x14ac:dyDescent="0.2">
      <c r="A299" s="110" t="s">
        <v>3168</v>
      </c>
      <c r="B299" s="53" t="s">
        <v>3149</v>
      </c>
      <c r="C299" s="53" t="s">
        <v>798</v>
      </c>
      <c r="D299" s="110" t="s">
        <v>208</v>
      </c>
      <c r="E299" s="110" t="s">
        <v>209</v>
      </c>
      <c r="F299" s="111">
        <v>3.42429066</v>
      </c>
      <c r="G299" s="111">
        <v>4.4563270999999993</v>
      </c>
      <c r="H299" s="68">
        <f>IF(ISERROR(F299/G299-1),"",IF((F299/G299-1)&gt;10000%,"",F299/G299-1))</f>
        <v>-0.2315890231666341</v>
      </c>
      <c r="I299" s="112">
        <f>F299/$F$1102</f>
        <v>2.7243260818757319E-4</v>
      </c>
      <c r="J299" s="113">
        <v>228.27594343999999</v>
      </c>
      <c r="K299" s="113">
        <v>14.33</v>
      </c>
      <c r="L299" s="149" t="s">
        <v>3279</v>
      </c>
      <c r="M299"/>
      <c r="N299" s="153"/>
    </row>
    <row r="300" spans="1:14" ht="12.75" x14ac:dyDescent="0.2">
      <c r="A300" s="110" t="s">
        <v>2211</v>
      </c>
      <c r="B300" s="53" t="s">
        <v>225</v>
      </c>
      <c r="C300" s="53" t="s">
        <v>797</v>
      </c>
      <c r="D300" s="110" t="s">
        <v>207</v>
      </c>
      <c r="E300" s="110" t="s">
        <v>920</v>
      </c>
      <c r="F300" s="111">
        <v>3.4062535299999999</v>
      </c>
      <c r="G300" s="111">
        <v>1.2304050800000002</v>
      </c>
      <c r="H300" s="68">
        <f>IF(ISERROR(F300/G300-1),"",IF((F300/G300-1)&gt;10000%,"",F300/G300-1))</f>
        <v>1.7684000865796161</v>
      </c>
      <c r="I300" s="112">
        <f>F300/$F$1102</f>
        <v>2.7099759496643547E-4</v>
      </c>
      <c r="J300" s="113">
        <v>17.6301068</v>
      </c>
      <c r="K300" s="113">
        <v>14.84</v>
      </c>
      <c r="L300" s="149" t="s">
        <v>3279</v>
      </c>
      <c r="M300"/>
      <c r="N300" s="153"/>
    </row>
    <row r="301" spans="1:14" ht="12.75" x14ac:dyDescent="0.2">
      <c r="A301" s="110" t="s">
        <v>2003</v>
      </c>
      <c r="B301" s="53" t="s">
        <v>565</v>
      </c>
      <c r="C301" s="53" t="s">
        <v>800</v>
      </c>
      <c r="D301" s="110" t="s">
        <v>208</v>
      </c>
      <c r="E301" s="110" t="s">
        <v>209</v>
      </c>
      <c r="F301" s="111">
        <v>3.3409473960000002</v>
      </c>
      <c r="G301" s="111">
        <v>1.254371433</v>
      </c>
      <c r="H301" s="68">
        <f>IF(ISERROR(F301/G301-1),"",IF((F301/G301-1)&gt;10000%,"",F301/G301-1))</f>
        <v>1.6634434650745114</v>
      </c>
      <c r="I301" s="112">
        <f>F301/$F$1102</f>
        <v>2.6580191440575931E-4</v>
      </c>
      <c r="J301" s="113">
        <v>74.638634760000002</v>
      </c>
      <c r="K301" s="113">
        <v>24.51</v>
      </c>
      <c r="L301" s="149" t="s">
        <v>3279</v>
      </c>
      <c r="M301"/>
      <c r="N301" s="153"/>
    </row>
    <row r="302" spans="1:14" ht="12.75" x14ac:dyDescent="0.2">
      <c r="A302" s="110" t="s">
        <v>2662</v>
      </c>
      <c r="B302" s="53" t="s">
        <v>41</v>
      </c>
      <c r="C302" s="53" t="s">
        <v>800</v>
      </c>
      <c r="D302" s="110" t="s">
        <v>752</v>
      </c>
      <c r="E302" s="110" t="s">
        <v>209</v>
      </c>
      <c r="F302" s="111">
        <v>3.3271960359999997</v>
      </c>
      <c r="G302" s="111">
        <v>1.6736881189999999</v>
      </c>
      <c r="H302" s="68">
        <f>IF(ISERROR(F302/G302-1),"",IF((F302/G302-1)&gt;10000%,"",F302/G302-1))</f>
        <v>0.98794267476066122</v>
      </c>
      <c r="I302" s="112">
        <f>F302/$F$1102</f>
        <v>2.6470787209367168E-4</v>
      </c>
      <c r="J302" s="113">
        <v>355.5799037361964</v>
      </c>
      <c r="K302" s="113">
        <v>32.82</v>
      </c>
      <c r="L302" s="149" t="s">
        <v>3279</v>
      </c>
      <c r="M302"/>
      <c r="N302" s="153"/>
    </row>
    <row r="303" spans="1:14" ht="12.75" x14ac:dyDescent="0.2">
      <c r="A303" s="110" t="s">
        <v>2087</v>
      </c>
      <c r="B303" s="53" t="s">
        <v>230</v>
      </c>
      <c r="C303" s="53" t="s">
        <v>797</v>
      </c>
      <c r="D303" s="110" t="s">
        <v>207</v>
      </c>
      <c r="E303" s="110" t="s">
        <v>920</v>
      </c>
      <c r="F303" s="111">
        <v>3.2343998300000001</v>
      </c>
      <c r="G303" s="111">
        <v>2.7097953399999999</v>
      </c>
      <c r="H303" s="68">
        <f>IF(ISERROR(F303/G303-1),"",IF((F303/G303-1)&gt;10000%,"",F303/G303-1))</f>
        <v>0.1935956130177714</v>
      </c>
      <c r="I303" s="112">
        <f>F303/$F$1102</f>
        <v>2.5732511316908574E-4</v>
      </c>
      <c r="J303" s="113">
        <v>13.530540539999999</v>
      </c>
      <c r="K303" s="113">
        <v>14.9</v>
      </c>
      <c r="L303" s="149" t="s">
        <v>3279</v>
      </c>
      <c r="M303"/>
      <c r="N303" s="153"/>
    </row>
    <row r="304" spans="1:14" ht="12.75" x14ac:dyDescent="0.2">
      <c r="A304" s="110" t="s">
        <v>2112</v>
      </c>
      <c r="B304" s="53" t="s">
        <v>1457</v>
      </c>
      <c r="C304" s="53" t="s">
        <v>874</v>
      </c>
      <c r="D304" s="110" t="s">
        <v>207</v>
      </c>
      <c r="E304" s="110" t="s">
        <v>920</v>
      </c>
      <c r="F304" s="111">
        <v>3.1750241307448697</v>
      </c>
      <c r="G304" s="111">
        <v>2.8021891262035004</v>
      </c>
      <c r="H304" s="68">
        <f>IF(ISERROR(F304/G304-1),"",IF((F304/G304-1)&gt;10000%,"",F304/G304-1))</f>
        <v>0.13305133513471978</v>
      </c>
      <c r="I304" s="112">
        <f>F304/$F$1102</f>
        <v>2.5260125114417336E-4</v>
      </c>
      <c r="J304" s="113">
        <v>65.473461163673292</v>
      </c>
      <c r="K304" s="113">
        <v>71.709999999999994</v>
      </c>
      <c r="L304" s="149" t="s">
        <v>3279</v>
      </c>
      <c r="M304"/>
      <c r="N304" s="153"/>
    </row>
    <row r="305" spans="1:14" ht="12.75" x14ac:dyDescent="0.2">
      <c r="A305" s="110" t="s">
        <v>2250</v>
      </c>
      <c r="B305" s="53" t="s">
        <v>868</v>
      </c>
      <c r="C305" s="53" t="s">
        <v>795</v>
      </c>
      <c r="D305" s="110" t="s">
        <v>207</v>
      </c>
      <c r="E305" s="110" t="s">
        <v>2750</v>
      </c>
      <c r="F305" s="111">
        <v>3.1738944730393999</v>
      </c>
      <c r="G305" s="111">
        <v>1.9505223543549399</v>
      </c>
      <c r="H305" s="68">
        <f>IF(ISERROR(F305/G305-1),"",IF((F305/G305-1)&gt;10000%,"",F305/G305-1))</f>
        <v>0.62720230606587601</v>
      </c>
      <c r="I305" s="112">
        <f>F305/$F$1102</f>
        <v>2.5251137688243056E-4</v>
      </c>
      <c r="J305" s="113">
        <v>12.209431159825501</v>
      </c>
      <c r="K305" s="113">
        <v>44.87</v>
      </c>
      <c r="L305" s="149" t="s">
        <v>3279</v>
      </c>
      <c r="M305"/>
      <c r="N305" s="153"/>
    </row>
    <row r="306" spans="1:14" ht="12.75" x14ac:dyDescent="0.2">
      <c r="A306" s="110" t="s">
        <v>3090</v>
      </c>
      <c r="B306" s="53" t="s">
        <v>3091</v>
      </c>
      <c r="C306" s="53" t="s">
        <v>3094</v>
      </c>
      <c r="D306" s="110" t="s">
        <v>208</v>
      </c>
      <c r="E306" s="110" t="s">
        <v>920</v>
      </c>
      <c r="F306" s="111">
        <v>3.1596890699999998</v>
      </c>
      <c r="G306" s="111">
        <v>2.3820430099999998</v>
      </c>
      <c r="H306" s="68">
        <f>IF(ISERROR(F306/G306-1),"",IF((F306/G306-1)&gt;10000%,"",F306/G306-1))</f>
        <v>0.32646180473458375</v>
      </c>
      <c r="I306" s="112">
        <f>F306/$F$1102</f>
        <v>2.5138121143076895E-4</v>
      </c>
      <c r="J306" s="113">
        <v>5.2850000000000001</v>
      </c>
      <c r="K306" s="113">
        <v>279.02999999999997</v>
      </c>
      <c r="L306" s="149" t="s">
        <v>3279</v>
      </c>
      <c r="M306"/>
      <c r="N306" s="153"/>
    </row>
    <row r="307" spans="1:14" ht="12.75" x14ac:dyDescent="0.2">
      <c r="A307" s="110" t="s">
        <v>2025</v>
      </c>
      <c r="B307" s="53" t="s">
        <v>391</v>
      </c>
      <c r="C307" s="53" t="s">
        <v>800</v>
      </c>
      <c r="D307" s="110" t="s">
        <v>208</v>
      </c>
      <c r="E307" s="110" t="s">
        <v>209</v>
      </c>
      <c r="F307" s="111">
        <v>3.1568770860000002</v>
      </c>
      <c r="G307" s="111">
        <v>7.275099848</v>
      </c>
      <c r="H307" s="68">
        <f>IF(ISERROR(F307/G307-1),"",IF((F307/G307-1)&gt;10000%,"",F307/G307-1))</f>
        <v>-0.56607096095487153</v>
      </c>
      <c r="I307" s="112">
        <f>F307/$F$1102</f>
        <v>2.5115749323293887E-4</v>
      </c>
      <c r="J307" s="113">
        <v>24.4189851</v>
      </c>
      <c r="K307" s="113">
        <v>27.38</v>
      </c>
      <c r="L307" s="149" t="s">
        <v>3279</v>
      </c>
      <c r="M307"/>
      <c r="N307" s="153"/>
    </row>
    <row r="308" spans="1:14" ht="12.75" x14ac:dyDescent="0.2">
      <c r="A308" s="110" t="s">
        <v>2135</v>
      </c>
      <c r="B308" s="53" t="s">
        <v>222</v>
      </c>
      <c r="C308" s="53" t="s">
        <v>797</v>
      </c>
      <c r="D308" s="110" t="s">
        <v>207</v>
      </c>
      <c r="E308" s="110" t="s">
        <v>920</v>
      </c>
      <c r="F308" s="111">
        <v>3.1192871200000001</v>
      </c>
      <c r="G308" s="111">
        <v>8.2295046900000006</v>
      </c>
      <c r="H308" s="68">
        <f>IF(ISERROR(F308/G308-1),"",IF((F308/G308-1)&gt;10000%,"",F308/G308-1))</f>
        <v>-0.62096295737088891</v>
      </c>
      <c r="I308" s="112">
        <f>F308/$F$1102</f>
        <v>2.481668789726815E-4</v>
      </c>
      <c r="J308" s="113">
        <v>169.89162543</v>
      </c>
      <c r="K308" s="113">
        <v>11.16</v>
      </c>
      <c r="L308" s="149" t="s">
        <v>3279</v>
      </c>
      <c r="M308"/>
      <c r="N308" s="153"/>
    </row>
    <row r="309" spans="1:14" ht="12.75" x14ac:dyDescent="0.2">
      <c r="A309" s="110" t="s">
        <v>2109</v>
      </c>
      <c r="B309" s="53" t="s">
        <v>108</v>
      </c>
      <c r="C309" s="110" t="s">
        <v>624</v>
      </c>
      <c r="D309" s="110" t="s">
        <v>207</v>
      </c>
      <c r="E309" s="110" t="s">
        <v>920</v>
      </c>
      <c r="F309" s="111">
        <v>3.1182073099999998</v>
      </c>
      <c r="G309" s="111">
        <v>2.387324E-2</v>
      </c>
      <c r="H309" s="68" t="str">
        <f>IF(ISERROR(F309/G309-1),"",IF((F309/G309-1)&gt;10000%,"",F309/G309-1))</f>
        <v/>
      </c>
      <c r="I309" s="112">
        <f>F309/$F$1102</f>
        <v>2.4808097053678746E-4</v>
      </c>
      <c r="J309" s="113">
        <v>14.132723651699999</v>
      </c>
      <c r="K309" s="113">
        <v>22.23</v>
      </c>
      <c r="L309" s="149" t="s">
        <v>3279</v>
      </c>
      <c r="M309"/>
      <c r="N309" s="153"/>
    </row>
    <row r="310" spans="1:14" ht="12.75" x14ac:dyDescent="0.2">
      <c r="A310" s="110" t="s">
        <v>2023</v>
      </c>
      <c r="B310" s="53" t="s">
        <v>389</v>
      </c>
      <c r="C310" s="53" t="s">
        <v>800</v>
      </c>
      <c r="D310" s="110" t="s">
        <v>208</v>
      </c>
      <c r="E310" s="110" t="s">
        <v>209</v>
      </c>
      <c r="F310" s="111">
        <v>3.1110579829999998</v>
      </c>
      <c r="G310" s="111">
        <v>5.60747997</v>
      </c>
      <c r="H310" s="68">
        <f>IF(ISERROR(F310/G310-1),"",IF((F310/G310-1)&gt;10000%,"",F310/G310-1))</f>
        <v>-0.44519498961313275</v>
      </c>
      <c r="I310" s="112">
        <f>F310/$F$1102</f>
        <v>2.4751217834161911E-4</v>
      </c>
      <c r="J310" s="113">
        <v>55.315458880000001</v>
      </c>
      <c r="K310" s="113">
        <v>14.66</v>
      </c>
      <c r="L310" s="149" t="s">
        <v>3279</v>
      </c>
      <c r="M310"/>
      <c r="N310" s="153"/>
    </row>
    <row r="311" spans="1:14" ht="12.75" x14ac:dyDescent="0.2">
      <c r="A311" s="110" t="s">
        <v>2230</v>
      </c>
      <c r="B311" s="53" t="s">
        <v>309</v>
      </c>
      <c r="C311" s="53" t="s">
        <v>795</v>
      </c>
      <c r="D311" s="110" t="s">
        <v>207</v>
      </c>
      <c r="E311" s="110" t="s">
        <v>2750</v>
      </c>
      <c r="F311" s="111">
        <v>3.1080895420000001</v>
      </c>
      <c r="G311" s="111">
        <v>0.93958923999999999</v>
      </c>
      <c r="H311" s="68">
        <f>IF(ISERROR(F311/G311-1),"",IF((F311/G311-1)&gt;10000%,"",F311/G311-1))</f>
        <v>2.307923728458193</v>
      </c>
      <c r="I311" s="112">
        <f>F311/$F$1102</f>
        <v>2.4727601260565301E-4</v>
      </c>
      <c r="J311" s="113">
        <v>537.72592636000002</v>
      </c>
      <c r="K311" s="113">
        <v>17.11</v>
      </c>
      <c r="L311" s="149" t="s">
        <v>3279</v>
      </c>
      <c r="M311"/>
      <c r="N311" s="153"/>
    </row>
    <row r="312" spans="1:14" ht="12.75" x14ac:dyDescent="0.2">
      <c r="A312" s="110" t="s">
        <v>2103</v>
      </c>
      <c r="B312" s="110" t="s">
        <v>79</v>
      </c>
      <c r="C312" s="110" t="s">
        <v>802</v>
      </c>
      <c r="D312" s="110" t="s">
        <v>208</v>
      </c>
      <c r="E312" s="110" t="s">
        <v>209</v>
      </c>
      <c r="F312" s="111">
        <v>3.0677110929999998</v>
      </c>
      <c r="G312" s="111">
        <v>4.6087542599999995</v>
      </c>
      <c r="H312" s="68">
        <f>IF(ISERROR(F312/G312-1),"",IF((F312/G312-1)&gt;10000%,"",F312/G312-1))</f>
        <v>-0.3343730388002939</v>
      </c>
      <c r="I312" s="112">
        <f>F312/$F$1102</f>
        <v>2.4406354985997037E-4</v>
      </c>
      <c r="J312" s="113">
        <v>1235.0415</v>
      </c>
      <c r="K312" s="113">
        <v>16.84</v>
      </c>
      <c r="L312" s="149" t="s">
        <v>3279</v>
      </c>
      <c r="M312"/>
      <c r="N312" s="153"/>
    </row>
    <row r="313" spans="1:14" ht="12.75" x14ac:dyDescent="0.2">
      <c r="A313" s="110" t="s">
        <v>1638</v>
      </c>
      <c r="B313" s="53" t="s">
        <v>850</v>
      </c>
      <c r="C313" s="53" t="s">
        <v>800</v>
      </c>
      <c r="D313" s="110" t="s">
        <v>752</v>
      </c>
      <c r="E313" s="110" t="s">
        <v>209</v>
      </c>
      <c r="F313" s="111">
        <v>2.9789249010000001</v>
      </c>
      <c r="G313" s="111">
        <v>1.0852742350000002</v>
      </c>
      <c r="H313" s="68">
        <f>IF(ISERROR(F313/G313-1),"",IF((F313/G313-1)&gt;10000%,"",F313/G313-1))</f>
        <v>1.7448591378380964</v>
      </c>
      <c r="I313" s="112">
        <f>F313/$F$1102</f>
        <v>2.3699982301570694E-4</v>
      </c>
      <c r="J313" s="113">
        <v>129.96549251821131</v>
      </c>
      <c r="K313" s="113">
        <v>39.630000000000003</v>
      </c>
      <c r="L313" s="149" t="s">
        <v>3279</v>
      </c>
      <c r="M313"/>
      <c r="N313" s="153"/>
    </row>
    <row r="314" spans="1:14" ht="12.75" x14ac:dyDescent="0.2">
      <c r="A314" s="110" t="s">
        <v>1645</v>
      </c>
      <c r="B314" s="53" t="s">
        <v>172</v>
      </c>
      <c r="C314" s="53" t="s">
        <v>800</v>
      </c>
      <c r="D314" s="110" t="s">
        <v>208</v>
      </c>
      <c r="E314" s="110" t="s">
        <v>920</v>
      </c>
      <c r="F314" s="111">
        <v>2.96176796</v>
      </c>
      <c r="G314" s="111">
        <v>3.076122588</v>
      </c>
      <c r="H314" s="68">
        <f>IF(ISERROR(F314/G314-1),"",IF((F314/G314-1)&gt;10000%,"",F314/G314-1))</f>
        <v>-3.7174925487722499E-2</v>
      </c>
      <c r="I314" s="112">
        <f>F314/$F$1102</f>
        <v>2.3563483661436261E-4</v>
      </c>
      <c r="J314" s="113">
        <v>320.06791911817771</v>
      </c>
      <c r="K314" s="113">
        <v>23.08</v>
      </c>
      <c r="L314" s="149" t="s">
        <v>3279</v>
      </c>
      <c r="M314"/>
      <c r="N314" s="153"/>
    </row>
    <row r="315" spans="1:14" ht="12.75" x14ac:dyDescent="0.2">
      <c r="A315" s="110" t="s">
        <v>1683</v>
      </c>
      <c r="B315" s="53" t="s">
        <v>840</v>
      </c>
      <c r="C315" s="53" t="s">
        <v>800</v>
      </c>
      <c r="D315" s="110" t="s">
        <v>208</v>
      </c>
      <c r="E315" s="110" t="s">
        <v>209</v>
      </c>
      <c r="F315" s="111">
        <v>2.913145637</v>
      </c>
      <c r="G315" s="111">
        <v>9.3511595209999996</v>
      </c>
      <c r="H315" s="68">
        <f>IF(ISERROR(F315/G315-1),"",IF((F315/G315-1)&gt;10000%,"",F315/G315-1))</f>
        <v>-0.68847225518312283</v>
      </c>
      <c r="I315" s="112">
        <f>F315/$F$1102</f>
        <v>2.3176650077892609E-4</v>
      </c>
      <c r="J315" s="113">
        <v>369.4698110865076</v>
      </c>
      <c r="K315" s="113">
        <v>42.7</v>
      </c>
      <c r="L315" s="149" t="s">
        <v>3279</v>
      </c>
      <c r="M315"/>
      <c r="N315" s="153"/>
    </row>
    <row r="316" spans="1:14" ht="12.75" x14ac:dyDescent="0.2">
      <c r="A316" s="110" t="s">
        <v>2687</v>
      </c>
      <c r="B316" s="53" t="s">
        <v>512</v>
      </c>
      <c r="C316" s="110" t="s">
        <v>624</v>
      </c>
      <c r="D316" s="110" t="s">
        <v>208</v>
      </c>
      <c r="E316" s="110" t="s">
        <v>920</v>
      </c>
      <c r="F316" s="111">
        <v>2.8945430999999999</v>
      </c>
      <c r="G316" s="111">
        <v>11.380839119999999</v>
      </c>
      <c r="H316" s="68">
        <f>IF(ISERROR(F316/G316-1),"",IF((F316/G316-1)&gt;10000%,"",F316/G316-1))</f>
        <v>-0.74566522999931484</v>
      </c>
      <c r="I316" s="112">
        <f>F316/$F$1102</f>
        <v>2.302865044301886E-4</v>
      </c>
      <c r="J316" s="113">
        <v>444.31190616570558</v>
      </c>
      <c r="K316" s="113">
        <v>30.62</v>
      </c>
      <c r="L316" s="149" t="s">
        <v>3279</v>
      </c>
      <c r="M316"/>
      <c r="N316" s="153"/>
    </row>
    <row r="317" spans="1:14" ht="12.75" x14ac:dyDescent="0.2">
      <c r="A317" s="110" t="s">
        <v>2676</v>
      </c>
      <c r="B317" s="53" t="s">
        <v>71</v>
      </c>
      <c r="C317" s="53" t="s">
        <v>795</v>
      </c>
      <c r="D317" s="110" t="s">
        <v>207</v>
      </c>
      <c r="E317" s="110" t="s">
        <v>2750</v>
      </c>
      <c r="F317" s="111">
        <v>2.8841438950000002</v>
      </c>
      <c r="G317" s="111">
        <v>1.03581375</v>
      </c>
      <c r="H317" s="68">
        <f>IF(ISERROR(F317/G317-1),"",IF((F317/G317-1)&gt;10000%,"",F317/G317-1))</f>
        <v>1.7844232565941516</v>
      </c>
      <c r="I317" s="112">
        <f>F317/$F$1102</f>
        <v>2.2945915569653081E-4</v>
      </c>
      <c r="J317" s="113">
        <v>151.7751313</v>
      </c>
      <c r="K317" s="113">
        <v>23.55</v>
      </c>
      <c r="L317" s="149" t="s">
        <v>3279</v>
      </c>
      <c r="M317"/>
      <c r="N317" s="153"/>
    </row>
    <row r="318" spans="1:14" ht="12.75" x14ac:dyDescent="0.2">
      <c r="A318" s="110" t="s">
        <v>1872</v>
      </c>
      <c r="B318" s="53" t="s">
        <v>1873</v>
      </c>
      <c r="C318" s="53" t="s">
        <v>874</v>
      </c>
      <c r="D318" s="110" t="s">
        <v>208</v>
      </c>
      <c r="E318" s="110" t="s">
        <v>920</v>
      </c>
      <c r="F318" s="111">
        <v>2.8814097200000002</v>
      </c>
      <c r="G318" s="111">
        <v>1.41250469</v>
      </c>
      <c r="H318" s="68">
        <f>IF(ISERROR(F318/G318-1),"",IF((F318/G318-1)&gt;10000%,"",F318/G318-1))</f>
        <v>1.0399293116683386</v>
      </c>
      <c r="I318" s="112">
        <f>F318/$F$1102</f>
        <v>2.2924162789283344E-4</v>
      </c>
      <c r="J318" s="113">
        <v>257.79462186000001</v>
      </c>
      <c r="K318" s="113">
        <v>43.33</v>
      </c>
      <c r="L318" s="149" t="s">
        <v>3279</v>
      </c>
      <c r="M318"/>
      <c r="N318" s="153"/>
    </row>
    <row r="319" spans="1:14" ht="12.75" x14ac:dyDescent="0.2">
      <c r="A319" s="110" t="s">
        <v>2147</v>
      </c>
      <c r="B319" s="53" t="s">
        <v>229</v>
      </c>
      <c r="C319" s="53" t="s">
        <v>797</v>
      </c>
      <c r="D319" s="110" t="s">
        <v>207</v>
      </c>
      <c r="E319" s="110" t="s">
        <v>920</v>
      </c>
      <c r="F319" s="111">
        <v>2.8731222999999999</v>
      </c>
      <c r="G319" s="111">
        <v>2.9765960699999998</v>
      </c>
      <c r="H319" s="68">
        <f>IF(ISERROR(F319/G319-1),"",IF((F319/G319-1)&gt;10000%,"",F319/G319-1))</f>
        <v>-3.4762449310093979E-2</v>
      </c>
      <c r="I319" s="112">
        <f>F319/$F$1102</f>
        <v>2.285822903336363E-4</v>
      </c>
      <c r="J319" s="113">
        <v>8.72485496</v>
      </c>
      <c r="K319" s="113">
        <v>14.94</v>
      </c>
      <c r="L319" s="149" t="s">
        <v>3279</v>
      </c>
      <c r="M319"/>
      <c r="N319" s="153"/>
    </row>
    <row r="320" spans="1:14" ht="12.75" x14ac:dyDescent="0.2">
      <c r="A320" s="110" t="s">
        <v>2001</v>
      </c>
      <c r="B320" s="53" t="s">
        <v>117</v>
      </c>
      <c r="C320" s="110" t="s">
        <v>624</v>
      </c>
      <c r="D320" s="110" t="s">
        <v>208</v>
      </c>
      <c r="E320" s="110" t="s">
        <v>209</v>
      </c>
      <c r="F320" s="111">
        <v>2.8695827999999999</v>
      </c>
      <c r="G320" s="111">
        <v>3.0202154270000001</v>
      </c>
      <c r="H320" s="68">
        <f>IF(ISERROR(F320/G320-1),"",IF((F320/G320-1)&gt;10000%,"",F320/G320-1))</f>
        <v>-4.9874795570336028E-2</v>
      </c>
      <c r="I320" s="112">
        <f>F320/$F$1102</f>
        <v>2.2830069180348119E-4</v>
      </c>
      <c r="J320" s="113">
        <v>190.81346564581213</v>
      </c>
      <c r="K320" s="113">
        <v>33.54</v>
      </c>
      <c r="L320" s="149" t="s">
        <v>3279</v>
      </c>
      <c r="M320"/>
      <c r="N320" s="153"/>
    </row>
    <row r="321" spans="1:14" ht="12.75" x14ac:dyDescent="0.2">
      <c r="A321" s="110" t="s">
        <v>2347</v>
      </c>
      <c r="B321" s="53" t="s">
        <v>490</v>
      </c>
      <c r="C321" s="53" t="s">
        <v>800</v>
      </c>
      <c r="D321" s="110" t="s">
        <v>208</v>
      </c>
      <c r="E321" s="110" t="s">
        <v>209</v>
      </c>
      <c r="F321" s="111">
        <v>2.8451800869999997</v>
      </c>
      <c r="G321" s="111">
        <v>5.2124672109999999</v>
      </c>
      <c r="H321" s="68">
        <f>IF(ISERROR(F321/G321-1),"",IF((F321/G321-1)&gt;10000%,"",F321/G321-1))</f>
        <v>-0.45415866003037009</v>
      </c>
      <c r="I321" s="112">
        <f>F321/$F$1102</f>
        <v>2.2635924015420943E-4</v>
      </c>
      <c r="J321" s="113">
        <v>199.64741827437999</v>
      </c>
      <c r="K321" s="113">
        <v>20.32</v>
      </c>
      <c r="L321" s="149" t="s">
        <v>3279</v>
      </c>
      <c r="M321"/>
      <c r="N321" s="153"/>
    </row>
    <row r="322" spans="1:14" ht="12.75" x14ac:dyDescent="0.2">
      <c r="A322" s="110" t="s">
        <v>1815</v>
      </c>
      <c r="B322" s="53" t="s">
        <v>1816</v>
      </c>
      <c r="C322" s="53" t="s">
        <v>270</v>
      </c>
      <c r="D322" s="110" t="s">
        <v>208</v>
      </c>
      <c r="E322" s="110" t="s">
        <v>209</v>
      </c>
      <c r="F322" s="111">
        <v>2.8409140000000002</v>
      </c>
      <c r="G322" s="111">
        <v>2.6592621599999999</v>
      </c>
      <c r="H322" s="68">
        <f>IF(ISERROR(F322/G322-1),"",IF((F322/G322-1)&gt;10000%,"",F322/G322-1))</f>
        <v>6.8309113231619145E-2</v>
      </c>
      <c r="I322" s="112">
        <f>F322/$F$1102</f>
        <v>2.2601983520189589E-4</v>
      </c>
      <c r="J322" s="113">
        <v>7.6648332774999997</v>
      </c>
      <c r="K322" s="113">
        <v>32.75</v>
      </c>
      <c r="L322" s="149" t="s">
        <v>3279</v>
      </c>
      <c r="M322"/>
      <c r="N322" s="153"/>
    </row>
    <row r="323" spans="1:14" ht="12.75" x14ac:dyDescent="0.2">
      <c r="A323" s="110" t="s">
        <v>2346</v>
      </c>
      <c r="B323" s="53" t="s">
        <v>581</v>
      </c>
      <c r="C323" s="53" t="s">
        <v>800</v>
      </c>
      <c r="D323" s="110" t="s">
        <v>208</v>
      </c>
      <c r="E323" s="110" t="s">
        <v>209</v>
      </c>
      <c r="F323" s="111">
        <v>2.81167452</v>
      </c>
      <c r="G323" s="111">
        <v>14.172869539999999</v>
      </c>
      <c r="H323" s="68">
        <f>IF(ISERROR(F323/G323-1),"",IF((F323/G323-1)&gt;10000%,"",F323/G323-1))</f>
        <v>-0.80161571994544722</v>
      </c>
      <c r="I323" s="112">
        <f>F323/$F$1102</f>
        <v>2.2369357595892369E-4</v>
      </c>
      <c r="J323" s="113">
        <v>108.72257765000001</v>
      </c>
      <c r="K323" s="113">
        <v>24.48</v>
      </c>
      <c r="L323" s="149" t="s">
        <v>3279</v>
      </c>
      <c r="M323"/>
      <c r="N323" s="153"/>
    </row>
    <row r="324" spans="1:14" ht="12.75" x14ac:dyDescent="0.2">
      <c r="A324" s="110" t="s">
        <v>1706</v>
      </c>
      <c r="B324" s="53" t="s">
        <v>307</v>
      </c>
      <c r="C324" s="53" t="s">
        <v>800</v>
      </c>
      <c r="D324" s="110" t="s">
        <v>752</v>
      </c>
      <c r="E324" s="110" t="s">
        <v>920</v>
      </c>
      <c r="F324" s="111">
        <v>2.7877404939999999</v>
      </c>
      <c r="G324" s="111">
        <v>2.4491921310000002</v>
      </c>
      <c r="H324" s="68">
        <f>IF(ISERROR(F324/G324-1),"",IF((F324/G324-1)&gt;10000%,"",F324/G324-1))</f>
        <v>0.13822858513830472</v>
      </c>
      <c r="I324" s="112">
        <f>F324/$F$1102</f>
        <v>2.2178941250581039E-4</v>
      </c>
      <c r="J324" s="113">
        <v>134.5502291745957</v>
      </c>
      <c r="K324" s="113">
        <v>50.59</v>
      </c>
      <c r="L324" s="149" t="s">
        <v>3279</v>
      </c>
      <c r="M324"/>
      <c r="N324" s="153"/>
    </row>
    <row r="325" spans="1:14" ht="12.75" x14ac:dyDescent="0.2">
      <c r="A325" s="110" t="s">
        <v>1737</v>
      </c>
      <c r="B325" s="53" t="s">
        <v>246</v>
      </c>
      <c r="C325" s="53" t="s">
        <v>1734</v>
      </c>
      <c r="D325" s="110" t="s">
        <v>208</v>
      </c>
      <c r="E325" s="110" t="s">
        <v>209</v>
      </c>
      <c r="F325" s="111">
        <v>2.7715711400000003</v>
      </c>
      <c r="G325" s="111">
        <v>14.456750550000001</v>
      </c>
      <c r="H325" s="68">
        <f>IF(ISERROR(F325/G325-1),"",IF((F325/G325-1)&gt;10000%,"",F325/G325-1))</f>
        <v>-0.80828533145022685</v>
      </c>
      <c r="I325" s="112">
        <f>F325/$F$1102</f>
        <v>2.2050299738504255E-4</v>
      </c>
      <c r="J325" s="113">
        <v>17.989155994378251</v>
      </c>
      <c r="K325" s="113">
        <v>23.95</v>
      </c>
      <c r="L325" s="149" t="s">
        <v>3279</v>
      </c>
      <c r="M325"/>
      <c r="N325" s="153"/>
    </row>
    <row r="326" spans="1:14" ht="12.75" x14ac:dyDescent="0.2">
      <c r="A326" s="110" t="s">
        <v>1811</v>
      </c>
      <c r="B326" s="53" t="s">
        <v>1812</v>
      </c>
      <c r="C326" s="53" t="s">
        <v>270</v>
      </c>
      <c r="D326" s="110" t="s">
        <v>208</v>
      </c>
      <c r="E326" s="110" t="s">
        <v>209</v>
      </c>
      <c r="F326" s="111">
        <v>2.7577379049999999</v>
      </c>
      <c r="G326" s="111">
        <v>3.3742437200000004</v>
      </c>
      <c r="H326" s="68">
        <f>IF(ISERROR(F326/G326-1),"",IF((F326/G326-1)&gt;10000%,"",F326/G326-1))</f>
        <v>-0.18270933167803316</v>
      </c>
      <c r="I326" s="112">
        <f>F326/$F$1102</f>
        <v>2.1940244119256043E-4</v>
      </c>
      <c r="J326" s="113">
        <v>44.832337563900005</v>
      </c>
      <c r="K326" s="113">
        <v>39.22</v>
      </c>
      <c r="L326" s="149" t="s">
        <v>3279</v>
      </c>
      <c r="M326"/>
      <c r="N326" s="153"/>
    </row>
    <row r="327" spans="1:14" ht="12.75" x14ac:dyDescent="0.2">
      <c r="A327" s="110" t="s">
        <v>1671</v>
      </c>
      <c r="B327" s="53" t="s">
        <v>484</v>
      </c>
      <c r="C327" s="53" t="s">
        <v>800</v>
      </c>
      <c r="D327" s="110" t="s">
        <v>208</v>
      </c>
      <c r="E327" s="110" t="s">
        <v>209</v>
      </c>
      <c r="F327" s="111">
        <v>2.750780899</v>
      </c>
      <c r="G327" s="111">
        <v>0.55069395700000001</v>
      </c>
      <c r="H327" s="68">
        <f>IF(ISERROR(F327/G327-1),"",IF((F327/G327-1)&gt;10000%,"",F327/G327-1))</f>
        <v>3.99511727709044</v>
      </c>
      <c r="I327" s="112">
        <f>F327/$F$1102</f>
        <v>2.1884894983392774E-4</v>
      </c>
      <c r="J327" s="113">
        <v>104.3121534220566</v>
      </c>
      <c r="K327" s="113">
        <v>69.48</v>
      </c>
      <c r="L327" s="149" t="s">
        <v>3279</v>
      </c>
      <c r="M327"/>
      <c r="N327" s="153"/>
    </row>
    <row r="328" spans="1:14" ht="12.75" x14ac:dyDescent="0.2">
      <c r="A328" s="110" t="s">
        <v>2534</v>
      </c>
      <c r="B328" s="53" t="s">
        <v>2535</v>
      </c>
      <c r="C328" s="110" t="s">
        <v>624</v>
      </c>
      <c r="D328" s="110" t="s">
        <v>208</v>
      </c>
      <c r="E328" s="110" t="s">
        <v>920</v>
      </c>
      <c r="F328" s="111">
        <v>2.7441755699999999</v>
      </c>
      <c r="G328" s="111">
        <v>3.0112200000000002E-2</v>
      </c>
      <c r="H328" s="68">
        <f>IF(ISERROR(F328/G328-1),"",IF((F328/G328-1)&gt;10000%,"",F328/G328-1))</f>
        <v>90.131686492517971</v>
      </c>
      <c r="I328" s="112">
        <f>F328/$F$1102</f>
        <v>2.18323437491057E-4</v>
      </c>
      <c r="J328" s="113">
        <v>33.846473307899998</v>
      </c>
      <c r="K328" s="113">
        <v>47.39</v>
      </c>
      <c r="L328" s="149" t="s">
        <v>3279</v>
      </c>
      <c r="M328"/>
      <c r="N328" s="153"/>
    </row>
    <row r="329" spans="1:14" ht="12.75" x14ac:dyDescent="0.2">
      <c r="A329" s="110" t="s">
        <v>2406</v>
      </c>
      <c r="B329" s="53" t="s">
        <v>542</v>
      </c>
      <c r="C329" s="53" t="s">
        <v>801</v>
      </c>
      <c r="D329" s="110" t="s">
        <v>207</v>
      </c>
      <c r="E329" s="110" t="s">
        <v>920</v>
      </c>
      <c r="F329" s="111">
        <v>2.7381158700000001</v>
      </c>
      <c r="G329" s="111">
        <v>6.4029870000000003E-2</v>
      </c>
      <c r="H329" s="68">
        <f>IF(ISERROR(F329/G329-1),"",IF((F329/G329-1)&gt;10000%,"",F329/G329-1))</f>
        <v>41.763102127179081</v>
      </c>
      <c r="I329" s="112">
        <f>F329/$F$1102</f>
        <v>2.1784133476095925E-4</v>
      </c>
      <c r="J329" s="113">
        <v>56.203896030000003</v>
      </c>
      <c r="K329" s="113">
        <v>34.75</v>
      </c>
      <c r="L329" s="149" t="s">
        <v>3279</v>
      </c>
      <c r="M329"/>
      <c r="N329" s="153"/>
    </row>
    <row r="330" spans="1:14" ht="12.75" x14ac:dyDescent="0.2">
      <c r="A330" s="110" t="s">
        <v>2532</v>
      </c>
      <c r="B330" s="53" t="s">
        <v>2533</v>
      </c>
      <c r="C330" s="110" t="s">
        <v>624</v>
      </c>
      <c r="D330" s="110" t="s">
        <v>208</v>
      </c>
      <c r="E330" s="110" t="s">
        <v>920</v>
      </c>
      <c r="F330" s="111">
        <v>2.7230907599999998</v>
      </c>
      <c r="G330" s="111">
        <v>0.10947680999999999</v>
      </c>
      <c r="H330" s="68">
        <f>IF(ISERROR(F330/G330-1),"",IF((F330/G330-1)&gt;10000%,"",F330/G330-1))</f>
        <v>23.873676534783943</v>
      </c>
      <c r="I330" s="112">
        <f>F330/$F$1102</f>
        <v>2.1664595437067275E-4</v>
      </c>
      <c r="J330" s="113">
        <v>24.485494033299997</v>
      </c>
      <c r="K330" s="113">
        <v>49.52</v>
      </c>
      <c r="L330" s="149" t="s">
        <v>3279</v>
      </c>
      <c r="M330"/>
      <c r="N330" s="153"/>
    </row>
    <row r="331" spans="1:14" ht="12.75" x14ac:dyDescent="0.2">
      <c r="A331" s="110" t="s">
        <v>2221</v>
      </c>
      <c r="B331" s="53" t="s">
        <v>2222</v>
      </c>
      <c r="C331" s="53" t="s">
        <v>145</v>
      </c>
      <c r="D331" s="110" t="s">
        <v>208</v>
      </c>
      <c r="E331" s="110" t="s">
        <v>920</v>
      </c>
      <c r="F331" s="111">
        <v>2.7014674700000003</v>
      </c>
      <c r="G331" s="111">
        <v>2.7569738300000002</v>
      </c>
      <c r="H331" s="68">
        <f>IF(ISERROR(F331/G331-1),"",IF((F331/G331-1)&gt;10000%,"",F331/G331-1))</f>
        <v>-2.0133074676301876E-2</v>
      </c>
      <c r="I331" s="112">
        <f>F331/$F$1102</f>
        <v>2.1492563040369496E-4</v>
      </c>
      <c r="J331" s="113">
        <v>32.737625700000002</v>
      </c>
      <c r="K331" s="113">
        <v>17.79</v>
      </c>
      <c r="L331" s="149" t="s">
        <v>3279</v>
      </c>
      <c r="M331"/>
      <c r="N331" s="153"/>
    </row>
    <row r="332" spans="1:14" ht="12.75" x14ac:dyDescent="0.2">
      <c r="A332" s="110" t="s">
        <v>1502</v>
      </c>
      <c r="B332" s="53" t="s">
        <v>998</v>
      </c>
      <c r="C332" s="53" t="s">
        <v>145</v>
      </c>
      <c r="D332" s="110" t="s">
        <v>752</v>
      </c>
      <c r="E332" s="110" t="s">
        <v>209</v>
      </c>
      <c r="F332" s="111">
        <v>2.67035461</v>
      </c>
      <c r="G332" s="111">
        <v>1.8309338100000001</v>
      </c>
      <c r="H332" s="68">
        <f>IF(ISERROR(F332/G332-1),"",IF((F332/G332-1)&gt;10000%,"",F332/G332-1))</f>
        <v>0.45846594530907692</v>
      </c>
      <c r="I332" s="112">
        <f>F332/$F$1102</f>
        <v>2.1245032721258826E-4</v>
      </c>
      <c r="J332" s="113">
        <v>49.443791492896594</v>
      </c>
      <c r="K332" s="113">
        <v>65.02</v>
      </c>
      <c r="L332" s="149" t="s">
        <v>3279</v>
      </c>
      <c r="M332"/>
      <c r="N332" s="153"/>
    </row>
    <row r="333" spans="1:14" ht="12.75" x14ac:dyDescent="0.2">
      <c r="A333" s="110" t="s">
        <v>1630</v>
      </c>
      <c r="B333" s="53" t="s">
        <v>1584</v>
      </c>
      <c r="C333" s="53" t="s">
        <v>800</v>
      </c>
      <c r="D333" s="110" t="s">
        <v>752</v>
      </c>
      <c r="E333" s="110" t="s">
        <v>920</v>
      </c>
      <c r="F333" s="111">
        <v>2.6683022599999999</v>
      </c>
      <c r="G333" s="111">
        <v>4.3061988899999992</v>
      </c>
      <c r="H333" s="68">
        <f>IF(ISERROR(F333/G333-1),"",IF((F333/G333-1)&gt;10000%,"",F333/G333-1))</f>
        <v>-0.38035786823585371</v>
      </c>
      <c r="I333" s="112">
        <f>F333/$F$1102</f>
        <v>2.1228704461805122E-4</v>
      </c>
      <c r="J333" s="113">
        <v>283.65768708281041</v>
      </c>
      <c r="K333" s="113">
        <v>50.6</v>
      </c>
      <c r="L333" s="149" t="s">
        <v>3279</v>
      </c>
      <c r="M333"/>
      <c r="N333" s="153"/>
    </row>
    <row r="334" spans="1:14" ht="12.75" x14ac:dyDescent="0.2">
      <c r="A334" s="110" t="s">
        <v>1566</v>
      </c>
      <c r="B334" s="53" t="s">
        <v>917</v>
      </c>
      <c r="C334" s="110" t="s">
        <v>624</v>
      </c>
      <c r="D334" s="110" t="s">
        <v>207</v>
      </c>
      <c r="E334" s="110" t="s">
        <v>920</v>
      </c>
      <c r="F334" s="111">
        <v>2.6342977599999999</v>
      </c>
      <c r="G334" s="111">
        <v>2.4203023849999998</v>
      </c>
      <c r="H334" s="68">
        <f>IF(ISERROR(F334/G334-1),"",IF((F334/G334-1)&gt;10000%,"",F334/G334-1))</f>
        <v>8.841679301158889E-2</v>
      </c>
      <c r="I334" s="112">
        <f>F334/$F$1102</f>
        <v>2.0958168588979583E-4</v>
      </c>
      <c r="J334" s="113">
        <v>141.595484661396</v>
      </c>
      <c r="K334" s="113">
        <v>45.93</v>
      </c>
      <c r="L334" s="149" t="s">
        <v>3279</v>
      </c>
      <c r="M334"/>
      <c r="N334" s="153"/>
    </row>
    <row r="335" spans="1:14" ht="12.75" x14ac:dyDescent="0.2">
      <c r="A335" s="110" t="s">
        <v>1668</v>
      </c>
      <c r="B335" s="53" t="s">
        <v>1460</v>
      </c>
      <c r="C335" s="53" t="s">
        <v>877</v>
      </c>
      <c r="D335" s="110" t="s">
        <v>207</v>
      </c>
      <c r="E335" s="110" t="s">
        <v>920</v>
      </c>
      <c r="F335" s="111">
        <v>2.6200410199999999</v>
      </c>
      <c r="G335" s="111">
        <v>2.3487475400000002</v>
      </c>
      <c r="H335" s="68">
        <f>IF(ISERROR(F335/G335-1),"",IF((F335/G335-1)&gt;10000%,"",F335/G335-1))</f>
        <v>0.11550559410059025</v>
      </c>
      <c r="I335" s="112">
        <f>F335/$F$1102</f>
        <v>2.0844743612886811E-4</v>
      </c>
      <c r="J335" s="113">
        <v>35.793920759999999</v>
      </c>
      <c r="K335" s="113">
        <v>27.66</v>
      </c>
      <c r="L335" s="149" t="s">
        <v>3279</v>
      </c>
      <c r="M335"/>
      <c r="N335" s="153"/>
    </row>
    <row r="336" spans="1:14" ht="12.75" x14ac:dyDescent="0.2">
      <c r="A336" s="110" t="s">
        <v>2144</v>
      </c>
      <c r="B336" s="53" t="s">
        <v>233</v>
      </c>
      <c r="C336" s="53" t="s">
        <v>797</v>
      </c>
      <c r="D336" s="110" t="s">
        <v>207</v>
      </c>
      <c r="E336" s="110" t="s">
        <v>920</v>
      </c>
      <c r="F336" s="111">
        <v>2.6164666299999997</v>
      </c>
      <c r="G336" s="111">
        <v>0.10922800000000001</v>
      </c>
      <c r="H336" s="68">
        <f>IF(ISERROR(F336/G336-1),"",IF((F336/G336-1)&gt;10000%,"",F336/G336-1))</f>
        <v>22.954175028380998</v>
      </c>
      <c r="I336" s="112">
        <f>F336/$F$1102</f>
        <v>2.0816306179062788E-4</v>
      </c>
      <c r="J336" s="113">
        <v>10.873102210000001</v>
      </c>
      <c r="K336" s="113">
        <v>17.440000000000001</v>
      </c>
      <c r="L336" s="149" t="s">
        <v>3279</v>
      </c>
      <c r="M336"/>
      <c r="N336" s="153"/>
    </row>
    <row r="337" spans="1:14" ht="12.75" x14ac:dyDescent="0.2">
      <c r="A337" s="110" t="s">
        <v>1642</v>
      </c>
      <c r="B337" s="53" t="s">
        <v>769</v>
      </c>
      <c r="C337" s="53" t="s">
        <v>800</v>
      </c>
      <c r="D337" s="110" t="s">
        <v>208</v>
      </c>
      <c r="E337" s="110" t="s">
        <v>920</v>
      </c>
      <c r="F337" s="111">
        <v>2.6027371000000001</v>
      </c>
      <c r="G337" s="111">
        <v>2.6153749100000003</v>
      </c>
      <c r="H337" s="68">
        <f>IF(ISERROR(F337/G337-1),"",IF((F337/G337-1)&gt;10000%,"",F337/G337-1))</f>
        <v>-4.8321217549648354E-3</v>
      </c>
      <c r="I337" s="112">
        <f>F337/$F$1102</f>
        <v>2.0707075624811609E-4</v>
      </c>
      <c r="J337" s="113">
        <v>56.386895399473396</v>
      </c>
      <c r="K337" s="113">
        <v>40.31</v>
      </c>
      <c r="L337" s="149" t="s">
        <v>3279</v>
      </c>
      <c r="M337"/>
      <c r="N337" s="153"/>
    </row>
    <row r="338" spans="1:14" ht="12.75" x14ac:dyDescent="0.2">
      <c r="A338" s="110" t="s">
        <v>3155</v>
      </c>
      <c r="B338" s="53" t="s">
        <v>3136</v>
      </c>
      <c r="C338" s="53" t="s">
        <v>145</v>
      </c>
      <c r="D338" s="110" t="s">
        <v>208</v>
      </c>
      <c r="E338" s="110" t="s">
        <v>920</v>
      </c>
      <c r="F338" s="111">
        <v>2.6020175099999996</v>
      </c>
      <c r="G338" s="111">
        <v>2.6984836949999997</v>
      </c>
      <c r="H338" s="68">
        <f>IF(ISERROR(F338/G338-1),"",IF((F338/G338-1)&gt;10000%,"",F338/G338-1))</f>
        <v>-3.5748292709250618E-2</v>
      </c>
      <c r="I338" s="112">
        <f>F338/$F$1102</f>
        <v>2.0701350649919264E-4</v>
      </c>
      <c r="J338" s="113">
        <v>245.38631815862161</v>
      </c>
      <c r="K338" s="113">
        <v>50.91</v>
      </c>
      <c r="L338" s="149" t="s">
        <v>3279</v>
      </c>
      <c r="M338"/>
      <c r="N338" s="153"/>
    </row>
    <row r="339" spans="1:14" ht="12.75" x14ac:dyDescent="0.2">
      <c r="A339" s="110" t="s">
        <v>2528</v>
      </c>
      <c r="B339" s="53" t="s">
        <v>2529</v>
      </c>
      <c r="C339" s="110" t="s">
        <v>624</v>
      </c>
      <c r="D339" s="110" t="s">
        <v>208</v>
      </c>
      <c r="E339" s="110" t="s">
        <v>920</v>
      </c>
      <c r="F339" s="111">
        <v>2.5818065099999998</v>
      </c>
      <c r="G339" s="111">
        <v>0.14161509</v>
      </c>
      <c r="H339" s="68">
        <f>IF(ISERROR(F339/G339-1),"",IF((F339/G339-1)&gt;10000%,"",F339/G339-1))</f>
        <v>17.231153968125852</v>
      </c>
      <c r="I339" s="112">
        <f>F339/$F$1102</f>
        <v>2.0540554269273266E-4</v>
      </c>
      <c r="J339" s="113">
        <v>31.1429122511</v>
      </c>
      <c r="K339" s="113">
        <v>40.96</v>
      </c>
      <c r="L339" s="149" t="s">
        <v>3279</v>
      </c>
      <c r="M339"/>
      <c r="N339" s="153"/>
    </row>
    <row r="340" spans="1:14" ht="12.75" x14ac:dyDescent="0.2">
      <c r="A340" s="110" t="s">
        <v>1635</v>
      </c>
      <c r="B340" s="53" t="s">
        <v>833</v>
      </c>
      <c r="C340" s="53" t="s">
        <v>800</v>
      </c>
      <c r="D340" s="110" t="s">
        <v>208</v>
      </c>
      <c r="E340" s="110" t="s">
        <v>209</v>
      </c>
      <c r="F340" s="111">
        <v>2.5513510030000002</v>
      </c>
      <c r="G340" s="111">
        <v>1.8942788910000001</v>
      </c>
      <c r="H340" s="68">
        <f>IF(ISERROR(F340/G340-1),"",IF((F340/G340-1)&gt;10000%,"",F340/G340-1))</f>
        <v>0.34687189680561148</v>
      </c>
      <c r="I340" s="112">
        <f>F340/$F$1102</f>
        <v>2.0298253774674342E-4</v>
      </c>
      <c r="J340" s="113">
        <v>244.69217116824797</v>
      </c>
      <c r="K340" s="113">
        <v>45.82</v>
      </c>
      <c r="L340" s="149" t="s">
        <v>3279</v>
      </c>
      <c r="M340"/>
      <c r="N340" s="153"/>
    </row>
    <row r="341" spans="1:14" ht="12.75" x14ac:dyDescent="0.2">
      <c r="A341" s="110" t="s">
        <v>2659</v>
      </c>
      <c r="B341" s="53" t="s">
        <v>476</v>
      </c>
      <c r="C341" s="53" t="s">
        <v>800</v>
      </c>
      <c r="D341" s="110" t="s">
        <v>752</v>
      </c>
      <c r="E341" s="110" t="s">
        <v>209</v>
      </c>
      <c r="F341" s="111">
        <v>2.5428693949999999</v>
      </c>
      <c r="G341" s="111">
        <v>2.0486868999999999</v>
      </c>
      <c r="H341" s="68">
        <f>IF(ISERROR(F341/G341-1),"",IF((F341/G341-1)&gt;10000%,"",F341/G341-1))</f>
        <v>0.24121914139246958</v>
      </c>
      <c r="I341" s="112">
        <f>F341/$F$1102</f>
        <v>2.0230775081464791E-4</v>
      </c>
      <c r="J341" s="113">
        <v>146.130170464912</v>
      </c>
      <c r="K341" s="113">
        <v>53.1</v>
      </c>
      <c r="L341" s="149" t="s">
        <v>3279</v>
      </c>
      <c r="M341"/>
      <c r="N341" s="153"/>
    </row>
    <row r="342" spans="1:14" ht="12.75" x14ac:dyDescent="0.2">
      <c r="A342" s="110" t="s">
        <v>2568</v>
      </c>
      <c r="B342" s="53" t="s">
        <v>907</v>
      </c>
      <c r="C342" s="110" t="s">
        <v>624</v>
      </c>
      <c r="D342" s="110" t="s">
        <v>207</v>
      </c>
      <c r="E342" s="110" t="s">
        <v>920</v>
      </c>
      <c r="F342" s="111">
        <v>2.5398756660000004</v>
      </c>
      <c r="G342" s="111">
        <v>1.8235726189999999</v>
      </c>
      <c r="H342" s="68">
        <f>IF(ISERROR(F342/G342-1),"",IF((F342/G342-1)&gt;10000%,"",F342/G342-1))</f>
        <v>0.39280204118923567</v>
      </c>
      <c r="I342" s="112">
        <f>F342/$F$1102</f>
        <v>2.0206957319462174E-4</v>
      </c>
      <c r="J342" s="113">
        <v>116.07395262834</v>
      </c>
      <c r="K342" s="113">
        <v>44.89</v>
      </c>
      <c r="L342" s="149" t="s">
        <v>3279</v>
      </c>
      <c r="M342"/>
      <c r="N342" s="153"/>
    </row>
    <row r="343" spans="1:14" ht="12.75" x14ac:dyDescent="0.2">
      <c r="A343" s="110" t="s">
        <v>2098</v>
      </c>
      <c r="B343" s="53" t="s">
        <v>755</v>
      </c>
      <c r="C343" s="110" t="s">
        <v>796</v>
      </c>
      <c r="D343" s="110" t="s">
        <v>207</v>
      </c>
      <c r="E343" s="110" t="s">
        <v>920</v>
      </c>
      <c r="F343" s="111">
        <v>2.5368322619999999</v>
      </c>
      <c r="G343" s="111">
        <v>5.5354466179999999</v>
      </c>
      <c r="H343" s="68">
        <f>IF(ISERROR(F343/G343-1),"",IF((F343/G343-1)&gt;10000%,"",F343/G343-1))</f>
        <v>-0.54171136729043612</v>
      </c>
      <c r="I343" s="112">
        <f>F343/$F$1102</f>
        <v>2.018274434889943E-4</v>
      </c>
      <c r="J343" s="113">
        <v>42.07292434</v>
      </c>
      <c r="K343" s="113">
        <v>59</v>
      </c>
      <c r="L343" s="149" t="s">
        <v>3279</v>
      </c>
      <c r="M343"/>
      <c r="N343" s="153"/>
    </row>
    <row r="344" spans="1:14" ht="12.75" x14ac:dyDescent="0.2">
      <c r="A344" s="110" t="s">
        <v>2040</v>
      </c>
      <c r="B344" s="53" t="s">
        <v>820</v>
      </c>
      <c r="C344" s="53" t="s">
        <v>800</v>
      </c>
      <c r="D344" s="110" t="s">
        <v>208</v>
      </c>
      <c r="E344" s="110" t="s">
        <v>209</v>
      </c>
      <c r="F344" s="111">
        <v>2.535528389</v>
      </c>
      <c r="G344" s="111">
        <v>4.0540580390000001</v>
      </c>
      <c r="H344" s="68">
        <f>IF(ISERROR(F344/G344-1),"",IF((F344/G344-1)&gt;10000%,"",F344/G344-1))</f>
        <v>-0.37457027881489591</v>
      </c>
      <c r="I344" s="112">
        <f>F344/$F$1102</f>
        <v>2.0172370885972209E-4</v>
      </c>
      <c r="J344" s="113">
        <v>55.996854140000003</v>
      </c>
      <c r="K344" s="113">
        <v>21.45</v>
      </c>
      <c r="L344" s="149" t="s">
        <v>3279</v>
      </c>
      <c r="M344"/>
      <c r="N344" s="153"/>
    </row>
    <row r="345" spans="1:14" ht="12.75" x14ac:dyDescent="0.2">
      <c r="A345" s="110" t="s">
        <v>2099</v>
      </c>
      <c r="B345" s="53" t="s">
        <v>228</v>
      </c>
      <c r="C345" s="53" t="s">
        <v>797</v>
      </c>
      <c r="D345" s="110" t="s">
        <v>207</v>
      </c>
      <c r="E345" s="110" t="s">
        <v>920</v>
      </c>
      <c r="F345" s="111">
        <v>2.53250018</v>
      </c>
      <c r="G345" s="111">
        <v>0.34007481000000001</v>
      </c>
      <c r="H345" s="68">
        <f>IF(ISERROR(F345/G345-1),"",IF((F345/G345-1)&gt;10000%,"",F345/G345-1))</f>
        <v>6.4468914060409235</v>
      </c>
      <c r="I345" s="112">
        <f>F345/$F$1102</f>
        <v>2.0148278805073709E-4</v>
      </c>
      <c r="J345" s="113">
        <v>29.804891559999998</v>
      </c>
      <c r="K345" s="113">
        <v>13.67</v>
      </c>
      <c r="L345" s="149" t="s">
        <v>3279</v>
      </c>
      <c r="M345"/>
      <c r="N345" s="153"/>
    </row>
    <row r="346" spans="1:14" ht="12.75" x14ac:dyDescent="0.2">
      <c r="A346" s="110" t="s">
        <v>2660</v>
      </c>
      <c r="B346" s="53" t="s">
        <v>69</v>
      </c>
      <c r="C346" s="53" t="s">
        <v>795</v>
      </c>
      <c r="D346" s="110" t="s">
        <v>207</v>
      </c>
      <c r="E346" s="110" t="s">
        <v>2750</v>
      </c>
      <c r="F346" s="111">
        <v>2.4999525170000001</v>
      </c>
      <c r="G346" s="111">
        <v>0.98869966099999995</v>
      </c>
      <c r="H346" s="68">
        <f>IF(ISERROR(F346/G346-1),"",IF((F346/G346-1)&gt;10000%,"",F346/G346-1))</f>
        <v>1.5285257147468569</v>
      </c>
      <c r="I346" s="112">
        <f>F346/$F$1102</f>
        <v>1.9889333359084606E-4</v>
      </c>
      <c r="J346" s="113">
        <v>289.67928688000001</v>
      </c>
      <c r="K346" s="113">
        <v>29.91</v>
      </c>
      <c r="L346" s="149" t="s">
        <v>3279</v>
      </c>
      <c r="M346"/>
      <c r="N346" s="153"/>
    </row>
    <row r="347" spans="1:14" ht="12.75" x14ac:dyDescent="0.2">
      <c r="A347" s="110" t="s">
        <v>2577</v>
      </c>
      <c r="B347" s="53" t="s">
        <v>915</v>
      </c>
      <c r="C347" s="110" t="s">
        <v>624</v>
      </c>
      <c r="D347" s="110" t="s">
        <v>208</v>
      </c>
      <c r="E347" s="110" t="s">
        <v>920</v>
      </c>
      <c r="F347" s="111">
        <v>2.4938602850000002</v>
      </c>
      <c r="G347" s="111">
        <v>0.51837979499999998</v>
      </c>
      <c r="H347" s="68">
        <f>IF(ISERROR(F347/G347-1),"",IF((F347/G347-1)&gt;10000%,"",F347/G347-1))</f>
        <v>3.8108747853492249</v>
      </c>
      <c r="I347" s="112">
        <f>F347/$F$1102</f>
        <v>1.984086426524186E-4</v>
      </c>
      <c r="J347" s="113">
        <v>14.410813866533998</v>
      </c>
      <c r="K347" s="113">
        <v>75.150000000000006</v>
      </c>
      <c r="L347" s="149" t="s">
        <v>3279</v>
      </c>
      <c r="M347"/>
      <c r="N347" s="153"/>
    </row>
    <row r="348" spans="1:14" ht="12.75" x14ac:dyDescent="0.2">
      <c r="A348" s="110" t="s">
        <v>1632</v>
      </c>
      <c r="B348" s="53" t="s">
        <v>366</v>
      </c>
      <c r="C348" s="53" t="s">
        <v>800</v>
      </c>
      <c r="D348" s="110" t="s">
        <v>752</v>
      </c>
      <c r="E348" s="110" t="s">
        <v>920</v>
      </c>
      <c r="F348" s="111">
        <v>2.4596110980000003</v>
      </c>
      <c r="G348" s="111">
        <v>5.6527022549999995</v>
      </c>
      <c r="H348" s="68">
        <f>IF(ISERROR(F348/G348-1),"",IF((F348/G348-1)&gt;10000%,"",F348/G348-1))</f>
        <v>-0.5648787098552035</v>
      </c>
      <c r="I348" s="112">
        <f>F348/$F$1102</f>
        <v>1.9568381690917579E-4</v>
      </c>
      <c r="J348" s="113">
        <v>240.54646906417287</v>
      </c>
      <c r="K348" s="113">
        <v>37.89</v>
      </c>
      <c r="L348" s="149" t="s">
        <v>3279</v>
      </c>
      <c r="M348"/>
      <c r="N348" s="153"/>
    </row>
    <row r="349" spans="1:14" ht="12.75" x14ac:dyDescent="0.2">
      <c r="A349" s="110" t="s">
        <v>2327</v>
      </c>
      <c r="B349" s="53" t="s">
        <v>2328</v>
      </c>
      <c r="C349" s="53" t="s">
        <v>795</v>
      </c>
      <c r="D349" s="110" t="s">
        <v>207</v>
      </c>
      <c r="E349" s="110" t="s">
        <v>2750</v>
      </c>
      <c r="F349" s="111">
        <v>2.45050341</v>
      </c>
      <c r="G349" s="111">
        <v>0.80323860999999996</v>
      </c>
      <c r="H349" s="68">
        <f>IF(ISERROR(F349/G349-1),"",IF((F349/G349-1)&gt;10000%,"",F349/G349-1))</f>
        <v>2.0507789086483283</v>
      </c>
      <c r="I349" s="112">
        <f>F349/$F$1102</f>
        <v>1.9495921977570737E-4</v>
      </c>
      <c r="J349" s="113">
        <v>159.31384277999999</v>
      </c>
      <c r="K349" s="113">
        <v>28.44</v>
      </c>
      <c r="L349" s="149" t="s">
        <v>3279</v>
      </c>
      <c r="M349"/>
      <c r="N349" s="153"/>
    </row>
    <row r="350" spans="1:14" ht="12.75" x14ac:dyDescent="0.2">
      <c r="A350" s="110" t="s">
        <v>2283</v>
      </c>
      <c r="B350" s="53" t="s">
        <v>812</v>
      </c>
      <c r="C350" s="110" t="s">
        <v>624</v>
      </c>
      <c r="D350" s="110" t="s">
        <v>208</v>
      </c>
      <c r="E350" s="110" t="s">
        <v>920</v>
      </c>
      <c r="F350" s="111">
        <v>2.4216243909999999</v>
      </c>
      <c r="G350" s="111">
        <v>5.5501276380000002</v>
      </c>
      <c r="H350" s="68">
        <f>IF(ISERROR(F350/G350-1),"",IF((F350/G350-1)&gt;10000%,"",F350/G350-1))</f>
        <v>-0.56368131528725751</v>
      </c>
      <c r="I350" s="112">
        <f>F350/$F$1102</f>
        <v>1.9266163839338728E-4</v>
      </c>
      <c r="J350" s="113">
        <v>49.821374554274996</v>
      </c>
      <c r="K350" s="113">
        <v>46.95</v>
      </c>
      <c r="L350" s="149" t="s">
        <v>3279</v>
      </c>
      <c r="M350"/>
      <c r="N350" s="153"/>
    </row>
    <row r="351" spans="1:14" ht="12.75" x14ac:dyDescent="0.2">
      <c r="A351" s="110" t="s">
        <v>2504</v>
      </c>
      <c r="B351" s="53" t="s">
        <v>2505</v>
      </c>
      <c r="C351" s="110" t="s">
        <v>624</v>
      </c>
      <c r="D351" s="110" t="s">
        <v>208</v>
      </c>
      <c r="E351" s="110" t="s">
        <v>920</v>
      </c>
      <c r="F351" s="111">
        <v>2.3801157700000002</v>
      </c>
      <c r="G351" s="111">
        <v>5.0594289899999998</v>
      </c>
      <c r="H351" s="68">
        <f>IF(ISERROR(F351/G351-1),"",IF((F351/G351-1)&gt;10000%,"",F351/G351-1))</f>
        <v>-0.52956830213363659</v>
      </c>
      <c r="I351" s="112">
        <f>F351/$F$1102</f>
        <v>1.8935926046928332E-4</v>
      </c>
      <c r="J351" s="113">
        <v>362.33190304884045</v>
      </c>
      <c r="K351" s="113">
        <v>28.31</v>
      </c>
      <c r="L351" s="149" t="s">
        <v>3279</v>
      </c>
      <c r="M351"/>
      <c r="N351" s="153"/>
    </row>
    <row r="352" spans="1:14" ht="12.75" x14ac:dyDescent="0.2">
      <c r="A352" s="110" t="s">
        <v>2712</v>
      </c>
      <c r="B352" s="53" t="s">
        <v>2713</v>
      </c>
      <c r="C352" s="53" t="s">
        <v>802</v>
      </c>
      <c r="D352" s="110" t="s">
        <v>208</v>
      </c>
      <c r="E352" s="110" t="s">
        <v>209</v>
      </c>
      <c r="F352" s="111">
        <v>2.3408213199999999</v>
      </c>
      <c r="G352" s="111">
        <v>5.8513349999999999E-2</v>
      </c>
      <c r="H352" s="68">
        <f>IF(ISERROR(F352/G352-1),"",IF((F352/G352-1)&gt;10000%,"",F352/G352-1))</f>
        <v>39.004910332428409</v>
      </c>
      <c r="I352" s="112">
        <f>F352/$F$1102</f>
        <v>1.8623303943149437E-4</v>
      </c>
      <c r="J352" s="113">
        <v>96.33002470000001</v>
      </c>
      <c r="K352" s="113">
        <v>50.51</v>
      </c>
      <c r="L352" s="149" t="s">
        <v>3279</v>
      </c>
      <c r="M352"/>
      <c r="N352" s="153"/>
    </row>
    <row r="353" spans="1:14" ht="12.75" x14ac:dyDescent="0.2">
      <c r="A353" s="110" t="s">
        <v>2053</v>
      </c>
      <c r="B353" s="53" t="s">
        <v>2054</v>
      </c>
      <c r="C353" s="110" t="s">
        <v>624</v>
      </c>
      <c r="D353" s="110" t="s">
        <v>752</v>
      </c>
      <c r="E353" s="110" t="s">
        <v>920</v>
      </c>
      <c r="F353" s="111">
        <v>2.30920763</v>
      </c>
      <c r="G353" s="111">
        <v>0.93520982999999991</v>
      </c>
      <c r="H353" s="68">
        <f>IF(ISERROR(F353/G353-1),"",IF((F353/G353-1)&gt;10000%,"",F353/G353-1))</f>
        <v>1.4691866530102664</v>
      </c>
      <c r="I353" s="112">
        <f>F353/$F$1102</f>
        <v>1.8371789078429004E-4</v>
      </c>
      <c r="J353" s="113">
        <v>99.36</v>
      </c>
      <c r="K353" s="113">
        <v>22.72</v>
      </c>
      <c r="L353" s="149" t="s">
        <v>3279</v>
      </c>
      <c r="M353"/>
      <c r="N353" s="153"/>
    </row>
    <row r="354" spans="1:14" ht="12.75" x14ac:dyDescent="0.2">
      <c r="A354" s="110" t="s">
        <v>2372</v>
      </c>
      <c r="B354" s="53" t="s">
        <v>50</v>
      </c>
      <c r="C354" s="53" t="s">
        <v>801</v>
      </c>
      <c r="D354" s="110" t="s">
        <v>207</v>
      </c>
      <c r="E354" s="110" t="s">
        <v>920</v>
      </c>
      <c r="F354" s="111">
        <v>2.2935734600000002</v>
      </c>
      <c r="G354" s="111">
        <v>1.3266936100000002</v>
      </c>
      <c r="H354" s="68">
        <f>IF(ISERROR(F354/G354-1),"",IF((F354/G354-1)&gt;10000%,"",F354/G354-1))</f>
        <v>0.72878910602426128</v>
      </c>
      <c r="I354" s="112">
        <f>F354/$F$1102</f>
        <v>1.8247405428416426E-4</v>
      </c>
      <c r="J354" s="113">
        <v>135.4886506</v>
      </c>
      <c r="K354" s="113">
        <v>48.85</v>
      </c>
      <c r="L354" s="149" t="s">
        <v>3279</v>
      </c>
      <c r="M354"/>
      <c r="N354" s="153"/>
    </row>
    <row r="355" spans="1:14" ht="12.75" x14ac:dyDescent="0.2">
      <c r="A355" s="110" t="s">
        <v>1726</v>
      </c>
      <c r="B355" s="53" t="s">
        <v>1727</v>
      </c>
      <c r="C355" s="53" t="s">
        <v>1734</v>
      </c>
      <c r="D355" s="110" t="s">
        <v>208</v>
      </c>
      <c r="E355" s="110" t="s">
        <v>209</v>
      </c>
      <c r="F355" s="111">
        <v>2.2821202500000002</v>
      </c>
      <c r="G355" s="111">
        <v>1.49518046</v>
      </c>
      <c r="H355" s="68">
        <f>IF(ISERROR(F355/G355-1),"",IF((F355/G355-1)&gt;10000%,"",F355/G355-1))</f>
        <v>0.5263175991478648</v>
      </c>
      <c r="I355" s="112">
        <f>F355/$F$1102</f>
        <v>1.8156285013059512E-4</v>
      </c>
      <c r="J355" s="113">
        <v>43.25873833</v>
      </c>
      <c r="K355" s="113">
        <v>19</v>
      </c>
      <c r="L355" s="149" t="s">
        <v>3279</v>
      </c>
      <c r="M355"/>
      <c r="N355" s="153"/>
    </row>
    <row r="356" spans="1:14" ht="12.75" x14ac:dyDescent="0.2">
      <c r="A356" s="110" t="s">
        <v>2432</v>
      </c>
      <c r="B356" s="53" t="s">
        <v>545</v>
      </c>
      <c r="C356" s="53" t="s">
        <v>801</v>
      </c>
      <c r="D356" s="110" t="s">
        <v>207</v>
      </c>
      <c r="E356" s="110" t="s">
        <v>920</v>
      </c>
      <c r="F356" s="111">
        <v>2.2744563599999998</v>
      </c>
      <c r="G356" s="111">
        <v>0.1124029</v>
      </c>
      <c r="H356" s="68">
        <f>IF(ISERROR(F356/G356-1),"",IF((F356/G356-1)&gt;10000%,"",F356/G356-1))</f>
        <v>19.234854794671666</v>
      </c>
      <c r="I356" s="112">
        <f>F356/$F$1102</f>
        <v>1.8095311989771741E-4</v>
      </c>
      <c r="J356" s="113">
        <v>120.98590879999999</v>
      </c>
      <c r="K356" s="113">
        <v>27.81</v>
      </c>
      <c r="L356" s="149" t="s">
        <v>3279</v>
      </c>
      <c r="M356"/>
      <c r="N356" s="153"/>
    </row>
    <row r="357" spans="1:14" ht="12.75" x14ac:dyDescent="0.2">
      <c r="A357" s="110" t="s">
        <v>2179</v>
      </c>
      <c r="B357" s="53" t="s">
        <v>343</v>
      </c>
      <c r="C357" s="53" t="s">
        <v>1734</v>
      </c>
      <c r="D357" s="110" t="s">
        <v>208</v>
      </c>
      <c r="E357" s="110" t="s">
        <v>209</v>
      </c>
      <c r="F357" s="111">
        <v>2.257583211</v>
      </c>
      <c r="G357" s="111">
        <v>0.77883965599999994</v>
      </c>
      <c r="H357" s="68">
        <f>IF(ISERROR(F357/G357-1),"",IF((F357/G357-1)&gt;10000%,"",F357/G357-1))</f>
        <v>1.8986495405159496</v>
      </c>
      <c r="I357" s="112">
        <f>F357/$F$1102</f>
        <v>1.7961071165997525E-4</v>
      </c>
      <c r="J357" s="113">
        <v>10.85489037</v>
      </c>
      <c r="K357" s="113">
        <v>38.31</v>
      </c>
      <c r="L357" s="149" t="s">
        <v>3279</v>
      </c>
      <c r="M357"/>
      <c r="N357" s="153"/>
    </row>
    <row r="358" spans="1:14" ht="12.75" x14ac:dyDescent="0.2">
      <c r="A358" s="110" t="s">
        <v>2152</v>
      </c>
      <c r="B358" s="53" t="s">
        <v>288</v>
      </c>
      <c r="C358" s="53" t="s">
        <v>1734</v>
      </c>
      <c r="D358" s="110" t="s">
        <v>208</v>
      </c>
      <c r="E358" s="110" t="s">
        <v>209</v>
      </c>
      <c r="F358" s="111">
        <v>2.248149792</v>
      </c>
      <c r="G358" s="111">
        <v>0.55641716000000008</v>
      </c>
      <c r="H358" s="68">
        <f>IF(ISERROR(F358/G358-1),"",IF((F358/G358-1)&gt;10000%,"",F358/G358-1))</f>
        <v>3.0404034124324992</v>
      </c>
      <c r="I358" s="112">
        <f>F358/$F$1102</f>
        <v>1.7886019974452466E-4</v>
      </c>
      <c r="J358" s="113">
        <v>39.761281420000003</v>
      </c>
      <c r="K358" s="113">
        <v>33.36</v>
      </c>
      <c r="L358" s="149" t="s">
        <v>3279</v>
      </c>
      <c r="M358"/>
      <c r="N358" s="153"/>
    </row>
    <row r="359" spans="1:14" ht="12.75" x14ac:dyDescent="0.2">
      <c r="A359" s="110" t="s">
        <v>2492</v>
      </c>
      <c r="B359" s="53" t="s">
        <v>34</v>
      </c>
      <c r="C359" s="53" t="s">
        <v>799</v>
      </c>
      <c r="D359" s="110" t="s">
        <v>207</v>
      </c>
      <c r="E359" s="110" t="s">
        <v>920</v>
      </c>
      <c r="F359" s="111">
        <v>2.2379544600000001</v>
      </c>
      <c r="G359" s="111">
        <v>0.624505541</v>
      </c>
      <c r="H359" s="68">
        <f>IF(ISERROR(F359/G359-1),"",IF((F359/G359-1)&gt;10000%,"",F359/G359-1))</f>
        <v>2.5835622153430982</v>
      </c>
      <c r="I359" s="112">
        <f>F359/$F$1102</f>
        <v>1.7804907091117434E-4</v>
      </c>
      <c r="J359" s="113">
        <v>45.106748630000006</v>
      </c>
      <c r="K359" s="113">
        <v>97.88</v>
      </c>
      <c r="L359" s="149" t="s">
        <v>3279</v>
      </c>
      <c r="M359"/>
      <c r="N359" s="153"/>
    </row>
    <row r="360" spans="1:14" ht="12.75" x14ac:dyDescent="0.2">
      <c r="A360" s="110" t="s">
        <v>2489</v>
      </c>
      <c r="B360" s="53" t="s">
        <v>331</v>
      </c>
      <c r="C360" s="110" t="s">
        <v>624</v>
      </c>
      <c r="D360" s="110" t="s">
        <v>208</v>
      </c>
      <c r="E360" s="110" t="s">
        <v>920</v>
      </c>
      <c r="F360" s="111">
        <v>2.1485016209999999</v>
      </c>
      <c r="G360" s="111">
        <v>3.7423925150000001</v>
      </c>
      <c r="H360" s="68">
        <f>IF(ISERROR(F360/G360-1),"",IF((F360/G360-1)&gt;10000%,"",F360/G360-1))</f>
        <v>-0.42590158237316811</v>
      </c>
      <c r="I360" s="112">
        <f>F360/$F$1102</f>
        <v>1.7093230640189254E-4</v>
      </c>
      <c r="J360" s="113">
        <v>75.024263481059023</v>
      </c>
      <c r="K360" s="113">
        <v>27.38</v>
      </c>
      <c r="L360" s="149" t="s">
        <v>3279</v>
      </c>
      <c r="M360"/>
      <c r="N360" s="153"/>
    </row>
    <row r="361" spans="1:14" ht="12.75" x14ac:dyDescent="0.2">
      <c r="A361" s="110" t="s">
        <v>1949</v>
      </c>
      <c r="B361" s="53" t="s">
        <v>503</v>
      </c>
      <c r="C361" s="110" t="s">
        <v>796</v>
      </c>
      <c r="D361" s="110" t="s">
        <v>207</v>
      </c>
      <c r="E361" s="110" t="s">
        <v>920</v>
      </c>
      <c r="F361" s="111">
        <v>2.1484508450000002</v>
      </c>
      <c r="G361" s="111">
        <v>9.0864962039999995</v>
      </c>
      <c r="H361" s="68">
        <f>IF(ISERROR(F361/G361-1),"",IF((F361/G361-1)&gt;10000%,"",F361/G361-1))</f>
        <v>-0.76355563280219907</v>
      </c>
      <c r="I361" s="112">
        <f>F361/$F$1102</f>
        <v>1.7092826672200355E-4</v>
      </c>
      <c r="J361" s="113">
        <v>211.91455011000002</v>
      </c>
      <c r="K361" s="113">
        <v>15.81</v>
      </c>
      <c r="L361" s="149" t="s">
        <v>3279</v>
      </c>
      <c r="M361"/>
      <c r="N361" s="153"/>
    </row>
    <row r="362" spans="1:14" ht="12.75" x14ac:dyDescent="0.2">
      <c r="A362" s="110" t="s">
        <v>1549</v>
      </c>
      <c r="B362" s="53" t="s">
        <v>330</v>
      </c>
      <c r="C362" s="110" t="s">
        <v>624</v>
      </c>
      <c r="D362" s="110" t="s">
        <v>207</v>
      </c>
      <c r="E362" s="110" t="s">
        <v>920</v>
      </c>
      <c r="F362" s="111">
        <v>2.1462922790000003</v>
      </c>
      <c r="G362" s="111">
        <v>0.82709331499999994</v>
      </c>
      <c r="H362" s="68">
        <f>IF(ISERROR(F362/G362-1),"",IF((F362/G362-1)&gt;10000%,"",F362/G362-1))</f>
        <v>1.594982017234658</v>
      </c>
      <c r="I362" s="112">
        <f>F362/$F$1102</f>
        <v>1.7075653370523768E-4</v>
      </c>
      <c r="J362" s="113">
        <v>48.858749503109209</v>
      </c>
      <c r="K362" s="113">
        <v>130.54</v>
      </c>
      <c r="L362" s="149" t="s">
        <v>3279</v>
      </c>
      <c r="M362"/>
      <c r="N362" s="153"/>
    </row>
    <row r="363" spans="1:14" ht="12.75" x14ac:dyDescent="0.2">
      <c r="A363" s="110" t="s">
        <v>1647</v>
      </c>
      <c r="B363" s="53" t="s">
        <v>576</v>
      </c>
      <c r="C363" s="53" t="s">
        <v>800</v>
      </c>
      <c r="D363" s="110" t="s">
        <v>208</v>
      </c>
      <c r="E363" s="110" t="s">
        <v>209</v>
      </c>
      <c r="F363" s="111">
        <v>2.1437161600000003</v>
      </c>
      <c r="G363" s="111">
        <v>2.853904961</v>
      </c>
      <c r="H363" s="68">
        <f>IF(ISERROR(F363/G363-1),"",IF((F363/G363-1)&gt;10000%,"",F363/G363-1))</f>
        <v>-0.24884809084572723</v>
      </c>
      <c r="I363" s="112">
        <f>F363/$F$1102</f>
        <v>1.7055158065426871E-4</v>
      </c>
      <c r="J363" s="113">
        <v>448.67157735000001</v>
      </c>
      <c r="K363" s="113">
        <v>23.56</v>
      </c>
      <c r="L363" s="149" t="s">
        <v>3279</v>
      </c>
      <c r="M363"/>
      <c r="N363" s="153"/>
    </row>
    <row r="364" spans="1:14" ht="12.75" x14ac:dyDescent="0.2">
      <c r="A364" s="110" t="s">
        <v>1581</v>
      </c>
      <c r="B364" s="53" t="s">
        <v>886</v>
      </c>
      <c r="C364" s="110" t="s">
        <v>624</v>
      </c>
      <c r="D364" s="110" t="s">
        <v>207</v>
      </c>
      <c r="E364" s="110" t="s">
        <v>920</v>
      </c>
      <c r="F364" s="111">
        <v>2.1315023900000001</v>
      </c>
      <c r="G364" s="111">
        <v>0.74745498300000002</v>
      </c>
      <c r="H364" s="68">
        <f>IF(ISERROR(F364/G364-1),"",IF((F364/G364-1)&gt;10000%,"",F364/G364-1))</f>
        <v>1.8516799519416676</v>
      </c>
      <c r="I364" s="112">
        <f>F364/$F$1102</f>
        <v>1.6957986722591646E-4</v>
      </c>
      <c r="J364" s="113">
        <v>31.522856811221999</v>
      </c>
      <c r="K364" s="113">
        <v>58.42</v>
      </c>
      <c r="L364" s="149" t="s">
        <v>3279</v>
      </c>
      <c r="M364"/>
      <c r="N364" s="153"/>
    </row>
    <row r="365" spans="1:14" ht="12.75" x14ac:dyDescent="0.2">
      <c r="A365" s="110" t="s">
        <v>1805</v>
      </c>
      <c r="B365" s="53" t="s">
        <v>1806</v>
      </c>
      <c r="C365" s="53" t="s">
        <v>270</v>
      </c>
      <c r="D365" s="110" t="s">
        <v>208</v>
      </c>
      <c r="E365" s="110" t="s">
        <v>209</v>
      </c>
      <c r="F365" s="111">
        <v>2.1190241000000003</v>
      </c>
      <c r="G365" s="111">
        <v>0.75439268000000004</v>
      </c>
      <c r="H365" s="68">
        <f>IF(ISERROR(F365/G365-1),"",IF((F365/G365-1)&gt;10000%,"",F365/G365-1))</f>
        <v>1.8089139200025115</v>
      </c>
      <c r="I365" s="112">
        <f>F365/$F$1102</f>
        <v>1.6858710889201356E-4</v>
      </c>
      <c r="J365" s="113">
        <v>7.1660000361999998</v>
      </c>
      <c r="K365" s="113">
        <v>40.32</v>
      </c>
      <c r="L365" s="149" t="s">
        <v>3279</v>
      </c>
      <c r="M365"/>
      <c r="N365" s="153"/>
    </row>
    <row r="366" spans="1:14" ht="12.75" x14ac:dyDescent="0.2">
      <c r="A366" s="110" t="s">
        <v>1557</v>
      </c>
      <c r="B366" s="53" t="s">
        <v>141</v>
      </c>
      <c r="C366" s="110" t="s">
        <v>624</v>
      </c>
      <c r="D366" s="110" t="s">
        <v>207</v>
      </c>
      <c r="E366" s="110" t="s">
        <v>920</v>
      </c>
      <c r="F366" s="111">
        <v>2.111472537</v>
      </c>
      <c r="G366" s="111">
        <v>2.133376685</v>
      </c>
      <c r="H366" s="68">
        <f>IF(ISERROR(F366/G366-1),"",IF((F366/G366-1)&gt;10000%,"",F366/G366-1))</f>
        <v>-1.0267360730999986E-2</v>
      </c>
      <c r="I366" s="112">
        <f>F366/$F$1102</f>
        <v>1.6798631526546352E-4</v>
      </c>
      <c r="J366" s="113">
        <v>61.078545033325994</v>
      </c>
      <c r="K366" s="113">
        <v>91.77</v>
      </c>
      <c r="L366" s="149" t="s">
        <v>3279</v>
      </c>
      <c r="M366"/>
      <c r="N366" s="153"/>
    </row>
    <row r="367" spans="1:14" ht="12.75" x14ac:dyDescent="0.2">
      <c r="A367" s="110" t="s">
        <v>2506</v>
      </c>
      <c r="B367" s="53" t="s">
        <v>2507</v>
      </c>
      <c r="C367" s="110" t="s">
        <v>624</v>
      </c>
      <c r="D367" s="110" t="s">
        <v>752</v>
      </c>
      <c r="E367" s="110" t="s">
        <v>920</v>
      </c>
      <c r="F367" s="111">
        <v>2.1073842999999997</v>
      </c>
      <c r="G367" s="111">
        <v>2.3722089300000002</v>
      </c>
      <c r="H367" s="68">
        <f>IF(ISERROR(F367/G367-1),"",IF((F367/G367-1)&gt;10000%,"",F367/G367-1))</f>
        <v>-0.11163630093914223</v>
      </c>
      <c r="I367" s="112">
        <f>F367/$F$1102</f>
        <v>1.6766105985364664E-4</v>
      </c>
      <c r="J367" s="113">
        <v>726.5825901620052</v>
      </c>
      <c r="K367" s="113">
        <v>30.09</v>
      </c>
      <c r="L367" s="149" t="s">
        <v>3279</v>
      </c>
      <c r="M367"/>
      <c r="N367" s="153"/>
    </row>
    <row r="368" spans="1:14" ht="12.75" x14ac:dyDescent="0.2">
      <c r="A368" s="110" t="s">
        <v>2252</v>
      </c>
      <c r="B368" s="53" t="s">
        <v>188</v>
      </c>
      <c r="C368" s="53" t="s">
        <v>795</v>
      </c>
      <c r="D368" s="110" t="s">
        <v>207</v>
      </c>
      <c r="E368" s="110" t="s">
        <v>2750</v>
      </c>
      <c r="F368" s="111">
        <v>2.0910951740000003</v>
      </c>
      <c r="G368" s="111">
        <v>0.89990690600000001</v>
      </c>
      <c r="H368" s="68">
        <f>IF(ISERROR(F368/G368-1),"",IF((F368/G368-1)&gt;10000%,"",F368/G368-1))</f>
        <v>1.3236794384596049</v>
      </c>
      <c r="I368" s="112">
        <f>F368/$F$1102</f>
        <v>1.6636511581095376E-4</v>
      </c>
      <c r="J368" s="113">
        <v>47.775841999999997</v>
      </c>
      <c r="K368" s="113">
        <v>11.19</v>
      </c>
      <c r="L368" s="149" t="s">
        <v>3279</v>
      </c>
      <c r="M368"/>
      <c r="N368" s="153"/>
    </row>
    <row r="369" spans="1:14" ht="12.75" x14ac:dyDescent="0.2">
      <c r="A369" s="110" t="s">
        <v>1799</v>
      </c>
      <c r="B369" s="53" t="s">
        <v>1800</v>
      </c>
      <c r="C369" s="53" t="s">
        <v>270</v>
      </c>
      <c r="D369" s="110" t="s">
        <v>208</v>
      </c>
      <c r="E369" s="110" t="s">
        <v>209</v>
      </c>
      <c r="F369" s="111">
        <v>2.0549480500000001</v>
      </c>
      <c r="G369" s="111">
        <v>4.7664308499999999</v>
      </c>
      <c r="H369" s="68">
        <f>IF(ISERROR(F369/G369-1),"",IF((F369/G369-1)&gt;10000%,"",F369/G369-1))</f>
        <v>-0.5688706886411663</v>
      </c>
      <c r="I369" s="112">
        <f>F369/$F$1102</f>
        <v>1.6348929239303172E-4</v>
      </c>
      <c r="J369" s="113">
        <v>146.60132090000002</v>
      </c>
      <c r="K369" s="113">
        <v>44.7</v>
      </c>
      <c r="L369" s="149" t="s">
        <v>3279</v>
      </c>
      <c r="M369"/>
      <c r="N369" s="153"/>
    </row>
    <row r="370" spans="1:14" ht="12.75" x14ac:dyDescent="0.2">
      <c r="A370" s="110" t="s">
        <v>1670</v>
      </c>
      <c r="B370" s="110" t="s">
        <v>2694</v>
      </c>
      <c r="C370" s="53" t="s">
        <v>800</v>
      </c>
      <c r="D370" s="110" t="s">
        <v>208</v>
      </c>
      <c r="E370" s="110" t="s">
        <v>920</v>
      </c>
      <c r="F370" s="111">
        <v>2.053226</v>
      </c>
      <c r="G370" s="111">
        <v>1.36619778</v>
      </c>
      <c r="H370" s="68">
        <f>IF(ISERROR(F370/G370-1),"",IF((F370/G370-1)&gt;10000%,"",F370/G370-1))</f>
        <v>0.50287610626918156</v>
      </c>
      <c r="I370" s="112">
        <f>F370/$F$1102</f>
        <v>1.6335228808483744E-4</v>
      </c>
      <c r="J370" s="113">
        <v>180.81307569772449</v>
      </c>
      <c r="K370" s="113">
        <v>38.01</v>
      </c>
      <c r="L370" s="149" t="s">
        <v>3279</v>
      </c>
      <c r="M370"/>
      <c r="N370" s="153"/>
    </row>
    <row r="371" spans="1:14" ht="12.75" x14ac:dyDescent="0.2">
      <c r="A371" s="110" t="s">
        <v>1831</v>
      </c>
      <c r="B371" s="53" t="s">
        <v>87</v>
      </c>
      <c r="C371" s="53" t="s">
        <v>874</v>
      </c>
      <c r="D371" s="110" t="s">
        <v>208</v>
      </c>
      <c r="E371" s="110" t="s">
        <v>209</v>
      </c>
      <c r="F371" s="111">
        <v>2.05013998</v>
      </c>
      <c r="G371" s="111">
        <v>1.36626969</v>
      </c>
      <c r="H371" s="68">
        <f>IF(ISERROR(F371/G371-1),"",IF((F371/G371-1)&gt;10000%,"",F371/G371-1))</f>
        <v>0.5005382868443784</v>
      </c>
      <c r="I371" s="112">
        <f>F371/$F$1102</f>
        <v>1.6310676789949225E-4</v>
      </c>
      <c r="J371" s="113">
        <v>720.28374344000008</v>
      </c>
      <c r="K371" s="113">
        <v>22.18</v>
      </c>
      <c r="L371" s="149" t="s">
        <v>3279</v>
      </c>
      <c r="M371"/>
      <c r="N371" s="153"/>
    </row>
    <row r="372" spans="1:14" ht="12.75" x14ac:dyDescent="0.2">
      <c r="A372" s="110" t="s">
        <v>1917</v>
      </c>
      <c r="B372" s="53" t="s">
        <v>593</v>
      </c>
      <c r="C372" s="110" t="s">
        <v>796</v>
      </c>
      <c r="D372" s="110" t="s">
        <v>208</v>
      </c>
      <c r="E372" s="110" t="s">
        <v>209</v>
      </c>
      <c r="F372" s="111">
        <v>2.0483953600000002</v>
      </c>
      <c r="G372" s="111">
        <v>3.98048285</v>
      </c>
      <c r="H372" s="68">
        <f>IF(ISERROR(F372/G372-1),"",IF((F372/G372-1)&gt;10000%,"",F372/G372-1))</f>
        <v>-0.48539023098667533</v>
      </c>
      <c r="I372" s="112">
        <f>F372/$F$1102</f>
        <v>1.6296796794817734E-4</v>
      </c>
      <c r="J372" s="113">
        <v>45.126848409999994</v>
      </c>
      <c r="K372" s="113">
        <v>15.63</v>
      </c>
      <c r="L372" s="149" t="s">
        <v>3279</v>
      </c>
      <c r="M372"/>
      <c r="N372" s="153"/>
    </row>
    <row r="373" spans="1:14" ht="12.75" x14ac:dyDescent="0.2">
      <c r="A373" s="110" t="s">
        <v>2393</v>
      </c>
      <c r="B373" s="53" t="s">
        <v>548</v>
      </c>
      <c r="C373" s="53" t="s">
        <v>801</v>
      </c>
      <c r="D373" s="110" t="s">
        <v>207</v>
      </c>
      <c r="E373" s="110" t="s">
        <v>920</v>
      </c>
      <c r="F373" s="111">
        <v>2.029974143</v>
      </c>
      <c r="G373" s="111">
        <v>0.69284819900000005</v>
      </c>
      <c r="H373" s="68">
        <f>IF(ISERROR(F373/G373-1),"",IF((F373/G373-1)&gt;10000%,"",F373/G373-1))</f>
        <v>1.9298974088839334</v>
      </c>
      <c r="I373" s="112">
        <f>F373/$F$1102</f>
        <v>1.61502397209127E-4</v>
      </c>
      <c r="J373" s="113">
        <v>138.4489729</v>
      </c>
      <c r="K373" s="113">
        <v>35.770000000000003</v>
      </c>
      <c r="L373" s="149" t="s">
        <v>3279</v>
      </c>
      <c r="M373"/>
      <c r="N373" s="153"/>
    </row>
    <row r="374" spans="1:14" ht="12.75" x14ac:dyDescent="0.2">
      <c r="A374" s="110" t="s">
        <v>1675</v>
      </c>
      <c r="B374" s="53" t="s">
        <v>489</v>
      </c>
      <c r="C374" s="53" t="s">
        <v>800</v>
      </c>
      <c r="D374" s="110" t="s">
        <v>208</v>
      </c>
      <c r="E374" s="110" t="s">
        <v>209</v>
      </c>
      <c r="F374" s="111">
        <v>2.0281786830000001</v>
      </c>
      <c r="G374" s="111">
        <v>1.5895771000000001</v>
      </c>
      <c r="H374" s="68">
        <f>IF(ISERROR(F374/G374-1),"",IF((F374/G374-1)&gt;10000%,"",F374/G374-1))</f>
        <v>0.27592344089506571</v>
      </c>
      <c r="I374" s="112">
        <f>F374/$F$1102</f>
        <v>1.6135955248615703E-4</v>
      </c>
      <c r="J374" s="113">
        <v>324.78194530458046</v>
      </c>
      <c r="K374" s="113">
        <v>46.99</v>
      </c>
      <c r="L374" s="149" t="s">
        <v>3279</v>
      </c>
      <c r="M374"/>
      <c r="N374" s="153"/>
    </row>
    <row r="375" spans="1:14" ht="12.75" x14ac:dyDescent="0.2">
      <c r="A375" s="110" t="s">
        <v>2569</v>
      </c>
      <c r="B375" s="53" t="s">
        <v>911</v>
      </c>
      <c r="C375" s="110" t="s">
        <v>624</v>
      </c>
      <c r="D375" s="110" t="s">
        <v>207</v>
      </c>
      <c r="E375" s="110" t="s">
        <v>920</v>
      </c>
      <c r="F375" s="111">
        <v>2.0252409099999999</v>
      </c>
      <c r="G375" s="111">
        <v>0.18093899999999999</v>
      </c>
      <c r="H375" s="68">
        <f>IF(ISERROR(F375/G375-1),"",IF((F375/G375-1)&gt;10000%,"",F375/G375-1))</f>
        <v>10.192948507508056</v>
      </c>
      <c r="I375" s="112">
        <f>F375/$F$1102</f>
        <v>1.6112582666083438E-4</v>
      </c>
      <c r="J375" s="113">
        <v>12.462919865279998</v>
      </c>
      <c r="K375" s="113">
        <v>54.48</v>
      </c>
      <c r="L375" s="149" t="s">
        <v>3279</v>
      </c>
      <c r="M375"/>
      <c r="N375" s="153"/>
    </row>
    <row r="376" spans="1:14" ht="12.75" x14ac:dyDescent="0.2">
      <c r="A376" s="110" t="s">
        <v>1652</v>
      </c>
      <c r="B376" s="53" t="s">
        <v>882</v>
      </c>
      <c r="C376" s="53" t="s">
        <v>877</v>
      </c>
      <c r="D376" s="110" t="s">
        <v>207</v>
      </c>
      <c r="E376" s="110" t="s">
        <v>920</v>
      </c>
      <c r="F376" s="111">
        <v>2.0145215800000003</v>
      </c>
      <c r="G376" s="111">
        <v>1.60681662</v>
      </c>
      <c r="H376" s="68">
        <f>IF(ISERROR(F376/G376-1),"",IF((F376/G376-1)&gt;10000%,"",F376/G376-1))</f>
        <v>0.25373459231458551</v>
      </c>
      <c r="I376" s="112">
        <f>F376/$F$1102</f>
        <v>1.6027300915207675E-4</v>
      </c>
      <c r="J376" s="113">
        <v>376.09212255</v>
      </c>
      <c r="K376" s="113">
        <v>18.47</v>
      </c>
      <c r="L376" s="149" t="s">
        <v>3279</v>
      </c>
      <c r="M376"/>
      <c r="N376" s="153"/>
    </row>
    <row r="377" spans="1:14" ht="12.75" x14ac:dyDescent="0.2">
      <c r="A377" s="110" t="s">
        <v>1914</v>
      </c>
      <c r="B377" s="53" t="s">
        <v>407</v>
      </c>
      <c r="C377" s="110" t="s">
        <v>796</v>
      </c>
      <c r="D377" s="110" t="s">
        <v>207</v>
      </c>
      <c r="E377" s="110" t="s">
        <v>920</v>
      </c>
      <c r="F377" s="111">
        <v>2.0074347299999999</v>
      </c>
      <c r="G377" s="111">
        <v>0.62752203000000006</v>
      </c>
      <c r="H377" s="68">
        <f>IF(ISERROR(F377/G377-1),"",IF((F377/G377-1)&gt;10000%,"",F377/G377-1))</f>
        <v>2.1989868626604228</v>
      </c>
      <c r="I377" s="112">
        <f>F377/$F$1102</f>
        <v>1.5970918755483704E-4</v>
      </c>
      <c r="J377" s="113">
        <v>55.368962369999998</v>
      </c>
      <c r="K377" s="113">
        <v>11.35</v>
      </c>
      <c r="L377" s="149" t="s">
        <v>3279</v>
      </c>
      <c r="M377"/>
      <c r="N377" s="153"/>
    </row>
    <row r="378" spans="1:14" ht="12.75" x14ac:dyDescent="0.2">
      <c r="A378" s="110" t="s">
        <v>2102</v>
      </c>
      <c r="B378" s="53" t="s">
        <v>284</v>
      </c>
      <c r="C378" s="53" t="s">
        <v>797</v>
      </c>
      <c r="D378" s="110" t="s">
        <v>207</v>
      </c>
      <c r="E378" s="110" t="s">
        <v>920</v>
      </c>
      <c r="F378" s="111">
        <v>1.9941044729999999</v>
      </c>
      <c r="G378" s="111">
        <v>3.28808035</v>
      </c>
      <c r="H378" s="68">
        <f>IF(ISERROR(F378/G378-1),"",IF((F378/G378-1)&gt;10000%,"",F378/G378-1))</f>
        <v>-0.39353535779622906</v>
      </c>
      <c r="I378" s="112">
        <f>F378/$F$1102</f>
        <v>1.5864864771085061E-4</v>
      </c>
      <c r="J378" s="113">
        <v>405.96326676578099</v>
      </c>
      <c r="K378" s="113">
        <v>15.54</v>
      </c>
      <c r="L378" s="149" t="s">
        <v>3279</v>
      </c>
      <c r="M378"/>
      <c r="N378" s="153"/>
    </row>
    <row r="379" spans="1:14" ht="12.75" x14ac:dyDescent="0.2">
      <c r="A379" s="110" t="s">
        <v>1660</v>
      </c>
      <c r="B379" s="53" t="s">
        <v>575</v>
      </c>
      <c r="C379" s="53" t="s">
        <v>800</v>
      </c>
      <c r="D379" s="110" t="s">
        <v>208</v>
      </c>
      <c r="E379" s="110" t="s">
        <v>209</v>
      </c>
      <c r="F379" s="111">
        <v>1.96422947</v>
      </c>
      <c r="G379" s="111">
        <v>4.65354139</v>
      </c>
      <c r="H379" s="68">
        <f>IF(ISERROR(F379/G379-1),"",IF((F379/G379-1)&gt;10000%,"",F379/G379-1))</f>
        <v>-0.57790652206920634</v>
      </c>
      <c r="I379" s="112">
        <f>F379/$F$1102</f>
        <v>1.5627182699233673E-4</v>
      </c>
      <c r="J379" s="113">
        <v>198.30200449</v>
      </c>
      <c r="K379" s="113">
        <v>13.12</v>
      </c>
      <c r="L379" s="149" t="s">
        <v>3279</v>
      </c>
      <c r="M379"/>
      <c r="N379" s="153"/>
    </row>
    <row r="380" spans="1:14" ht="12.75" x14ac:dyDescent="0.2">
      <c r="A380" s="110" t="s">
        <v>1981</v>
      </c>
      <c r="B380" s="53" t="s">
        <v>383</v>
      </c>
      <c r="C380" s="110" t="s">
        <v>796</v>
      </c>
      <c r="D380" s="110" t="s">
        <v>207</v>
      </c>
      <c r="E380" s="110" t="s">
        <v>920</v>
      </c>
      <c r="F380" s="111">
        <v>1.9524452299999999</v>
      </c>
      <c r="G380" s="111">
        <v>0.46416067999999999</v>
      </c>
      <c r="H380" s="68">
        <f>IF(ISERROR(F380/G380-1),"",IF((F380/G380-1)&gt;10000%,"",F380/G380-1))</f>
        <v>3.2063994520173491</v>
      </c>
      <c r="I380" s="112">
        <f>F380/$F$1102</f>
        <v>1.5533428647446831E-4</v>
      </c>
      <c r="J380" s="113">
        <v>27.442373159999999</v>
      </c>
      <c r="K380" s="113">
        <v>14.1</v>
      </c>
      <c r="L380" s="149" t="s">
        <v>3279</v>
      </c>
      <c r="M380"/>
      <c r="N380" s="153"/>
    </row>
    <row r="381" spans="1:14" ht="12.75" x14ac:dyDescent="0.2">
      <c r="A381" s="110" t="s">
        <v>1951</v>
      </c>
      <c r="B381" s="53" t="s">
        <v>504</v>
      </c>
      <c r="C381" s="110" t="s">
        <v>796</v>
      </c>
      <c r="D381" s="110" t="s">
        <v>207</v>
      </c>
      <c r="E381" s="110" t="s">
        <v>920</v>
      </c>
      <c r="F381" s="111">
        <v>1.9156848</v>
      </c>
      <c r="G381" s="111">
        <v>1.342845013</v>
      </c>
      <c r="H381" s="68">
        <f>IF(ISERROR(F381/G381-1),"",IF((F381/G381-1)&gt;10000%,"",F381/G381-1))</f>
        <v>0.42658667340934597</v>
      </c>
      <c r="I381" s="112">
        <f>F381/$F$1102</f>
        <v>1.524096691398532E-4</v>
      </c>
      <c r="J381" s="113">
        <v>90.458887129999994</v>
      </c>
      <c r="K381" s="113">
        <v>29.37</v>
      </c>
      <c r="L381" s="149" t="s">
        <v>3279</v>
      </c>
      <c r="M381"/>
      <c r="N381" s="153"/>
    </row>
    <row r="382" spans="1:14" ht="12.75" x14ac:dyDescent="0.2">
      <c r="A382" s="110" t="s">
        <v>1819</v>
      </c>
      <c r="B382" s="53" t="s">
        <v>1820</v>
      </c>
      <c r="C382" s="53" t="s">
        <v>270</v>
      </c>
      <c r="D382" s="110" t="s">
        <v>752</v>
      </c>
      <c r="E382" s="110" t="s">
        <v>209</v>
      </c>
      <c r="F382" s="111">
        <v>1.8999568100000002</v>
      </c>
      <c r="G382" s="111">
        <v>1.2133376200000001</v>
      </c>
      <c r="H382" s="68">
        <f>IF(ISERROR(F382/G382-1),"",IF((F382/G382-1)&gt;10000%,"",F382/G382-1))</f>
        <v>0.56589293753209424</v>
      </c>
      <c r="I382" s="112">
        <f>F382/$F$1102</f>
        <v>1.5115836842893515E-4</v>
      </c>
      <c r="J382" s="113">
        <v>243.58583116819997</v>
      </c>
      <c r="K382" s="113">
        <v>21.02</v>
      </c>
      <c r="L382" s="149" t="s">
        <v>3279</v>
      </c>
      <c r="M382"/>
      <c r="N382" s="153"/>
    </row>
    <row r="383" spans="1:14" ht="12.75" x14ac:dyDescent="0.2">
      <c r="A383" s="110" t="s">
        <v>1809</v>
      </c>
      <c r="B383" s="53" t="s">
        <v>1810</v>
      </c>
      <c r="C383" s="53" t="s">
        <v>270</v>
      </c>
      <c r="D383" s="110" t="s">
        <v>208</v>
      </c>
      <c r="E383" s="110" t="s">
        <v>209</v>
      </c>
      <c r="F383" s="111">
        <v>1.8979056299999999</v>
      </c>
      <c r="G383" s="111">
        <v>1.762823</v>
      </c>
      <c r="H383" s="68">
        <f>IF(ISERROR(F383/G383-1),"",IF((F383/G383-1)&gt;10000%,"",F383/G383-1))</f>
        <v>7.6628583811307216E-2</v>
      </c>
      <c r="I383" s="112">
        <f>F383/$F$1102</f>
        <v>1.5099517891824614E-4</v>
      </c>
      <c r="J383" s="113">
        <v>14.513035069900001</v>
      </c>
      <c r="K383" s="113">
        <v>43.04</v>
      </c>
      <c r="L383" s="149" t="s">
        <v>3279</v>
      </c>
      <c r="M383"/>
      <c r="N383" s="153"/>
    </row>
    <row r="384" spans="1:14" ht="12.75" x14ac:dyDescent="0.2">
      <c r="A384" s="110" t="s">
        <v>2272</v>
      </c>
      <c r="B384" s="53" t="s">
        <v>73</v>
      </c>
      <c r="C384" s="53" t="s">
        <v>795</v>
      </c>
      <c r="D384" s="110" t="s">
        <v>207</v>
      </c>
      <c r="E384" s="110" t="s">
        <v>2750</v>
      </c>
      <c r="F384" s="111">
        <v>1.877237678</v>
      </c>
      <c r="G384" s="111">
        <v>1.158055925</v>
      </c>
      <c r="H384" s="68">
        <f>IF(ISERROR(F384/G384-1),"",IF((F384/G384-1)&gt;10000%,"",F384/G384-1))</f>
        <v>0.62102506232589749</v>
      </c>
      <c r="I384" s="112">
        <f>F384/$F$1102</f>
        <v>1.4935086053866807E-4</v>
      </c>
      <c r="J384" s="113">
        <v>123.26535028000001</v>
      </c>
      <c r="K384" s="113">
        <v>24.66</v>
      </c>
      <c r="L384" s="149" t="s">
        <v>3279</v>
      </c>
      <c r="M384"/>
      <c r="N384" s="153"/>
    </row>
    <row r="385" spans="1:14" ht="12.75" x14ac:dyDescent="0.2">
      <c r="A385" s="110" t="s">
        <v>1664</v>
      </c>
      <c r="B385" s="53" t="s">
        <v>312</v>
      </c>
      <c r="C385" s="53" t="s">
        <v>800</v>
      </c>
      <c r="D385" s="110" t="s">
        <v>208</v>
      </c>
      <c r="E385" s="110" t="s">
        <v>920</v>
      </c>
      <c r="F385" s="111">
        <v>1.86827933</v>
      </c>
      <c r="G385" s="111">
        <v>1.0916982900000001</v>
      </c>
      <c r="H385" s="68">
        <f>IF(ISERROR(F385/G385-1),"",IF((F385/G385-1)&gt;10000%,"",F385/G385-1))</f>
        <v>0.71135133865603106</v>
      </c>
      <c r="I385" s="112">
        <f>F385/$F$1102</f>
        <v>1.4863814472303931E-4</v>
      </c>
      <c r="J385" s="113">
        <v>61.934944823049804</v>
      </c>
      <c r="K385" s="113">
        <v>53.15</v>
      </c>
      <c r="L385" s="149" t="s">
        <v>3279</v>
      </c>
      <c r="M385"/>
      <c r="N385" s="153"/>
    </row>
    <row r="386" spans="1:14" ht="12.75" x14ac:dyDescent="0.2">
      <c r="A386" s="110" t="s">
        <v>2404</v>
      </c>
      <c r="B386" s="53" t="s">
        <v>616</v>
      </c>
      <c r="C386" s="53" t="s">
        <v>801</v>
      </c>
      <c r="D386" s="110" t="s">
        <v>207</v>
      </c>
      <c r="E386" s="110" t="s">
        <v>920</v>
      </c>
      <c r="F386" s="111">
        <v>1.8568737279999998</v>
      </c>
      <c r="G386" s="111">
        <v>0.41131196000000003</v>
      </c>
      <c r="H386" s="68">
        <f>IF(ISERROR(F386/G386-1),"",IF((F386/G386-1)&gt;10000%,"",F386/G386-1))</f>
        <v>3.5145143068536102</v>
      </c>
      <c r="I386" s="112">
        <f>F386/$F$1102</f>
        <v>1.4773072820693973E-4</v>
      </c>
      <c r="J386" s="113">
        <v>22.40898206</v>
      </c>
      <c r="K386" s="113">
        <v>72.13</v>
      </c>
      <c r="L386" s="149" t="s">
        <v>3279</v>
      </c>
      <c r="M386"/>
      <c r="N386" s="153"/>
    </row>
    <row r="387" spans="1:14" ht="12.75" x14ac:dyDescent="0.2">
      <c r="A387" s="110" t="s">
        <v>2118</v>
      </c>
      <c r="B387" s="53" t="s">
        <v>113</v>
      </c>
      <c r="C387" s="110" t="s">
        <v>624</v>
      </c>
      <c r="D387" s="110" t="s">
        <v>207</v>
      </c>
      <c r="E387" s="110" t="s">
        <v>920</v>
      </c>
      <c r="F387" s="111">
        <v>1.84998683</v>
      </c>
      <c r="G387" s="111">
        <v>0.63887713000000002</v>
      </c>
      <c r="H387" s="68">
        <f>IF(ISERROR(F387/G387-1),"",IF((F387/G387-1)&gt;10000%,"",F387/G387-1))</f>
        <v>1.8956848557092658</v>
      </c>
      <c r="I387" s="112">
        <f>F387/$F$1102</f>
        <v>1.471828145597782E-4</v>
      </c>
      <c r="J387" s="113">
        <v>20.691583639800001</v>
      </c>
      <c r="K387" s="113">
        <v>21.21</v>
      </c>
      <c r="L387" s="149" t="s">
        <v>3279</v>
      </c>
      <c r="M387"/>
      <c r="N387" s="153"/>
    </row>
    <row r="388" spans="1:14" ht="12.75" x14ac:dyDescent="0.2">
      <c r="A388" s="110" t="s">
        <v>2408</v>
      </c>
      <c r="B388" s="53" t="s">
        <v>49</v>
      </c>
      <c r="C388" s="53" t="s">
        <v>801</v>
      </c>
      <c r="D388" s="110" t="s">
        <v>207</v>
      </c>
      <c r="E388" s="110" t="s">
        <v>920</v>
      </c>
      <c r="F388" s="111">
        <v>1.81885444</v>
      </c>
      <c r="G388" s="111">
        <v>1.11884016</v>
      </c>
      <c r="H388" s="68">
        <f>IF(ISERROR(F388/G388-1),"",IF((F388/G388-1)&gt;10000%,"",F388/G388-1))</f>
        <v>0.62566066631001171</v>
      </c>
      <c r="I388" s="112">
        <f>F388/$F$1102</f>
        <v>1.4470595758443819E-4</v>
      </c>
      <c r="J388" s="113">
        <v>44.427520909999998</v>
      </c>
      <c r="K388" s="113">
        <v>44.63</v>
      </c>
      <c r="L388" s="149" t="s">
        <v>3279</v>
      </c>
      <c r="M388"/>
      <c r="N388" s="153"/>
    </row>
    <row r="389" spans="1:14" ht="12.75" x14ac:dyDescent="0.2">
      <c r="A389" s="110" t="s">
        <v>2610</v>
      </c>
      <c r="B389" s="53" t="s">
        <v>1510</v>
      </c>
      <c r="C389" s="110" t="s">
        <v>624</v>
      </c>
      <c r="D389" s="110" t="s">
        <v>207</v>
      </c>
      <c r="E389" s="110" t="s">
        <v>920</v>
      </c>
      <c r="F389" s="111">
        <v>1.7881111299999999</v>
      </c>
      <c r="G389" s="111">
        <v>0.83933631999999991</v>
      </c>
      <c r="H389" s="68">
        <f>IF(ISERROR(F389/G389-1),"",IF((F389/G389-1)&gt;10000%,"",F389/G389-1))</f>
        <v>1.1303869347629329</v>
      </c>
      <c r="I389" s="112">
        <f>F389/$F$1102</f>
        <v>1.422600553643214E-4</v>
      </c>
      <c r="J389" s="113">
        <v>6.5005068110849997</v>
      </c>
      <c r="K389" s="113">
        <v>172.95</v>
      </c>
      <c r="L389" s="149" t="s">
        <v>3279</v>
      </c>
      <c r="M389"/>
      <c r="N389" s="153"/>
    </row>
    <row r="390" spans="1:14" ht="12.75" x14ac:dyDescent="0.2">
      <c r="A390" s="110" t="s">
        <v>2612</v>
      </c>
      <c r="B390" s="53" t="s">
        <v>1508</v>
      </c>
      <c r="C390" s="110" t="s">
        <v>624</v>
      </c>
      <c r="D390" s="110" t="s">
        <v>207</v>
      </c>
      <c r="E390" s="110" t="s">
        <v>920</v>
      </c>
      <c r="F390" s="111">
        <v>1.7777445700000001</v>
      </c>
      <c r="G390" s="111">
        <v>0.9172361</v>
      </c>
      <c r="H390" s="68">
        <f>IF(ISERROR(F390/G390-1),"",IF((F390/G390-1)&gt;10000%,"",F390/G390-1))</f>
        <v>0.93815373162918481</v>
      </c>
      <c r="I390" s="112">
        <f>F390/$F$1102</f>
        <v>1.4143530382914276E-4</v>
      </c>
      <c r="J390" s="113">
        <v>5.3658880450050006</v>
      </c>
      <c r="K390" s="113">
        <v>210.4</v>
      </c>
      <c r="L390" s="149" t="s">
        <v>3279</v>
      </c>
      <c r="M390"/>
      <c r="N390" s="153"/>
    </row>
    <row r="391" spans="1:14" ht="12.75" x14ac:dyDescent="0.2">
      <c r="A391" s="110" t="s">
        <v>2000</v>
      </c>
      <c r="B391" s="53" t="s">
        <v>116</v>
      </c>
      <c r="C391" s="110" t="s">
        <v>624</v>
      </c>
      <c r="D391" s="110" t="s">
        <v>208</v>
      </c>
      <c r="E391" s="110" t="s">
        <v>209</v>
      </c>
      <c r="F391" s="111">
        <v>1.7771785330000001</v>
      </c>
      <c r="G391" s="111">
        <v>9.5346205370000003</v>
      </c>
      <c r="H391" s="68">
        <f>IF(ISERROR(F391/G391-1),"",IF((F391/G391-1)&gt;10000%,"",F391/G391-1))</f>
        <v>-0.81360783828748195</v>
      </c>
      <c r="I391" s="112">
        <f>F391/$F$1102</f>
        <v>1.4139027057947094E-4</v>
      </c>
      <c r="J391" s="113">
        <v>383.96125371931026</v>
      </c>
      <c r="K391" s="113">
        <v>16.71</v>
      </c>
      <c r="L391" s="149" t="s">
        <v>3279</v>
      </c>
      <c r="M391"/>
      <c r="N391" s="153"/>
    </row>
    <row r="392" spans="1:14" ht="12.75" x14ac:dyDescent="0.2">
      <c r="A392" s="110" t="s">
        <v>1691</v>
      </c>
      <c r="B392" s="53" t="s">
        <v>168</v>
      </c>
      <c r="C392" s="53" t="s">
        <v>800</v>
      </c>
      <c r="D392" s="110" t="s">
        <v>208</v>
      </c>
      <c r="E392" s="110" t="s">
        <v>920</v>
      </c>
      <c r="F392" s="111">
        <v>1.76691098</v>
      </c>
      <c r="G392" s="111">
        <v>0.47707526</v>
      </c>
      <c r="H392" s="68">
        <f>IF(ISERROR(F392/G392-1),"",IF((F392/G392-1)&gt;10000%,"",F392/G392-1))</f>
        <v>2.7036315402311994</v>
      </c>
      <c r="I392" s="112">
        <f>F392/$F$1102</f>
        <v>1.4057339592681101E-4</v>
      </c>
      <c r="J392" s="113">
        <v>211.7812941642776</v>
      </c>
      <c r="K392" s="113">
        <v>22.71</v>
      </c>
      <c r="L392" s="149" t="s">
        <v>3279</v>
      </c>
      <c r="M392"/>
      <c r="N392" s="153"/>
    </row>
    <row r="393" spans="1:14" ht="12.75" x14ac:dyDescent="0.2">
      <c r="A393" s="110" t="s">
        <v>2443</v>
      </c>
      <c r="B393" s="53" t="s">
        <v>534</v>
      </c>
      <c r="C393" s="53" t="s">
        <v>801</v>
      </c>
      <c r="D393" s="110" t="s">
        <v>207</v>
      </c>
      <c r="E393" s="110" t="s">
        <v>920</v>
      </c>
      <c r="F393" s="111">
        <v>1.750996682</v>
      </c>
      <c r="G393" s="111">
        <v>1.9402372800000001</v>
      </c>
      <c r="H393" s="68">
        <f>IF(ISERROR(F393/G393-1),"",IF((F393/G393-1)&gt;10000%,"",F393/G393-1))</f>
        <v>-9.7534770592594744E-2</v>
      </c>
      <c r="I393" s="112">
        <f>F393/$F$1102</f>
        <v>1.3930727276668933E-4</v>
      </c>
      <c r="J393" s="113">
        <v>150.68405180000002</v>
      </c>
      <c r="K393" s="113">
        <v>26.07</v>
      </c>
      <c r="L393" s="149" t="s">
        <v>3279</v>
      </c>
      <c r="M393"/>
      <c r="N393" s="153"/>
    </row>
    <row r="394" spans="1:14" ht="12.75" x14ac:dyDescent="0.2">
      <c r="A394" s="110" t="s">
        <v>2429</v>
      </c>
      <c r="B394" s="53" t="s">
        <v>216</v>
      </c>
      <c r="C394" s="53" t="s">
        <v>801</v>
      </c>
      <c r="D394" s="110" t="s">
        <v>207</v>
      </c>
      <c r="E394" s="110" t="s">
        <v>209</v>
      </c>
      <c r="F394" s="111">
        <v>1.7504071939999999</v>
      </c>
      <c r="G394" s="111">
        <v>0.67061925100000008</v>
      </c>
      <c r="H394" s="68">
        <f>IF(ISERROR(F394/G394-1),"",IF((F394/G394-1)&gt;10000%,"",F394/G394-1))</f>
        <v>1.6101356192651255</v>
      </c>
      <c r="I394" s="112">
        <f>F394/$F$1102</f>
        <v>1.3926037378255484E-4</v>
      </c>
      <c r="J394" s="113">
        <v>390.5045576</v>
      </c>
      <c r="K394" s="113">
        <v>62.18</v>
      </c>
      <c r="L394" s="149" t="s">
        <v>3279</v>
      </c>
      <c r="M394"/>
      <c r="N394" s="153"/>
    </row>
    <row r="395" spans="1:14" ht="12.75" x14ac:dyDescent="0.2">
      <c r="A395" s="110" t="s">
        <v>2413</v>
      </c>
      <c r="B395" s="53" t="s">
        <v>839</v>
      </c>
      <c r="C395" s="53" t="s">
        <v>801</v>
      </c>
      <c r="D395" s="110" t="s">
        <v>207</v>
      </c>
      <c r="E395" s="110" t="s">
        <v>920</v>
      </c>
      <c r="F395" s="111">
        <v>1.7275917599999999</v>
      </c>
      <c r="G395" s="111">
        <v>2.5589277200000002</v>
      </c>
      <c r="H395" s="68">
        <f>IF(ISERROR(F395/G395-1),"",IF((F395/G395-1)&gt;10000%,"",F395/G395-1))</f>
        <v>-0.32487668702107786</v>
      </c>
      <c r="I395" s="112">
        <f>F395/$F$1102</f>
        <v>1.3744520421644346E-4</v>
      </c>
      <c r="J395" s="113">
        <v>109.06798259999999</v>
      </c>
      <c r="K395" s="113">
        <v>69.819999999999993</v>
      </c>
      <c r="L395" s="149" t="s">
        <v>3279</v>
      </c>
      <c r="M395"/>
      <c r="N395" s="153"/>
    </row>
    <row r="396" spans="1:14" ht="12.75" x14ac:dyDescent="0.2">
      <c r="A396" s="110" t="s">
        <v>3056</v>
      </c>
      <c r="B396" s="53" t="s">
        <v>3063</v>
      </c>
      <c r="C396" s="110" t="s">
        <v>624</v>
      </c>
      <c r="D396" s="110" t="s">
        <v>208</v>
      </c>
      <c r="E396" s="110" t="s">
        <v>920</v>
      </c>
      <c r="F396" s="111">
        <v>1.7070297800000001</v>
      </c>
      <c r="G396" s="111">
        <v>3.0754255600000002</v>
      </c>
      <c r="H396" s="68">
        <f>IF(ISERROR(F396/G396-1),"",IF((F396/G396-1)&gt;10000%,"",F396/G396-1))</f>
        <v>-0.44494518020458929</v>
      </c>
      <c r="I396" s="112">
        <f>F396/$F$1102</f>
        <v>1.3580931684673616E-4</v>
      </c>
      <c r="J396" s="113">
        <v>130.70207540979087</v>
      </c>
      <c r="K396" s="113">
        <v>54.53</v>
      </c>
      <c r="L396" s="149" t="s">
        <v>3279</v>
      </c>
      <c r="M396"/>
      <c r="N396" s="153"/>
    </row>
    <row r="397" spans="1:14" ht="12.75" x14ac:dyDescent="0.2">
      <c r="A397" s="110" t="s">
        <v>1650</v>
      </c>
      <c r="B397" s="53" t="s">
        <v>174</v>
      </c>
      <c r="C397" s="53" t="s">
        <v>800</v>
      </c>
      <c r="D397" s="110" t="s">
        <v>208</v>
      </c>
      <c r="E397" s="110" t="s">
        <v>920</v>
      </c>
      <c r="F397" s="111">
        <v>1.7022593640000001</v>
      </c>
      <c r="G397" s="111">
        <v>3.0289955370000001</v>
      </c>
      <c r="H397" s="68">
        <f>IF(ISERROR(F397/G397-1),"",IF((F397/G397-1)&gt;10000%,"",F397/G397-1))</f>
        <v>-0.43801192731833327</v>
      </c>
      <c r="I397" s="112">
        <f>F397/$F$1102</f>
        <v>1.35429788061928E-4</v>
      </c>
      <c r="J397" s="113">
        <v>462.45175700909567</v>
      </c>
      <c r="K397" s="113">
        <v>46.06</v>
      </c>
      <c r="L397" s="149" t="s">
        <v>3279</v>
      </c>
      <c r="M397"/>
      <c r="N397" s="153"/>
    </row>
    <row r="398" spans="1:14" ht="12.75" x14ac:dyDescent="0.2">
      <c r="A398" s="110" t="s">
        <v>1640</v>
      </c>
      <c r="B398" s="53" t="s">
        <v>1429</v>
      </c>
      <c r="C398" s="53" t="s">
        <v>800</v>
      </c>
      <c r="D398" s="110" t="s">
        <v>752</v>
      </c>
      <c r="E398" s="110" t="s">
        <v>209</v>
      </c>
      <c r="F398" s="111">
        <v>1.70187456</v>
      </c>
      <c r="G398" s="111">
        <v>3.8680124600000001</v>
      </c>
      <c r="H398" s="68">
        <f>IF(ISERROR(F398/G398-1),"",IF((F398/G398-1)&gt;10000%,"",F398/G398-1))</f>
        <v>-0.56001316500412723</v>
      </c>
      <c r="I398" s="112">
        <f>F398/$F$1102</f>
        <v>1.3539917350032386E-4</v>
      </c>
      <c r="J398" s="113">
        <v>153.97272815109559</v>
      </c>
      <c r="K398" s="113">
        <v>59.92</v>
      </c>
      <c r="L398" s="149" t="s">
        <v>3279</v>
      </c>
      <c r="M398"/>
      <c r="N398" s="153"/>
    </row>
    <row r="399" spans="1:14" ht="12.75" x14ac:dyDescent="0.2">
      <c r="A399" s="110" t="s">
        <v>2438</v>
      </c>
      <c r="B399" s="53" t="s">
        <v>213</v>
      </c>
      <c r="C399" s="53" t="s">
        <v>801</v>
      </c>
      <c r="D399" s="110" t="s">
        <v>207</v>
      </c>
      <c r="E399" s="110" t="s">
        <v>920</v>
      </c>
      <c r="F399" s="111">
        <v>1.6848791599999999</v>
      </c>
      <c r="G399" s="111">
        <v>1.1478095070000001</v>
      </c>
      <c r="H399" s="68">
        <f>IF(ISERROR(F399/G399-1),"",IF((F399/G399-1)&gt;10000%,"",F399/G399-1))</f>
        <v>0.46790835040539513</v>
      </c>
      <c r="I399" s="112">
        <f>F399/$F$1102</f>
        <v>1.3404703911428108E-4</v>
      </c>
      <c r="J399" s="113">
        <v>60.019914719999996</v>
      </c>
      <c r="K399" s="113">
        <v>60.43</v>
      </c>
      <c r="L399" s="149" t="s">
        <v>3279</v>
      </c>
      <c r="M399"/>
      <c r="N399" s="153"/>
    </row>
    <row r="400" spans="1:14" ht="12.75" x14ac:dyDescent="0.2">
      <c r="A400" s="110" t="s">
        <v>1497</v>
      </c>
      <c r="B400" s="53" t="s">
        <v>762</v>
      </c>
      <c r="C400" s="53" t="s">
        <v>145</v>
      </c>
      <c r="D400" s="110" t="s">
        <v>752</v>
      </c>
      <c r="E400" s="110" t="s">
        <v>920</v>
      </c>
      <c r="F400" s="111">
        <v>1.68008592</v>
      </c>
      <c r="G400" s="111">
        <v>1.3640155700000001</v>
      </c>
      <c r="H400" s="68">
        <f>IF(ISERROR(F400/G400-1),"",IF((F400/G400-1)&gt;10000%,"",F400/G400-1))</f>
        <v>0.2317204854193855</v>
      </c>
      <c r="I400" s="112">
        <f>F400/$F$1102</f>
        <v>1.3366569447840576E-4</v>
      </c>
      <c r="J400" s="113">
        <v>35.519019344063402</v>
      </c>
      <c r="K400" s="113">
        <v>79.819999999999993</v>
      </c>
      <c r="L400" s="149" t="s">
        <v>3279</v>
      </c>
      <c r="M400"/>
      <c r="N400" s="153"/>
    </row>
    <row r="401" spans="1:14" ht="12.75" x14ac:dyDescent="0.2">
      <c r="A401" s="110" t="s">
        <v>2525</v>
      </c>
      <c r="B401" s="53" t="s">
        <v>2526</v>
      </c>
      <c r="C401" s="53" t="s">
        <v>797</v>
      </c>
      <c r="D401" s="110" t="s">
        <v>207</v>
      </c>
      <c r="E401" s="110" t="s">
        <v>920</v>
      </c>
      <c r="F401" s="111">
        <v>1.6736665800000001</v>
      </c>
      <c r="G401" s="111">
        <v>3.1886739100000003</v>
      </c>
      <c r="H401" s="68">
        <f>IF(ISERROR(F401/G401-1),"",IF((F401/G401-1)&gt;10000%,"",F401/G401-1))</f>
        <v>-0.47512143692360187</v>
      </c>
      <c r="I401" s="112">
        <f>F401/$F$1102</f>
        <v>1.3315497920546722E-4</v>
      </c>
      <c r="J401" s="113">
        <v>200.92883508</v>
      </c>
      <c r="K401" s="113">
        <v>21.58</v>
      </c>
      <c r="L401" s="149" t="s">
        <v>3279</v>
      </c>
      <c r="M401"/>
      <c r="N401" s="153"/>
    </row>
    <row r="402" spans="1:14" ht="12.75" x14ac:dyDescent="0.2">
      <c r="A402" s="110" t="s">
        <v>2425</v>
      </c>
      <c r="B402" s="53" t="s">
        <v>540</v>
      </c>
      <c r="C402" s="53" t="s">
        <v>801</v>
      </c>
      <c r="D402" s="110" t="s">
        <v>207</v>
      </c>
      <c r="E402" s="110" t="s">
        <v>920</v>
      </c>
      <c r="F402" s="111">
        <v>1.673142495</v>
      </c>
      <c r="G402" s="111">
        <v>2.7854299500000002</v>
      </c>
      <c r="H402" s="68">
        <f>IF(ISERROR(F402/G402-1),"",IF((F402/G402-1)&gt;10000%,"",F402/G402-1))</f>
        <v>-0.39932343478966326</v>
      </c>
      <c r="I402" s="112">
        <f>F402/$F$1102</f>
        <v>1.3311328360844041E-4</v>
      </c>
      <c r="J402" s="113">
        <v>46.158671069999997</v>
      </c>
      <c r="K402" s="113">
        <v>17.920000000000002</v>
      </c>
      <c r="L402" s="149" t="s">
        <v>3279</v>
      </c>
      <c r="M402"/>
      <c r="N402" s="153"/>
    </row>
    <row r="403" spans="1:14" ht="12.75" x14ac:dyDescent="0.2">
      <c r="A403" s="110" t="s">
        <v>2647</v>
      </c>
      <c r="B403" s="53" t="s">
        <v>3213</v>
      </c>
      <c r="C403" s="53" t="s">
        <v>800</v>
      </c>
      <c r="D403" s="110" t="s">
        <v>208</v>
      </c>
      <c r="E403" s="110" t="s">
        <v>920</v>
      </c>
      <c r="F403" s="111">
        <v>1.65486939</v>
      </c>
      <c r="G403" s="111">
        <v>5.3336342400000003</v>
      </c>
      <c r="H403" s="68">
        <f>IF(ISERROR(F403/G403-1),"",IF((F403/G403-1)&gt;10000%,"",F403/G403-1))</f>
        <v>-0.68972949483690127</v>
      </c>
      <c r="I403" s="112">
        <f>F403/$F$1102</f>
        <v>1.3165949648896868E-4</v>
      </c>
      <c r="J403" s="113">
        <v>47.792254841120993</v>
      </c>
      <c r="K403" s="113">
        <v>46.11</v>
      </c>
      <c r="L403" s="149" t="s">
        <v>3279</v>
      </c>
      <c r="M403"/>
      <c r="N403" s="153"/>
    </row>
    <row r="404" spans="1:14" ht="12.75" x14ac:dyDescent="0.2">
      <c r="A404" s="110" t="s">
        <v>2689</v>
      </c>
      <c r="B404" s="53" t="s">
        <v>916</v>
      </c>
      <c r="C404" s="110" t="s">
        <v>624</v>
      </c>
      <c r="D404" s="110" t="s">
        <v>208</v>
      </c>
      <c r="E404" s="110" t="s">
        <v>920</v>
      </c>
      <c r="F404" s="111">
        <v>1.641628367</v>
      </c>
      <c r="G404" s="111">
        <v>2.2778738020000002</v>
      </c>
      <c r="H404" s="68">
        <f>IF(ISERROR(F404/G404-1),"",IF((F404/G404-1)&gt;10000%,"",F404/G404-1))</f>
        <v>-0.27931548905008219</v>
      </c>
      <c r="I404" s="112">
        <f>F404/$F$1102</f>
        <v>1.3060605599891353E-4</v>
      </c>
      <c r="J404" s="113">
        <v>25.134826207229999</v>
      </c>
      <c r="K404" s="113">
        <v>82.57</v>
      </c>
      <c r="L404" s="149" t="s">
        <v>3279</v>
      </c>
      <c r="M404"/>
      <c r="N404" s="153"/>
    </row>
    <row r="405" spans="1:14" ht="12.75" x14ac:dyDescent="0.2">
      <c r="A405" s="110" t="s">
        <v>1530</v>
      </c>
      <c r="B405" s="53" t="s">
        <v>150</v>
      </c>
      <c r="C405" s="110" t="s">
        <v>624</v>
      </c>
      <c r="D405" s="110" t="s">
        <v>207</v>
      </c>
      <c r="E405" s="110" t="s">
        <v>920</v>
      </c>
      <c r="F405" s="111">
        <v>1.6350510819999999</v>
      </c>
      <c r="G405" s="111">
        <v>4.7388722720000001</v>
      </c>
      <c r="H405" s="68">
        <f>IF(ISERROR(F405/G405-1),"",IF((F405/G405-1)&gt;10000%,"",F405/G405-1))</f>
        <v>-0.65497042584143328</v>
      </c>
      <c r="I405" s="112">
        <f>F405/$F$1102</f>
        <v>1.3008277480427833E-4</v>
      </c>
      <c r="J405" s="113">
        <v>61.202555820380248</v>
      </c>
      <c r="K405" s="113">
        <v>44.81</v>
      </c>
      <c r="L405" s="149" t="s">
        <v>3279</v>
      </c>
      <c r="M405"/>
      <c r="N405" s="153"/>
    </row>
    <row r="406" spans="1:14" ht="12.75" x14ac:dyDescent="0.2">
      <c r="A406" s="110" t="s">
        <v>1803</v>
      </c>
      <c r="B406" s="53" t="s">
        <v>1804</v>
      </c>
      <c r="C406" s="53" t="s">
        <v>270</v>
      </c>
      <c r="D406" s="110" t="s">
        <v>208</v>
      </c>
      <c r="E406" s="110" t="s">
        <v>209</v>
      </c>
      <c r="F406" s="111">
        <v>1.61901666</v>
      </c>
      <c r="G406" s="111">
        <v>1.03177334</v>
      </c>
      <c r="H406" s="68">
        <f>IF(ISERROR(F406/G406-1),"",IF((F406/G406-1)&gt;10000%,"",F406/G406-1))</f>
        <v>0.56915923026272419</v>
      </c>
      <c r="I406" s="112">
        <f>F406/$F$1102</f>
        <v>1.2880709471751835E-4</v>
      </c>
      <c r="J406" s="113">
        <v>15.887299329999999</v>
      </c>
      <c r="K406" s="113">
        <v>78.27</v>
      </c>
      <c r="L406" s="149" t="s">
        <v>3279</v>
      </c>
      <c r="M406"/>
      <c r="N406" s="153"/>
    </row>
    <row r="407" spans="1:14" ht="12.75" x14ac:dyDescent="0.2">
      <c r="A407" s="110" t="s">
        <v>1677</v>
      </c>
      <c r="B407" s="53" t="s">
        <v>876</v>
      </c>
      <c r="C407" s="53" t="s">
        <v>877</v>
      </c>
      <c r="D407" s="110" t="s">
        <v>207</v>
      </c>
      <c r="E407" s="110" t="s">
        <v>920</v>
      </c>
      <c r="F407" s="111">
        <v>1.6103656100000001</v>
      </c>
      <c r="G407" s="111">
        <v>6.3488045599999996</v>
      </c>
      <c r="H407" s="68">
        <f>IF(ISERROR(F407/G407-1),"",IF((F407/G407-1)&gt;10000%,"",F407/G407-1))</f>
        <v>-0.74635136508281485</v>
      </c>
      <c r="I407" s="112">
        <f>F407/$F$1102</f>
        <v>1.2811882717569083E-4</v>
      </c>
      <c r="J407" s="113">
        <v>213.03560380000002</v>
      </c>
      <c r="K407" s="113">
        <v>20.55</v>
      </c>
      <c r="L407" s="149" t="s">
        <v>3279</v>
      </c>
      <c r="M407"/>
      <c r="N407" s="153"/>
    </row>
    <row r="408" spans="1:14" ht="12.75" x14ac:dyDescent="0.2">
      <c r="A408" s="110" t="s">
        <v>2124</v>
      </c>
      <c r="B408" s="53" t="s">
        <v>104</v>
      </c>
      <c r="C408" s="110" t="s">
        <v>624</v>
      </c>
      <c r="D408" s="110" t="s">
        <v>207</v>
      </c>
      <c r="E408" s="110" t="s">
        <v>920</v>
      </c>
      <c r="F408" s="111">
        <v>1.6069046810000001</v>
      </c>
      <c r="G408" s="111">
        <v>2.0814832559999998</v>
      </c>
      <c r="H408" s="68">
        <f>IF(ISERROR(F408/G408-1),"",IF((F408/G408-1)&gt;10000%,"",F408/G408-1))</f>
        <v>-0.22800018863087113</v>
      </c>
      <c r="I408" s="112">
        <f>F408/$F$1102</f>
        <v>1.2784347966350798E-4</v>
      </c>
      <c r="J408" s="113">
        <v>84.922138808100001</v>
      </c>
      <c r="K408" s="113">
        <v>21.38</v>
      </c>
      <c r="L408" s="149" t="s">
        <v>3279</v>
      </c>
      <c r="M408"/>
      <c r="N408" s="153"/>
    </row>
    <row r="409" spans="1:14" ht="12.75" x14ac:dyDescent="0.2">
      <c r="A409" s="110" t="s">
        <v>1832</v>
      </c>
      <c r="B409" s="53" t="s">
        <v>91</v>
      </c>
      <c r="C409" s="53" t="s">
        <v>874</v>
      </c>
      <c r="D409" s="110" t="s">
        <v>208</v>
      </c>
      <c r="E409" s="110" t="s">
        <v>209</v>
      </c>
      <c r="F409" s="111">
        <v>1.60271454</v>
      </c>
      <c r="G409" s="111">
        <v>1.63757592</v>
      </c>
      <c r="H409" s="68">
        <f>IF(ISERROR(F409/G409-1),"",IF((F409/G409-1)&gt;10000%,"",F409/G409-1))</f>
        <v>-2.1288405364436436E-2</v>
      </c>
      <c r="I409" s="112">
        <f>F409/$F$1102</f>
        <v>1.2751011688719982E-4</v>
      </c>
      <c r="J409" s="113">
        <v>162.22939687000002</v>
      </c>
      <c r="K409" s="113">
        <v>21.93</v>
      </c>
      <c r="L409" s="149" t="s">
        <v>3279</v>
      </c>
      <c r="M409"/>
      <c r="N409" s="153"/>
    </row>
    <row r="410" spans="1:14" ht="12.75" x14ac:dyDescent="0.2">
      <c r="A410" s="110" t="s">
        <v>1915</v>
      </c>
      <c r="B410" s="53" t="s">
        <v>996</v>
      </c>
      <c r="C410" s="110" t="s">
        <v>796</v>
      </c>
      <c r="D410" s="110" t="s">
        <v>207</v>
      </c>
      <c r="E410" s="110" t="s">
        <v>920</v>
      </c>
      <c r="F410" s="111">
        <v>1.5973188</v>
      </c>
      <c r="G410" s="111">
        <v>2.4516019</v>
      </c>
      <c r="H410" s="68">
        <f>IF(ISERROR(F410/G410-1),"",IF((F410/G410-1)&gt;10000%,"",F410/G410-1))</f>
        <v>-0.34845914420281687</v>
      </c>
      <c r="I410" s="112">
        <f>F410/$F$1102</f>
        <v>1.2708083804750518E-4</v>
      </c>
      <c r="J410" s="113">
        <v>31.908951690000002</v>
      </c>
      <c r="K410" s="113">
        <v>11.99</v>
      </c>
      <c r="L410" s="149" t="s">
        <v>3279</v>
      </c>
      <c r="M410"/>
      <c r="N410" s="153"/>
    </row>
    <row r="411" spans="1:14" ht="12.75" x14ac:dyDescent="0.2">
      <c r="A411" s="110" t="s">
        <v>2154</v>
      </c>
      <c r="B411" s="53" t="s">
        <v>226</v>
      </c>
      <c r="C411" s="53" t="s">
        <v>797</v>
      </c>
      <c r="D411" s="110" t="s">
        <v>207</v>
      </c>
      <c r="E411" s="110" t="s">
        <v>920</v>
      </c>
      <c r="F411" s="111">
        <v>1.5939531899999999</v>
      </c>
      <c r="G411" s="111">
        <v>0.81159064000000003</v>
      </c>
      <c r="H411" s="68">
        <f>IF(ISERROR(F411/G411-1),"",IF((F411/G411-1)&gt;10000%,"",F411/G411-1))</f>
        <v>0.96398665958000684</v>
      </c>
      <c r="I411" s="112">
        <f>F411/$F$1102</f>
        <v>1.2681307400482246E-4</v>
      </c>
      <c r="J411" s="113">
        <v>18.24893655</v>
      </c>
      <c r="K411" s="113">
        <v>13.54</v>
      </c>
      <c r="L411" s="149" t="s">
        <v>3279</v>
      </c>
      <c r="M411"/>
      <c r="N411" s="153"/>
    </row>
    <row r="412" spans="1:14" ht="12.75" x14ac:dyDescent="0.2">
      <c r="A412" s="110" t="s">
        <v>2410</v>
      </c>
      <c r="B412" s="53" t="s">
        <v>1859</v>
      </c>
      <c r="C412" s="53" t="s">
        <v>801</v>
      </c>
      <c r="D412" s="110" t="s">
        <v>207</v>
      </c>
      <c r="E412" s="110" t="s">
        <v>209</v>
      </c>
      <c r="F412" s="111">
        <v>1.5936734800000001</v>
      </c>
      <c r="G412" s="111">
        <v>5.4630509400000005</v>
      </c>
      <c r="H412" s="68">
        <f>IF(ISERROR(F412/G412-1),"",IF((F412/G412-1)&gt;10000%,"",F412/G412-1))</f>
        <v>-0.70828141683042767</v>
      </c>
      <c r="I412" s="112">
        <f>F412/$F$1102</f>
        <v>1.2679082060042366E-4</v>
      </c>
      <c r="J412" s="113">
        <v>138.61400069999999</v>
      </c>
      <c r="K412" s="113">
        <v>35.14</v>
      </c>
      <c r="L412" s="149" t="s">
        <v>3279</v>
      </c>
      <c r="M412"/>
      <c r="N412" s="153"/>
    </row>
    <row r="413" spans="1:14" ht="12.75" x14ac:dyDescent="0.2">
      <c r="A413" s="110" t="s">
        <v>1667</v>
      </c>
      <c r="B413" s="53" t="s">
        <v>837</v>
      </c>
      <c r="C413" s="53" t="s">
        <v>800</v>
      </c>
      <c r="D413" s="110" t="s">
        <v>208</v>
      </c>
      <c r="E413" s="110" t="s">
        <v>209</v>
      </c>
      <c r="F413" s="111">
        <v>1.58594027</v>
      </c>
      <c r="G413" s="111">
        <v>1.8452638940000001</v>
      </c>
      <c r="H413" s="68">
        <f>IF(ISERROR(F413/G413-1),"",IF((F413/G413-1)&gt;10000%,"",F413/G413-1))</f>
        <v>-0.14053470879867558</v>
      </c>
      <c r="I413" s="112">
        <f>F413/$F$1102</f>
        <v>1.2617557534844431E-4</v>
      </c>
      <c r="J413" s="113">
        <v>1196.4138992967846</v>
      </c>
      <c r="K413" s="113">
        <v>42.84</v>
      </c>
      <c r="L413" s="149" t="s">
        <v>3279</v>
      </c>
      <c r="M413"/>
      <c r="N413" s="153"/>
    </row>
    <row r="414" spans="1:14" ht="12.75" x14ac:dyDescent="0.2">
      <c r="A414" s="110" t="s">
        <v>2145</v>
      </c>
      <c r="B414" s="53" t="s">
        <v>111</v>
      </c>
      <c r="C414" s="110" t="s">
        <v>624</v>
      </c>
      <c r="D414" s="110" t="s">
        <v>207</v>
      </c>
      <c r="E414" s="110" t="s">
        <v>920</v>
      </c>
      <c r="F414" s="111">
        <v>1.5663456599999999</v>
      </c>
      <c r="G414" s="111">
        <v>2.1247190329999999</v>
      </c>
      <c r="H414" s="68">
        <f>IF(ISERROR(F414/G414-1),"",IF((F414/G414-1)&gt;10000%,"",F414/G414-1))</f>
        <v>-0.26279868741590928</v>
      </c>
      <c r="I414" s="112">
        <f>F414/$F$1102</f>
        <v>1.2461665081815387E-4</v>
      </c>
      <c r="J414" s="113">
        <v>37.518005529600003</v>
      </c>
      <c r="K414" s="113">
        <v>20.51</v>
      </c>
      <c r="L414" s="149" t="s">
        <v>3279</v>
      </c>
      <c r="M414"/>
      <c r="N414" s="153"/>
    </row>
    <row r="415" spans="1:14" ht="12.75" x14ac:dyDescent="0.2">
      <c r="A415" s="110" t="s">
        <v>1956</v>
      </c>
      <c r="B415" s="53" t="s">
        <v>516</v>
      </c>
      <c r="C415" s="110" t="s">
        <v>796</v>
      </c>
      <c r="D415" s="110" t="s">
        <v>207</v>
      </c>
      <c r="E415" s="110" t="s">
        <v>920</v>
      </c>
      <c r="F415" s="111">
        <v>1.531111023</v>
      </c>
      <c r="G415" s="111">
        <v>1.1203106980000002</v>
      </c>
      <c r="H415" s="68">
        <f>IF(ISERROR(F415/G415-1),"",IF((F415/G415-1)&gt;10000%,"",F415/G415-1))</f>
        <v>0.36668428297022282</v>
      </c>
      <c r="I415" s="112">
        <f>F415/$F$1102</f>
        <v>1.2181342381158536E-4</v>
      </c>
      <c r="J415" s="113">
        <v>61.007010030000004</v>
      </c>
      <c r="K415" s="113">
        <v>43.51</v>
      </c>
      <c r="L415" s="149" t="s">
        <v>3279</v>
      </c>
      <c r="M415"/>
      <c r="N415" s="153"/>
    </row>
    <row r="416" spans="1:14" ht="12.75" x14ac:dyDescent="0.2">
      <c r="A416" s="110" t="s">
        <v>1749</v>
      </c>
      <c r="B416" s="53" t="s">
        <v>272</v>
      </c>
      <c r="C416" s="53" t="s">
        <v>1734</v>
      </c>
      <c r="D416" s="110" t="s">
        <v>208</v>
      </c>
      <c r="E416" s="110" t="s">
        <v>209</v>
      </c>
      <c r="F416" s="111">
        <v>1.5284568200000002</v>
      </c>
      <c r="G416" s="111">
        <v>1.7259838799999998</v>
      </c>
      <c r="H416" s="68">
        <f>IF(ISERROR(F416/G416-1),"",IF((F416/G416-1)&gt;10000%,"",F416/G416-1))</f>
        <v>-0.11444316617835371</v>
      </c>
      <c r="I416" s="112">
        <f>F416/$F$1102</f>
        <v>1.2160225848780141E-4</v>
      </c>
      <c r="J416" s="113">
        <v>42.175065396279365</v>
      </c>
      <c r="K416" s="113">
        <v>16.93</v>
      </c>
      <c r="L416" s="149" t="s">
        <v>3279</v>
      </c>
      <c r="M416"/>
      <c r="N416" s="153"/>
    </row>
    <row r="417" spans="1:14" ht="12.75" x14ac:dyDescent="0.2">
      <c r="A417" s="110" t="s">
        <v>2412</v>
      </c>
      <c r="B417" s="53" t="s">
        <v>530</v>
      </c>
      <c r="C417" s="53" t="s">
        <v>801</v>
      </c>
      <c r="D417" s="110" t="s">
        <v>207</v>
      </c>
      <c r="E417" s="110" t="s">
        <v>920</v>
      </c>
      <c r="F417" s="111">
        <v>1.5252358899999998</v>
      </c>
      <c r="G417" s="111">
        <v>0.66500207</v>
      </c>
      <c r="H417" s="68">
        <f>IF(ISERROR(F417/G417-1),"",IF((F417/G417-1)&gt;10000%,"",F417/G417-1))</f>
        <v>1.2935806650947717</v>
      </c>
      <c r="I417" s="112">
        <f>F417/$F$1102</f>
        <v>1.2134600501874289E-4</v>
      </c>
      <c r="J417" s="113">
        <v>88.126829060000006</v>
      </c>
      <c r="K417" s="113">
        <v>34.65</v>
      </c>
      <c r="L417" s="149" t="s">
        <v>3279</v>
      </c>
      <c r="M417"/>
      <c r="N417" s="153"/>
    </row>
    <row r="418" spans="1:14" ht="12.75" x14ac:dyDescent="0.2">
      <c r="A418" s="110" t="s">
        <v>2646</v>
      </c>
      <c r="B418" s="168" t="s">
        <v>3211</v>
      </c>
      <c r="C418" s="53" t="s">
        <v>800</v>
      </c>
      <c r="D418" s="110" t="s">
        <v>208</v>
      </c>
      <c r="E418" s="110" t="s">
        <v>920</v>
      </c>
      <c r="F418" s="111">
        <v>1.5121790800000001</v>
      </c>
      <c r="G418" s="111">
        <v>3.65381125</v>
      </c>
      <c r="H418" s="68">
        <f>IF(ISERROR(F418/G418-1),"",IF((F418/G418-1)&gt;10000%,"",F418/G418-1))</f>
        <v>-0.5861365088303343</v>
      </c>
      <c r="I418" s="112">
        <f>F418/$F$1102</f>
        <v>1.2030722030211212E-4</v>
      </c>
      <c r="J418" s="113">
        <v>39.371099597408694</v>
      </c>
      <c r="K418" s="113">
        <v>46.33</v>
      </c>
      <c r="L418" s="149" t="s">
        <v>3279</v>
      </c>
      <c r="M418"/>
      <c r="N418" s="153"/>
    </row>
    <row r="419" spans="1:14" ht="12.75" x14ac:dyDescent="0.2">
      <c r="A419" s="110" t="s">
        <v>1845</v>
      </c>
      <c r="B419" s="53" t="s">
        <v>90</v>
      </c>
      <c r="C419" s="53" t="s">
        <v>874</v>
      </c>
      <c r="D419" s="110" t="s">
        <v>208</v>
      </c>
      <c r="E419" s="110" t="s">
        <v>209</v>
      </c>
      <c r="F419" s="111">
        <v>1.5073576100000001</v>
      </c>
      <c r="G419" s="111">
        <v>9.2924885380000006</v>
      </c>
      <c r="H419" s="68">
        <f>IF(ISERROR(F419/G419-1),"",IF((F419/G419-1)&gt;10000%,"",F419/G419-1))</f>
        <v>-0.8377875201205871</v>
      </c>
      <c r="I419" s="112">
        <f>F419/$F$1102</f>
        <v>1.1992362972005618E-4</v>
      </c>
      <c r="J419" s="113">
        <v>894.57595208000009</v>
      </c>
      <c r="K419" s="113">
        <v>22.61</v>
      </c>
      <c r="L419" s="149" t="s">
        <v>3279</v>
      </c>
      <c r="M419"/>
      <c r="N419" s="153"/>
    </row>
    <row r="420" spans="1:14" ht="12.75" x14ac:dyDescent="0.2">
      <c r="A420" s="110" t="s">
        <v>2034</v>
      </c>
      <c r="B420" s="53" t="s">
        <v>400</v>
      </c>
      <c r="C420" s="53" t="s">
        <v>800</v>
      </c>
      <c r="D420" s="110" t="s">
        <v>208</v>
      </c>
      <c r="E420" s="110" t="s">
        <v>209</v>
      </c>
      <c r="F420" s="111">
        <v>1.5044690900000002</v>
      </c>
      <c r="G420" s="111">
        <v>0.35437875000000002</v>
      </c>
      <c r="H420" s="68">
        <f>IF(ISERROR(F420/G420-1),"",IF((F420/G420-1)&gt;10000%,"",F420/G420-1))</f>
        <v>3.2453704969612316</v>
      </c>
      <c r="I420" s="112">
        <f>F420/$F$1102</f>
        <v>1.1969382240650238E-4</v>
      </c>
      <c r="J420" s="113">
        <v>15.725013880000001</v>
      </c>
      <c r="K420" s="113">
        <v>46.35</v>
      </c>
      <c r="L420" s="149" t="s">
        <v>3279</v>
      </c>
      <c r="M420"/>
      <c r="N420" s="153"/>
    </row>
    <row r="421" spans="1:14" ht="12.75" x14ac:dyDescent="0.2">
      <c r="A421" s="110" t="s">
        <v>2030</v>
      </c>
      <c r="B421" s="53" t="s">
        <v>396</v>
      </c>
      <c r="C421" s="53" t="s">
        <v>800</v>
      </c>
      <c r="D421" s="110" t="s">
        <v>208</v>
      </c>
      <c r="E421" s="110" t="s">
        <v>209</v>
      </c>
      <c r="F421" s="111">
        <v>1.4908203100000001</v>
      </c>
      <c r="G421" s="111">
        <v>2.2390312300000001</v>
      </c>
      <c r="H421" s="68">
        <f>IF(ISERROR(F421/G421-1),"",IF((F421/G421-1)&gt;10000%,"",F421/G421-1))</f>
        <v>-0.33416725500519251</v>
      </c>
      <c r="I421" s="112">
        <f>F421/$F$1102</f>
        <v>1.18607941240685E-4</v>
      </c>
      <c r="J421" s="113">
        <v>28.27372613</v>
      </c>
      <c r="K421" s="113">
        <v>37.42</v>
      </c>
      <c r="L421" s="149" t="s">
        <v>3279</v>
      </c>
      <c r="M421"/>
      <c r="N421" s="153"/>
    </row>
    <row r="422" spans="1:14" ht="12.75" x14ac:dyDescent="0.2">
      <c r="A422" s="110" t="s">
        <v>3150</v>
      </c>
      <c r="B422" s="53" t="s">
        <v>3131</v>
      </c>
      <c r="C422" s="53" t="s">
        <v>145</v>
      </c>
      <c r="D422" s="110" t="s">
        <v>208</v>
      </c>
      <c r="E422" s="110" t="s">
        <v>920</v>
      </c>
      <c r="F422" s="111">
        <v>1.469071155</v>
      </c>
      <c r="G422" s="111">
        <v>3.7060525000000004E-2</v>
      </c>
      <c r="H422" s="68">
        <f>IF(ISERROR(F422/G422-1),"",IF((F422/G422-1)&gt;10000%,"",F422/G422-1))</f>
        <v>38.639782625853243</v>
      </c>
      <c r="I422" s="112">
        <f>F422/$F$1102</f>
        <v>1.1687760359974249E-4</v>
      </c>
      <c r="J422" s="113">
        <v>8.6178865718344984</v>
      </c>
      <c r="K422" s="113">
        <v>36.83</v>
      </c>
      <c r="L422" s="149" t="s">
        <v>3279</v>
      </c>
      <c r="M422"/>
      <c r="N422" s="153"/>
    </row>
    <row r="423" spans="1:14" ht="12.75" x14ac:dyDescent="0.2">
      <c r="A423" s="110" t="s">
        <v>1743</v>
      </c>
      <c r="B423" s="53" t="s">
        <v>589</v>
      </c>
      <c r="C423" s="53" t="s">
        <v>1734</v>
      </c>
      <c r="D423" s="110" t="s">
        <v>208</v>
      </c>
      <c r="E423" s="110" t="s">
        <v>209</v>
      </c>
      <c r="F423" s="111">
        <v>1.4495667860000001</v>
      </c>
      <c r="G423" s="111">
        <v>1.4927259990000001</v>
      </c>
      <c r="H423" s="68">
        <f>IF(ISERROR(F423/G423-1),"",IF((F423/G423-1)&gt;10000%,"",F423/G423-1))</f>
        <v>-2.8913017545693642E-2</v>
      </c>
      <c r="I423" s="112">
        <f>F423/$F$1102</f>
        <v>1.1532585853913983E-4</v>
      </c>
      <c r="J423" s="113">
        <v>20.996654968082559</v>
      </c>
      <c r="K423" s="113">
        <v>56.98</v>
      </c>
      <c r="L423" s="149" t="s">
        <v>3279</v>
      </c>
      <c r="M423"/>
      <c r="N423" s="153"/>
    </row>
    <row r="424" spans="1:14" ht="12.75" x14ac:dyDescent="0.2">
      <c r="A424" s="110" t="s">
        <v>2265</v>
      </c>
      <c r="B424" s="53" t="s">
        <v>198</v>
      </c>
      <c r="C424" s="53" t="s">
        <v>795</v>
      </c>
      <c r="D424" s="110" t="s">
        <v>207</v>
      </c>
      <c r="E424" s="110" t="s">
        <v>2750</v>
      </c>
      <c r="F424" s="111">
        <v>1.4411367099999999</v>
      </c>
      <c r="G424" s="111">
        <v>0.33868519000000002</v>
      </c>
      <c r="H424" s="68">
        <f>IF(ISERROR(F424/G424-1),"",IF((F424/G424-1)&gt;10000%,"",F424/G424-1))</f>
        <v>3.2550921993370885</v>
      </c>
      <c r="I424" s="112">
        <f>F424/$F$1102</f>
        <v>1.1465517143341981E-4</v>
      </c>
      <c r="J424" s="113">
        <v>66.089780929999989</v>
      </c>
      <c r="K424" s="113">
        <v>15.36</v>
      </c>
      <c r="L424" s="149" t="s">
        <v>3279</v>
      </c>
      <c r="M424"/>
      <c r="N424" s="153"/>
    </row>
    <row r="425" spans="1:14" ht="12.75" x14ac:dyDescent="0.2">
      <c r="A425" s="110" t="s">
        <v>2390</v>
      </c>
      <c r="B425" s="53" t="s">
        <v>543</v>
      </c>
      <c r="C425" s="53" t="s">
        <v>801</v>
      </c>
      <c r="D425" s="110" t="s">
        <v>207</v>
      </c>
      <c r="E425" s="110" t="s">
        <v>920</v>
      </c>
      <c r="F425" s="111">
        <v>1.4394313999999999</v>
      </c>
      <c r="G425" s="111">
        <v>4.8706117300000003</v>
      </c>
      <c r="H425" s="68">
        <f>IF(ISERROR(F425/G425-1),"",IF((F425/G425-1)&gt;10000%,"",F425/G425-1))</f>
        <v>-0.7044659932275078</v>
      </c>
      <c r="I425" s="112">
        <f>F425/$F$1102</f>
        <v>1.1451949894028269E-4</v>
      </c>
      <c r="J425" s="113">
        <v>122.6573432</v>
      </c>
      <c r="K425" s="113">
        <v>31.08</v>
      </c>
      <c r="L425" s="149" t="s">
        <v>3279</v>
      </c>
      <c r="M425"/>
      <c r="N425" s="153"/>
    </row>
    <row r="426" spans="1:14" ht="12.75" x14ac:dyDescent="0.2">
      <c r="A426" s="110" t="s">
        <v>2678</v>
      </c>
      <c r="B426" s="53" t="s">
        <v>74</v>
      </c>
      <c r="C426" s="53" t="s">
        <v>795</v>
      </c>
      <c r="D426" s="110" t="s">
        <v>207</v>
      </c>
      <c r="E426" s="110" t="s">
        <v>2750</v>
      </c>
      <c r="F426" s="111">
        <v>1.435743158</v>
      </c>
      <c r="G426" s="111">
        <v>2.719781088</v>
      </c>
      <c r="H426" s="68">
        <f>IF(ISERROR(F426/G426-1),"",IF((F426/G426-1)&gt;10000%,"",F426/G426-1))</f>
        <v>-0.47211076496756643</v>
      </c>
      <c r="I426" s="112">
        <f>F426/$F$1102</f>
        <v>1.1422606666847696E-4</v>
      </c>
      <c r="J426" s="113">
        <v>47.321914</v>
      </c>
      <c r="K426" s="113">
        <v>28.71</v>
      </c>
      <c r="L426" s="149" t="s">
        <v>3279</v>
      </c>
      <c r="M426"/>
      <c r="N426" s="153"/>
    </row>
    <row r="427" spans="1:14" ht="12.75" x14ac:dyDescent="0.2">
      <c r="A427" s="110" t="s">
        <v>2279</v>
      </c>
      <c r="B427" s="53" t="s">
        <v>864</v>
      </c>
      <c r="C427" s="53" t="s">
        <v>795</v>
      </c>
      <c r="D427" s="110" t="s">
        <v>207</v>
      </c>
      <c r="E427" s="110" t="s">
        <v>2750</v>
      </c>
      <c r="F427" s="111">
        <v>1.4357212690000001</v>
      </c>
      <c r="G427" s="111">
        <v>4.3106852139999994</v>
      </c>
      <c r="H427" s="68">
        <f>IF(ISERROR(F427/G427-1),"",IF((F427/G427-1)&gt;10000%,"",F427/G427-1))</f>
        <v>-0.66693896730451441</v>
      </c>
      <c r="I427" s="112">
        <f>F427/$F$1102</f>
        <v>1.1422432520492941E-4</v>
      </c>
      <c r="J427" s="113">
        <v>169.75504938</v>
      </c>
      <c r="K427" s="113">
        <v>12.54</v>
      </c>
      <c r="L427" s="149" t="s">
        <v>3279</v>
      </c>
      <c r="M427"/>
      <c r="N427" s="153"/>
    </row>
    <row r="428" spans="1:14" ht="12.75" x14ac:dyDescent="0.2">
      <c r="A428" s="110" t="s">
        <v>1496</v>
      </c>
      <c r="B428" s="53" t="s">
        <v>757</v>
      </c>
      <c r="C428" s="53" t="s">
        <v>145</v>
      </c>
      <c r="D428" s="110" t="s">
        <v>752</v>
      </c>
      <c r="E428" s="110" t="s">
        <v>920</v>
      </c>
      <c r="F428" s="111">
        <v>1.43319913</v>
      </c>
      <c r="G428" s="111">
        <v>1.8373306200000001</v>
      </c>
      <c r="H428" s="68">
        <f>IF(ISERROR(F428/G428-1),"",IF((F428/G428-1)&gt;10000%,"",F428/G428-1))</f>
        <v>-0.21995578019594542</v>
      </c>
      <c r="I428" s="112">
        <f>F428/$F$1102</f>
        <v>1.1402366674038727E-4</v>
      </c>
      <c r="J428" s="113">
        <v>4.6725266545933</v>
      </c>
      <c r="K428" s="113">
        <v>94.63</v>
      </c>
      <c r="L428" s="149" t="s">
        <v>3279</v>
      </c>
      <c r="M428"/>
      <c r="N428" s="153"/>
    </row>
    <row r="429" spans="1:14" ht="12.75" x14ac:dyDescent="0.2">
      <c r="A429" s="110" t="s">
        <v>1942</v>
      </c>
      <c r="B429" s="53" t="s">
        <v>997</v>
      </c>
      <c r="C429" s="110" t="s">
        <v>796</v>
      </c>
      <c r="D429" s="110" t="s">
        <v>207</v>
      </c>
      <c r="E429" s="110" t="s">
        <v>920</v>
      </c>
      <c r="F429" s="111">
        <v>1.4242992509999999</v>
      </c>
      <c r="G429" s="111">
        <v>1.7745807739999999</v>
      </c>
      <c r="H429" s="68">
        <f>IF(ISERROR(F429/G429-1),"",IF((F429/G429-1)&gt;10000%,"",F429/G429-1))</f>
        <v>-0.19738832299554709</v>
      </c>
      <c r="I429" s="112">
        <f>F429/$F$1102</f>
        <v>1.1331560265083833E-4</v>
      </c>
      <c r="J429" s="113">
        <v>62.761017559999999</v>
      </c>
      <c r="K429" s="113">
        <v>19.98</v>
      </c>
      <c r="L429" s="149" t="s">
        <v>3279</v>
      </c>
      <c r="M429"/>
      <c r="N429" s="153"/>
    </row>
    <row r="430" spans="1:14" ht="12.75" x14ac:dyDescent="0.2">
      <c r="A430" s="110" t="s">
        <v>2117</v>
      </c>
      <c r="B430" s="53" t="s">
        <v>2704</v>
      </c>
      <c r="C430" s="53" t="s">
        <v>145</v>
      </c>
      <c r="D430" s="110" t="s">
        <v>208</v>
      </c>
      <c r="E430" s="110" t="s">
        <v>920</v>
      </c>
      <c r="F430" s="111">
        <v>1.4075488700000001</v>
      </c>
      <c r="G430" s="111">
        <v>0.44591681999999999</v>
      </c>
      <c r="H430" s="68">
        <f>IF(ISERROR(F430/G430-1),"",IF((F430/G430-1)&gt;10000%,"",F430/G430-1))</f>
        <v>2.156527869928746</v>
      </c>
      <c r="I430" s="112">
        <f>F430/$F$1102</f>
        <v>1.1198296169331939E-4</v>
      </c>
      <c r="J430" s="113">
        <v>335.59496154999999</v>
      </c>
      <c r="K430" s="113">
        <v>22.69</v>
      </c>
      <c r="L430" s="149" t="s">
        <v>3279</v>
      </c>
      <c r="M430"/>
      <c r="N430" s="153"/>
    </row>
    <row r="431" spans="1:14" ht="12.75" x14ac:dyDescent="0.2">
      <c r="A431" s="110" t="s">
        <v>2274</v>
      </c>
      <c r="B431" s="110" t="s">
        <v>299</v>
      </c>
      <c r="C431" s="110" t="s">
        <v>795</v>
      </c>
      <c r="D431" s="110" t="s">
        <v>207</v>
      </c>
      <c r="E431" s="110" t="s">
        <v>2750</v>
      </c>
      <c r="F431" s="111">
        <v>1.405115364</v>
      </c>
      <c r="G431" s="111">
        <v>2.0675291540000003</v>
      </c>
      <c r="H431" s="68">
        <f>IF(ISERROR(F431/G431-1),"",IF((F431/G431-1)&gt;10000%,"",F431/G431-1))</f>
        <v>-0.32038909280599204</v>
      </c>
      <c r="I431" s="112">
        <f>F431/$F$1102</f>
        <v>1.1178935476784302E-4</v>
      </c>
      <c r="J431" s="113">
        <v>145.09284975899999</v>
      </c>
      <c r="K431" s="113">
        <v>10.59</v>
      </c>
      <c r="L431" s="149" t="s">
        <v>3279</v>
      </c>
      <c r="M431"/>
      <c r="N431" s="153"/>
    </row>
    <row r="432" spans="1:14" ht="12.75" x14ac:dyDescent="0.2">
      <c r="A432" s="110" t="s">
        <v>1823</v>
      </c>
      <c r="B432" s="53" t="s">
        <v>1824</v>
      </c>
      <c r="C432" s="110" t="s">
        <v>624</v>
      </c>
      <c r="D432" s="110" t="s">
        <v>208</v>
      </c>
      <c r="E432" s="110" t="s">
        <v>209</v>
      </c>
      <c r="F432" s="111">
        <v>1.3950858899999998</v>
      </c>
      <c r="G432" s="111">
        <v>5.74254379</v>
      </c>
      <c r="H432" s="68">
        <f>IF(ISERROR(F432/G432-1),"",IF((F432/G432-1)&gt;10000%,"",F432/G432-1))</f>
        <v>-0.75706134058056529</v>
      </c>
      <c r="I432" s="112">
        <f>F432/$F$1102</f>
        <v>1.1099142140532597E-4</v>
      </c>
      <c r="J432" s="113">
        <v>48.451672000000002</v>
      </c>
      <c r="K432" s="113">
        <v>44.68</v>
      </c>
      <c r="L432" s="149" t="s">
        <v>3279</v>
      </c>
      <c r="M432"/>
      <c r="N432" s="153"/>
    </row>
    <row r="433" spans="1:14" ht="12.75" x14ac:dyDescent="0.2">
      <c r="A433" s="110" t="s">
        <v>1637</v>
      </c>
      <c r="B433" s="53" t="s">
        <v>851</v>
      </c>
      <c r="C433" s="53" t="s">
        <v>800</v>
      </c>
      <c r="D433" s="110" t="s">
        <v>752</v>
      </c>
      <c r="E433" s="110" t="s">
        <v>209</v>
      </c>
      <c r="F433" s="111">
        <v>1.37765844</v>
      </c>
      <c r="G433" s="111">
        <v>2.7914288900000002</v>
      </c>
      <c r="H433" s="68">
        <f>IF(ISERROR(F433/G433-1),"",IF((F433/G433-1)&gt;10000%,"",F433/G433-1))</f>
        <v>-0.5064683736220843</v>
      </c>
      <c r="I433" s="112">
        <f>F433/$F$1102</f>
        <v>1.0960491362051121E-4</v>
      </c>
      <c r="J433" s="113">
        <v>1734.3257833499999</v>
      </c>
      <c r="K433" s="113">
        <v>20.2</v>
      </c>
      <c r="L433" s="149" t="s">
        <v>3279</v>
      </c>
      <c r="M433"/>
      <c r="N433" s="153"/>
    </row>
    <row r="434" spans="1:14" ht="12.75" x14ac:dyDescent="0.2">
      <c r="A434" s="110" t="s">
        <v>1490</v>
      </c>
      <c r="B434" s="53" t="s">
        <v>1461</v>
      </c>
      <c r="C434" s="53" t="s">
        <v>145</v>
      </c>
      <c r="D434" s="110" t="s">
        <v>752</v>
      </c>
      <c r="E434" s="110" t="s">
        <v>209</v>
      </c>
      <c r="F434" s="111">
        <v>1.3659981000000001</v>
      </c>
      <c r="G434" s="111">
        <v>0.99935082999999991</v>
      </c>
      <c r="H434" s="68">
        <f>IF(ISERROR(F434/G434-1),"",IF((F434/G434-1)&gt;10000%,"",F434/G434-1))</f>
        <v>0.36688544102174836</v>
      </c>
      <c r="I434" s="112">
        <f>F434/$F$1102</f>
        <v>1.0867723044347802E-4</v>
      </c>
      <c r="J434" s="113">
        <v>182.76000664214908</v>
      </c>
      <c r="K434" s="113">
        <v>56.57</v>
      </c>
      <c r="L434" s="149" t="s">
        <v>3279</v>
      </c>
      <c r="M434"/>
      <c r="N434" s="153"/>
    </row>
    <row r="435" spans="1:14" ht="12.75" x14ac:dyDescent="0.2">
      <c r="A435" s="110" t="s">
        <v>2580</v>
      </c>
      <c r="B435" s="53" t="s">
        <v>913</v>
      </c>
      <c r="C435" s="110" t="s">
        <v>624</v>
      </c>
      <c r="D435" s="110" t="s">
        <v>207</v>
      </c>
      <c r="E435" s="110" t="s">
        <v>920</v>
      </c>
      <c r="F435" s="111">
        <v>1.33314949</v>
      </c>
      <c r="G435" s="111">
        <v>1.4759613249999999</v>
      </c>
      <c r="H435" s="68">
        <f>IF(ISERROR(F435/G435-1),"",IF((F435/G435-1)&gt;10000%,"",F435/G435-1))</f>
        <v>-9.6758521094717609E-2</v>
      </c>
      <c r="I435" s="112">
        <f>F435/$F$1102</f>
        <v>1.0606383298800723E-4</v>
      </c>
      <c r="J435" s="113">
        <v>24.114424588727996</v>
      </c>
      <c r="K435" s="113">
        <v>94.39</v>
      </c>
      <c r="L435" s="149" t="s">
        <v>3279</v>
      </c>
      <c r="M435"/>
      <c r="N435" s="153"/>
    </row>
    <row r="436" spans="1:14" ht="12.75" x14ac:dyDescent="0.2">
      <c r="A436" s="110" t="s">
        <v>2422</v>
      </c>
      <c r="B436" s="53" t="s">
        <v>316</v>
      </c>
      <c r="C436" s="53" t="s">
        <v>801</v>
      </c>
      <c r="D436" s="110" t="s">
        <v>207</v>
      </c>
      <c r="E436" s="110" t="s">
        <v>920</v>
      </c>
      <c r="F436" s="111">
        <v>1.32873705</v>
      </c>
      <c r="G436" s="111">
        <v>0.17191983799999999</v>
      </c>
      <c r="H436" s="68">
        <f>IF(ISERROR(F436/G436-1),"",IF((F436/G436-1)&gt;10000%,"",F436/G436-1))</f>
        <v>6.7288174852747362</v>
      </c>
      <c r="I436" s="112">
        <f>F436/$F$1102</f>
        <v>1.0571278436012258E-4</v>
      </c>
      <c r="J436" s="113">
        <v>34.395260749999998</v>
      </c>
      <c r="K436" s="113">
        <v>71.959999999999994</v>
      </c>
      <c r="L436" s="149" t="s">
        <v>3279</v>
      </c>
      <c r="M436"/>
      <c r="N436" s="153"/>
    </row>
    <row r="437" spans="1:14" ht="12.75" x14ac:dyDescent="0.2">
      <c r="A437" s="110" t="s">
        <v>2125</v>
      </c>
      <c r="B437" s="53" t="s">
        <v>283</v>
      </c>
      <c r="C437" s="53" t="s">
        <v>797</v>
      </c>
      <c r="D437" s="110" t="s">
        <v>207</v>
      </c>
      <c r="E437" s="110" t="s">
        <v>920</v>
      </c>
      <c r="F437" s="111">
        <v>1.2983140200000001</v>
      </c>
      <c r="G437" s="111">
        <v>0.26736022499999995</v>
      </c>
      <c r="H437" s="68">
        <f>IF(ISERROR(F437/G437-1),"",IF((F437/G437-1)&gt;10000%,"",F437/G437-1))</f>
        <v>3.8560477535504782</v>
      </c>
      <c r="I437" s="112">
        <f>F437/$F$1102</f>
        <v>1.0329236324672658E-4</v>
      </c>
      <c r="J437" s="113">
        <v>17.627946768274199</v>
      </c>
      <c r="K437" s="113">
        <v>14.9</v>
      </c>
      <c r="L437" s="149" t="s">
        <v>3279</v>
      </c>
      <c r="M437"/>
      <c r="N437" s="153"/>
    </row>
    <row r="438" spans="1:14" ht="12.75" x14ac:dyDescent="0.2">
      <c r="A438" s="110" t="s">
        <v>1848</v>
      </c>
      <c r="B438" s="53" t="s">
        <v>929</v>
      </c>
      <c r="C438" s="53" t="s">
        <v>874</v>
      </c>
      <c r="D438" s="110" t="s">
        <v>208</v>
      </c>
      <c r="E438" s="110" t="s">
        <v>209</v>
      </c>
      <c r="F438" s="111">
        <v>1.29562306</v>
      </c>
      <c r="G438" s="111">
        <v>1.3825762800000001</v>
      </c>
      <c r="H438" s="68">
        <f>IF(ISERROR(F438/G438-1),"",IF((F438/G438-1)&gt;10000%,"",F438/G438-1))</f>
        <v>-6.28921682353758E-2</v>
      </c>
      <c r="I438" s="112">
        <f>F438/$F$1102</f>
        <v>1.0307827357849484E-4</v>
      </c>
      <c r="J438" s="113">
        <v>21.604096160000001</v>
      </c>
      <c r="K438" s="113">
        <v>50.48</v>
      </c>
      <c r="L438" s="149" t="s">
        <v>3279</v>
      </c>
      <c r="M438"/>
      <c r="N438" s="153"/>
    </row>
    <row r="439" spans="1:14" ht="12.75" x14ac:dyDescent="0.2">
      <c r="A439" s="110" t="s">
        <v>2500</v>
      </c>
      <c r="B439" s="53" t="s">
        <v>173</v>
      </c>
      <c r="C439" s="53" t="s">
        <v>800</v>
      </c>
      <c r="D439" s="110" t="s">
        <v>208</v>
      </c>
      <c r="E439" s="110" t="s">
        <v>920</v>
      </c>
      <c r="F439" s="111">
        <v>1.2698443659999998</v>
      </c>
      <c r="G439" s="111">
        <v>1.2298883650000001</v>
      </c>
      <c r="H439" s="68">
        <f>IF(ISERROR(F439/G439-1),"",IF((F439/G439-1)&gt;10000%,"",F439/G439-1))</f>
        <v>3.2487502229521237E-2</v>
      </c>
      <c r="I439" s="112">
        <f>F439/$F$1102</f>
        <v>1.0102735047079071E-4</v>
      </c>
      <c r="J439" s="113">
        <v>132.58812735395369</v>
      </c>
      <c r="K439" s="113">
        <v>42.36</v>
      </c>
      <c r="L439" s="149" t="s">
        <v>3279</v>
      </c>
      <c r="M439"/>
      <c r="N439" s="153"/>
    </row>
    <row r="440" spans="1:14" ht="12.75" x14ac:dyDescent="0.2">
      <c r="A440" s="110" t="s">
        <v>2645</v>
      </c>
      <c r="B440" s="168" t="s">
        <v>3212</v>
      </c>
      <c r="C440" s="53" t="s">
        <v>800</v>
      </c>
      <c r="D440" s="110" t="s">
        <v>208</v>
      </c>
      <c r="E440" s="110" t="s">
        <v>920</v>
      </c>
      <c r="F440" s="111">
        <v>1.2684068899999998</v>
      </c>
      <c r="G440" s="111">
        <v>2.7540615600000002</v>
      </c>
      <c r="H440" s="68">
        <f>IF(ISERROR(F440/G440-1),"",IF((F440/G440-1)&gt;10000%,"",F440/G440-1))</f>
        <v>-0.53944134422325707</v>
      </c>
      <c r="I440" s="112">
        <f>F440/$F$1102</f>
        <v>1.00912986541215E-4</v>
      </c>
      <c r="J440" s="113">
        <v>39.0678315367322</v>
      </c>
      <c r="K440" s="113">
        <v>48.45</v>
      </c>
      <c r="L440" s="149" t="s">
        <v>3279</v>
      </c>
      <c r="M440"/>
      <c r="N440" s="153"/>
    </row>
    <row r="441" spans="1:14" ht="12.75" x14ac:dyDescent="0.2">
      <c r="A441" s="110" t="s">
        <v>2472</v>
      </c>
      <c r="B441" s="53" t="s">
        <v>541</v>
      </c>
      <c r="C441" s="53" t="s">
        <v>801</v>
      </c>
      <c r="D441" s="110" t="s">
        <v>207</v>
      </c>
      <c r="E441" s="110" t="s">
        <v>920</v>
      </c>
      <c r="F441" s="111">
        <v>1.2578931899999999</v>
      </c>
      <c r="G441" s="111">
        <v>1.175265</v>
      </c>
      <c r="H441" s="68">
        <f>IF(ISERROR(F441/G441-1),"",IF((F441/G441-1)&gt;10000%,"",F441/G441-1))</f>
        <v>7.0306007581268704E-2</v>
      </c>
      <c r="I441" s="112">
        <f>F441/$F$1102</f>
        <v>1.0007652871765463E-4</v>
      </c>
      <c r="J441" s="113">
        <v>71.367807079999992</v>
      </c>
      <c r="K441" s="113">
        <v>34.79</v>
      </c>
      <c r="L441" s="149" t="s">
        <v>3279</v>
      </c>
      <c r="M441"/>
      <c r="N441" s="153"/>
    </row>
    <row r="442" spans="1:14" ht="12.75" x14ac:dyDescent="0.2">
      <c r="A442" s="110" t="s">
        <v>1967</v>
      </c>
      <c r="B442" s="53" t="s">
        <v>409</v>
      </c>
      <c r="C442" s="110" t="s">
        <v>796</v>
      </c>
      <c r="D442" s="110" t="s">
        <v>207</v>
      </c>
      <c r="E442" s="110" t="s">
        <v>920</v>
      </c>
      <c r="F442" s="111">
        <v>1.2443948899999999</v>
      </c>
      <c r="G442" s="111">
        <v>1.7577113400000002</v>
      </c>
      <c r="H442" s="68">
        <f>IF(ISERROR(F442/G442-1),"",IF((F442/G442-1)&gt;10000%,"",F442/G442-1))</f>
        <v>-0.29203683125808366</v>
      </c>
      <c r="I442" s="112">
        <f>F442/$F$1102</f>
        <v>9.9002619566759616E-5</v>
      </c>
      <c r="J442" s="113">
        <v>23.8869316</v>
      </c>
      <c r="K442" s="113">
        <v>12.13</v>
      </c>
      <c r="L442" s="149" t="s">
        <v>3279</v>
      </c>
      <c r="M442"/>
      <c r="N442" s="153"/>
    </row>
    <row r="443" spans="1:14" ht="12.75" x14ac:dyDescent="0.2">
      <c r="A443" s="110" t="s">
        <v>2573</v>
      </c>
      <c r="B443" s="53" t="s">
        <v>910</v>
      </c>
      <c r="C443" s="110" t="s">
        <v>624</v>
      </c>
      <c r="D443" s="110" t="s">
        <v>207</v>
      </c>
      <c r="E443" s="110" t="s">
        <v>920</v>
      </c>
      <c r="F443" s="111">
        <v>1.2392399199999999</v>
      </c>
      <c r="G443" s="111">
        <v>1.6984535090000001</v>
      </c>
      <c r="H443" s="68">
        <f>IF(ISERROR(F443/G443-1),"",IF((F443/G443-1)&gt;10000%,"",F443/G443-1))</f>
        <v>-0.27037159778978692</v>
      </c>
      <c r="I443" s="112">
        <f>F443/$F$1102</f>
        <v>9.8592496110058464E-5</v>
      </c>
      <c r="J443" s="113">
        <v>40.09487639508</v>
      </c>
      <c r="K443" s="113">
        <v>51.01</v>
      </c>
      <c r="L443" s="149" t="s">
        <v>3279</v>
      </c>
      <c r="M443"/>
      <c r="N443" s="153"/>
    </row>
    <row r="444" spans="1:14" ht="12.75" x14ac:dyDescent="0.2">
      <c r="A444" s="110" t="s">
        <v>2203</v>
      </c>
      <c r="B444" s="53" t="s">
        <v>1430</v>
      </c>
      <c r="C444" s="53" t="s">
        <v>874</v>
      </c>
      <c r="D444" s="110" t="s">
        <v>207</v>
      </c>
      <c r="E444" s="110" t="s">
        <v>920</v>
      </c>
      <c r="F444" s="111">
        <v>1.227374</v>
      </c>
      <c r="G444" s="111">
        <v>3.0447000000000004E-4</v>
      </c>
      <c r="H444" s="68" t="str">
        <f>IF(ISERROR(F444/G444-1),"",IF((F444/G444-1)&gt;10000%,"",F444/G444-1))</f>
        <v/>
      </c>
      <c r="I444" s="112">
        <f>F444/$F$1102</f>
        <v>9.7648457225770209E-5</v>
      </c>
      <c r="J444" s="113">
        <v>44.626577343468</v>
      </c>
      <c r="K444" s="113">
        <v>65.010000000000005</v>
      </c>
      <c r="L444" s="149" t="s">
        <v>3279</v>
      </c>
      <c r="M444"/>
      <c r="N444" s="153"/>
    </row>
    <row r="445" spans="1:14" ht="12.75" x14ac:dyDescent="0.2">
      <c r="A445" s="110" t="s">
        <v>2047</v>
      </c>
      <c r="B445" s="53" t="s">
        <v>2048</v>
      </c>
      <c r="C445" s="110" t="s">
        <v>624</v>
      </c>
      <c r="D445" s="110" t="s">
        <v>208</v>
      </c>
      <c r="E445" s="110" t="s">
        <v>920</v>
      </c>
      <c r="F445" s="111">
        <v>1.21835925</v>
      </c>
      <c r="G445" s="111">
        <v>3.0070262200000002</v>
      </c>
      <c r="H445" s="68">
        <f>IF(ISERROR(F445/G445-1),"",IF((F445/G445-1)&gt;10000%,"",F445/G445-1))</f>
        <v>-0.59482918975013133</v>
      </c>
      <c r="I445" s="112">
        <f>F445/$F$1102</f>
        <v>9.6931254132193178E-5</v>
      </c>
      <c r="J445" s="113">
        <v>90.406038174857997</v>
      </c>
      <c r="K445" s="113">
        <v>41.37</v>
      </c>
      <c r="L445" s="149" t="s">
        <v>3279</v>
      </c>
      <c r="M445"/>
      <c r="N445" s="153"/>
    </row>
    <row r="446" spans="1:14" ht="12.75" x14ac:dyDescent="0.2">
      <c r="A446" s="110" t="s">
        <v>1843</v>
      </c>
      <c r="B446" s="53" t="s">
        <v>928</v>
      </c>
      <c r="C446" s="53" t="s">
        <v>874</v>
      </c>
      <c r="D446" s="110" t="s">
        <v>208</v>
      </c>
      <c r="E446" s="110" t="s">
        <v>209</v>
      </c>
      <c r="F446" s="111">
        <v>1.2182744999999999</v>
      </c>
      <c r="G446" s="111">
        <v>2.1791929900000002</v>
      </c>
      <c r="H446" s="68">
        <f>IF(ISERROR(F446/G446-1),"",IF((F446/G446-1)&gt;10000%,"",F446/G446-1))</f>
        <v>-0.44095153316365987</v>
      </c>
      <c r="I446" s="112">
        <f>F446/$F$1102</f>
        <v>9.6924511520120676E-5</v>
      </c>
      <c r="J446" s="113">
        <v>34.716892000000001</v>
      </c>
      <c r="K446" s="113">
        <v>36.76</v>
      </c>
      <c r="L446" s="149" t="s">
        <v>3279</v>
      </c>
      <c r="M446"/>
      <c r="N446" s="153"/>
    </row>
    <row r="447" spans="1:14" ht="12.75" x14ac:dyDescent="0.2">
      <c r="A447" s="110" t="s">
        <v>1888</v>
      </c>
      <c r="B447" s="53" t="s">
        <v>1889</v>
      </c>
      <c r="C447" s="53" t="s">
        <v>145</v>
      </c>
      <c r="D447" s="110" t="s">
        <v>752</v>
      </c>
      <c r="E447" s="110" t="s">
        <v>920</v>
      </c>
      <c r="F447" s="111">
        <v>1.20434884</v>
      </c>
      <c r="G447" s="111">
        <v>0.79850346999999999</v>
      </c>
      <c r="H447" s="68">
        <f>IF(ISERROR(F447/G447-1),"",IF((F447/G447-1)&gt;10000%,"",F447/G447-1))</f>
        <v>0.50825749072824933</v>
      </c>
      <c r="I447" s="112">
        <f>F447/$F$1102</f>
        <v>9.5816602101434417E-5</v>
      </c>
      <c r="J447" s="113">
        <v>34.234505084169001</v>
      </c>
      <c r="K447" s="113">
        <v>147.36000000000001</v>
      </c>
      <c r="L447" s="149" t="s">
        <v>3279</v>
      </c>
      <c r="M447"/>
      <c r="N447" s="153"/>
    </row>
    <row r="448" spans="1:14" ht="12.75" x14ac:dyDescent="0.2">
      <c r="A448" s="110" t="s">
        <v>2392</v>
      </c>
      <c r="B448" s="53" t="s">
        <v>531</v>
      </c>
      <c r="C448" s="53" t="s">
        <v>801</v>
      </c>
      <c r="D448" s="110" t="s">
        <v>207</v>
      </c>
      <c r="E448" s="110" t="s">
        <v>920</v>
      </c>
      <c r="F448" s="111">
        <v>1.18747018</v>
      </c>
      <c r="G448" s="111">
        <v>0.34840604999999997</v>
      </c>
      <c r="H448" s="68">
        <f>IF(ISERROR(F448/G448-1),"",IF((F448/G448-1)&gt;10000%,"",F448/G448-1))</f>
        <v>2.4082937997201834</v>
      </c>
      <c r="I448" s="112">
        <f>F448/$F$1102</f>
        <v>9.447375541490015E-5</v>
      </c>
      <c r="J448" s="113">
        <v>114.48900259999999</v>
      </c>
      <c r="K448" s="113">
        <v>44.76</v>
      </c>
      <c r="L448" s="149" t="s">
        <v>3279</v>
      </c>
      <c r="M448"/>
      <c r="N448" s="153"/>
    </row>
    <row r="449" spans="1:14" ht="12.75" x14ac:dyDescent="0.2">
      <c r="A449" s="110" t="s">
        <v>2457</v>
      </c>
      <c r="B449" s="53" t="s">
        <v>215</v>
      </c>
      <c r="C449" s="53" t="s">
        <v>801</v>
      </c>
      <c r="D449" s="110" t="s">
        <v>207</v>
      </c>
      <c r="E449" s="110" t="s">
        <v>209</v>
      </c>
      <c r="F449" s="111">
        <v>1.1807460900000002</v>
      </c>
      <c r="G449" s="111">
        <v>0.37743242300000002</v>
      </c>
      <c r="H449" s="68">
        <f>IF(ISERROR(F449/G449-1),"",IF((F449/G449-1)&gt;10000%,"",F449/G449-1))</f>
        <v>2.1283642264088165</v>
      </c>
      <c r="I449" s="112">
        <f>F449/$F$1102</f>
        <v>9.3938794584096159E-5</v>
      </c>
      <c r="J449" s="113">
        <v>25.459940750000001</v>
      </c>
      <c r="K449" s="113">
        <v>53.91</v>
      </c>
      <c r="L449" s="149" t="s">
        <v>3279</v>
      </c>
      <c r="M449"/>
      <c r="N449" s="153"/>
    </row>
    <row r="450" spans="1:14" ht="12.75" x14ac:dyDescent="0.2">
      <c r="A450" s="110" t="s">
        <v>1851</v>
      </c>
      <c r="B450" s="53" t="s">
        <v>926</v>
      </c>
      <c r="C450" s="53" t="s">
        <v>874</v>
      </c>
      <c r="D450" s="110" t="s">
        <v>208</v>
      </c>
      <c r="E450" s="110" t="s">
        <v>209</v>
      </c>
      <c r="F450" s="111">
        <v>1.1796165700000001</v>
      </c>
      <c r="G450" s="111">
        <v>2.5935989100000003</v>
      </c>
      <c r="H450" s="68">
        <f>IF(ISERROR(F450/G450-1),"",IF((F450/G450-1)&gt;10000%,"",F450/G450-1))</f>
        <v>-0.54518157551199775</v>
      </c>
      <c r="I450" s="112">
        <f>F450/$F$1102</f>
        <v>9.3848931278041404E-5</v>
      </c>
      <c r="J450" s="113">
        <v>99.47193455</v>
      </c>
      <c r="K450" s="113">
        <v>31.08</v>
      </c>
      <c r="L450" s="149" t="s">
        <v>3279</v>
      </c>
      <c r="M450"/>
      <c r="N450" s="153"/>
    </row>
    <row r="451" spans="1:14" ht="12.75" x14ac:dyDescent="0.2">
      <c r="A451" s="110" t="s">
        <v>2158</v>
      </c>
      <c r="B451" s="53" t="s">
        <v>878</v>
      </c>
      <c r="C451" s="53" t="s">
        <v>877</v>
      </c>
      <c r="D451" s="110" t="s">
        <v>207</v>
      </c>
      <c r="E451" s="110" t="s">
        <v>920</v>
      </c>
      <c r="F451" s="111">
        <v>1.17473658</v>
      </c>
      <c r="G451" s="111">
        <v>3.6433781199999999</v>
      </c>
      <c r="H451" s="68">
        <f>IF(ISERROR(F451/G451-1),"",IF((F451/G451-1)&gt;10000%,"",F451/G451-1))</f>
        <v>-0.67756940363906004</v>
      </c>
      <c r="I451" s="112">
        <f>F451/$F$1102</f>
        <v>9.3460684912404518E-5</v>
      </c>
      <c r="J451" s="113">
        <v>56.904375450000003</v>
      </c>
      <c r="K451" s="113">
        <v>26.79</v>
      </c>
      <c r="L451" s="149" t="s">
        <v>3279</v>
      </c>
      <c r="M451"/>
      <c r="N451" s="153"/>
    </row>
    <row r="452" spans="1:14" ht="12.75" x14ac:dyDescent="0.2">
      <c r="A452" s="110" t="s">
        <v>2677</v>
      </c>
      <c r="B452" s="53" t="s">
        <v>871</v>
      </c>
      <c r="C452" s="53" t="s">
        <v>795</v>
      </c>
      <c r="D452" s="110" t="s">
        <v>207</v>
      </c>
      <c r="E452" s="110" t="s">
        <v>2750</v>
      </c>
      <c r="F452" s="111">
        <v>1.1714319399999999</v>
      </c>
      <c r="G452" s="111">
        <v>2.1925686789999999</v>
      </c>
      <c r="H452" s="68">
        <f>IF(ISERROR(F452/G452-1),"",IF((F452/G452-1)&gt;10000%,"",F452/G452-1))</f>
        <v>-0.46572622731513535</v>
      </c>
      <c r="I452" s="112">
        <f>F452/$F$1102</f>
        <v>9.3197771572471803E-5</v>
      </c>
      <c r="J452" s="113">
        <v>54.341205300000006</v>
      </c>
      <c r="K452" s="113">
        <v>45.49</v>
      </c>
      <c r="L452" s="149" t="s">
        <v>3279</v>
      </c>
      <c r="M452"/>
      <c r="N452" s="153"/>
    </row>
    <row r="453" spans="1:14" ht="12.75" x14ac:dyDescent="0.2">
      <c r="A453" s="110" t="s">
        <v>2083</v>
      </c>
      <c r="B453" s="53" t="s">
        <v>231</v>
      </c>
      <c r="C453" s="53" t="s">
        <v>797</v>
      </c>
      <c r="D453" s="110" t="s">
        <v>207</v>
      </c>
      <c r="E453" s="110" t="s">
        <v>920</v>
      </c>
      <c r="F453" s="111">
        <v>1.1705338200000002</v>
      </c>
      <c r="G453" s="111">
        <v>8.4931372500000002</v>
      </c>
      <c r="H453" s="68">
        <f>IF(ISERROR(F453/G453-1),"",IF((F453/G453-1)&gt;10000%,"",F453/G453-1))</f>
        <v>-0.8621788644708408</v>
      </c>
      <c r="I453" s="112">
        <f>F453/$F$1102</f>
        <v>9.312631818303747E-5</v>
      </c>
      <c r="J453" s="113">
        <v>2.5830880999999999</v>
      </c>
      <c r="K453" s="113">
        <v>15.83</v>
      </c>
      <c r="L453" s="149" t="s">
        <v>3279</v>
      </c>
      <c r="M453"/>
      <c r="N453" s="153"/>
    </row>
    <row r="454" spans="1:14" ht="12.75" x14ac:dyDescent="0.2">
      <c r="A454" s="110" t="s">
        <v>2396</v>
      </c>
      <c r="B454" s="53" t="s">
        <v>538</v>
      </c>
      <c r="C454" s="53" t="s">
        <v>801</v>
      </c>
      <c r="D454" s="110" t="s">
        <v>207</v>
      </c>
      <c r="E454" s="110" t="s">
        <v>920</v>
      </c>
      <c r="F454" s="111">
        <v>1.1702305</v>
      </c>
      <c r="G454" s="111">
        <v>0.24864432</v>
      </c>
      <c r="H454" s="68">
        <f>IF(ISERROR(F454/G454-1),"",IF((F454/G454-1)&gt;10000%,"",F454/G454-1))</f>
        <v>3.7064437265247001</v>
      </c>
      <c r="I454" s="112">
        <f>F454/$F$1102</f>
        <v>9.3102186394319647E-5</v>
      </c>
      <c r="J454" s="113">
        <v>12.85584783</v>
      </c>
      <c r="K454" s="113">
        <v>23.81</v>
      </c>
      <c r="L454" s="149" t="s">
        <v>3279</v>
      </c>
      <c r="M454"/>
      <c r="N454" s="153"/>
    </row>
    <row r="455" spans="1:14" ht="12.75" x14ac:dyDescent="0.2">
      <c r="A455" s="110" t="s">
        <v>2818</v>
      </c>
      <c r="B455" s="53" t="s">
        <v>520</v>
      </c>
      <c r="C455" s="110" t="s">
        <v>796</v>
      </c>
      <c r="D455" s="110" t="s">
        <v>207</v>
      </c>
      <c r="E455" s="110" t="s">
        <v>920</v>
      </c>
      <c r="F455" s="111">
        <v>1.168215547</v>
      </c>
      <c r="G455" s="111">
        <v>0.44448670099999998</v>
      </c>
      <c r="H455" s="68">
        <f>IF(ISERROR(F455/G455-1),"",IF((F455/G455-1)&gt;10000%,"",F455/G455-1))</f>
        <v>1.6282350953847775</v>
      </c>
      <c r="I455" s="112">
        <f>F455/$F$1102</f>
        <v>9.2941879061890869E-5</v>
      </c>
      <c r="J455" s="113">
        <v>46.050256600000004</v>
      </c>
      <c r="K455" s="113">
        <v>55.98</v>
      </c>
      <c r="L455" s="149" t="s">
        <v>3279</v>
      </c>
      <c r="M455"/>
      <c r="N455" s="153"/>
    </row>
    <row r="456" spans="1:14" ht="12.75" x14ac:dyDescent="0.2">
      <c r="A456" s="110" t="s">
        <v>1973</v>
      </c>
      <c r="B456" s="53" t="s">
        <v>433</v>
      </c>
      <c r="C456" s="110" t="s">
        <v>796</v>
      </c>
      <c r="D456" s="110" t="s">
        <v>207</v>
      </c>
      <c r="E456" s="110" t="s">
        <v>920</v>
      </c>
      <c r="F456" s="111">
        <v>1.1536824699999999</v>
      </c>
      <c r="G456" s="111">
        <v>3.4172863100000002</v>
      </c>
      <c r="H456" s="68">
        <f>IF(ISERROR(F456/G456-1),"",IF((F456/G456-1)&gt;10000%,"",F456/G456-1))</f>
        <v>-0.66239806520630695</v>
      </c>
      <c r="I456" s="112">
        <f>F456/$F$1102</f>
        <v>9.1785644248546834E-5</v>
      </c>
      <c r="J456" s="113">
        <v>49.508037610000002</v>
      </c>
      <c r="K456" s="113">
        <v>9.5399999999999991</v>
      </c>
      <c r="L456" s="149" t="s">
        <v>3279</v>
      </c>
      <c r="M456"/>
      <c r="N456" s="153"/>
    </row>
    <row r="457" spans="1:14" ht="12.75" x14ac:dyDescent="0.2">
      <c r="A457" s="110" t="s">
        <v>1791</v>
      </c>
      <c r="B457" s="110" t="s">
        <v>2644</v>
      </c>
      <c r="C457" s="53" t="s">
        <v>800</v>
      </c>
      <c r="D457" s="110" t="s">
        <v>752</v>
      </c>
      <c r="E457" s="110" t="s">
        <v>920</v>
      </c>
      <c r="F457" s="111">
        <v>1.15065923</v>
      </c>
      <c r="G457" s="111">
        <v>0.49430477</v>
      </c>
      <c r="H457" s="68">
        <f>IF(ISERROR(F457/G457-1),"",IF((F457/G457-1)&gt;10000%,"",F457/G457-1))</f>
        <v>1.3278335549948266</v>
      </c>
      <c r="I457" s="112">
        <f>F457/$F$1102</f>
        <v>9.15451187674602E-5</v>
      </c>
      <c r="J457" s="113">
        <v>219.81817197999999</v>
      </c>
      <c r="K457" s="113">
        <v>20.97</v>
      </c>
      <c r="L457" s="149" t="s">
        <v>3279</v>
      </c>
      <c r="M457"/>
      <c r="N457" s="153"/>
    </row>
    <row r="458" spans="1:14" ht="12.75" x14ac:dyDescent="0.2">
      <c r="A458" s="110" t="s">
        <v>2538</v>
      </c>
      <c r="B458" s="53" t="s">
        <v>2539</v>
      </c>
      <c r="C458" s="53" t="s">
        <v>874</v>
      </c>
      <c r="D458" s="110" t="s">
        <v>208</v>
      </c>
      <c r="E458" s="110" t="s">
        <v>209</v>
      </c>
      <c r="F458" s="111">
        <v>1.15034839</v>
      </c>
      <c r="G458" s="111">
        <v>0.18226522000000001</v>
      </c>
      <c r="H458" s="68">
        <f>IF(ISERROR(F458/G458-1),"",IF((F458/G458-1)&gt;10000%,"",F458/G458-1))</f>
        <v>5.3113982470160792</v>
      </c>
      <c r="I458" s="112">
        <f>F458/$F$1102</f>
        <v>9.1520388696231659E-5</v>
      </c>
      <c r="J458" s="113">
        <v>22.710716010000002</v>
      </c>
      <c r="K458" s="113">
        <v>30.37</v>
      </c>
      <c r="L458" s="149" t="s">
        <v>3279</v>
      </c>
      <c r="M458"/>
      <c r="N458" s="153"/>
    </row>
    <row r="459" spans="1:14" ht="12.75" x14ac:dyDescent="0.2">
      <c r="A459" s="110" t="s">
        <v>1698</v>
      </c>
      <c r="B459" s="53" t="s">
        <v>301</v>
      </c>
      <c r="C459" s="53" t="s">
        <v>800</v>
      </c>
      <c r="D459" s="110" t="s">
        <v>208</v>
      </c>
      <c r="E459" s="110" t="s">
        <v>920</v>
      </c>
      <c r="F459" s="111">
        <v>1.13813444</v>
      </c>
      <c r="G459" s="111">
        <v>0.43722422</v>
      </c>
      <c r="H459" s="68">
        <f>IF(ISERROR(F459/G459-1),"",IF((F459/G459-1)&gt;10000%,"",F459/G459-1))</f>
        <v>1.6030910181508244</v>
      </c>
      <c r="I459" s="112">
        <f>F459/$F$1102</f>
        <v>9.0548660947287408E-5</v>
      </c>
      <c r="J459" s="113">
        <v>35.951942254589902</v>
      </c>
      <c r="K459" s="113">
        <v>50.42</v>
      </c>
      <c r="L459" s="149" t="s">
        <v>3279</v>
      </c>
      <c r="M459"/>
      <c r="N459" s="153"/>
    </row>
    <row r="460" spans="1:14" ht="12.75" x14ac:dyDescent="0.2">
      <c r="A460" s="110" t="s">
        <v>2273</v>
      </c>
      <c r="B460" s="53" t="s">
        <v>879</v>
      </c>
      <c r="C460" s="53" t="s">
        <v>795</v>
      </c>
      <c r="D460" s="110" t="s">
        <v>207</v>
      </c>
      <c r="E460" s="110" t="s">
        <v>2750</v>
      </c>
      <c r="F460" s="111">
        <v>1.13434349</v>
      </c>
      <c r="G460" s="111">
        <v>12.747047240000001</v>
      </c>
      <c r="H460" s="68">
        <f>IF(ISERROR(F460/G460-1),"",IF((F460/G460-1)&gt;10000%,"",F460/G460-1))</f>
        <v>-0.91101127432551976</v>
      </c>
      <c r="I460" s="112">
        <f>F460/$F$1102</f>
        <v>9.0247057345679398E-5</v>
      </c>
      <c r="J460" s="113">
        <v>51.587847719999999</v>
      </c>
      <c r="K460" s="113">
        <v>33.979999999999997</v>
      </c>
      <c r="L460" s="149" t="s">
        <v>3279</v>
      </c>
      <c r="M460"/>
      <c r="N460" s="153"/>
    </row>
    <row r="461" spans="1:14" ht="12.75" x14ac:dyDescent="0.2">
      <c r="A461" s="110" t="s">
        <v>1946</v>
      </c>
      <c r="B461" s="53" t="s">
        <v>519</v>
      </c>
      <c r="C461" s="110" t="s">
        <v>796</v>
      </c>
      <c r="D461" s="110" t="s">
        <v>207</v>
      </c>
      <c r="E461" s="110" t="s">
        <v>920</v>
      </c>
      <c r="F461" s="111">
        <v>1.1321168929999998</v>
      </c>
      <c r="G461" s="111">
        <v>1.027299465</v>
      </c>
      <c r="H461" s="68">
        <f>IF(ISERROR(F461/G461-1),"",IF((F461/G461-1)&gt;10000%,"",F461/G461-1))</f>
        <v>0.10203200874829599</v>
      </c>
      <c r="I461" s="112">
        <f>F461/$F$1102</f>
        <v>9.0069911861162419E-5</v>
      </c>
      <c r="J461" s="113">
        <v>38.396069750000002</v>
      </c>
      <c r="K461" s="113">
        <v>32.47</v>
      </c>
      <c r="L461" s="149" t="s">
        <v>3279</v>
      </c>
      <c r="M461"/>
      <c r="N461" s="153"/>
    </row>
    <row r="462" spans="1:14" ht="12.75" x14ac:dyDescent="0.2">
      <c r="A462" s="110" t="s">
        <v>2137</v>
      </c>
      <c r="B462" s="53" t="s">
        <v>1470</v>
      </c>
      <c r="C462" s="110" t="s">
        <v>624</v>
      </c>
      <c r="D462" s="110" t="s">
        <v>208</v>
      </c>
      <c r="E462" s="110" t="s">
        <v>209</v>
      </c>
      <c r="F462" s="111">
        <v>1.1152805269999999</v>
      </c>
      <c r="G462" s="111">
        <v>3.8175790649999999</v>
      </c>
      <c r="H462" s="68">
        <f>IF(ISERROR(F462/G462-1),"",IF((F462/G462-1)&gt;10000%,"",F462/G462-1))</f>
        <v>-0.70785660021425123</v>
      </c>
      <c r="I462" s="112">
        <f>F462/$F$1102</f>
        <v>8.8730430036397997E-5</v>
      </c>
      <c r="J462" s="113">
        <v>29.426760000000002</v>
      </c>
      <c r="K462" s="113">
        <v>27.96</v>
      </c>
      <c r="L462" s="149" t="s">
        <v>3279</v>
      </c>
      <c r="M462"/>
      <c r="N462" s="153"/>
    </row>
    <row r="463" spans="1:14" ht="12.75" x14ac:dyDescent="0.2">
      <c r="A463" s="110" t="s">
        <v>2518</v>
      </c>
      <c r="B463" s="53" t="s">
        <v>2520</v>
      </c>
      <c r="C463" s="53" t="s">
        <v>797</v>
      </c>
      <c r="D463" s="110" t="s">
        <v>207</v>
      </c>
      <c r="E463" s="110" t="s">
        <v>920</v>
      </c>
      <c r="F463" s="111">
        <v>1.10545772</v>
      </c>
      <c r="G463" s="111">
        <v>0.76945305000000008</v>
      </c>
      <c r="H463" s="68">
        <f>IF(ISERROR(F463/G463-1),"",IF((F463/G463-1)&gt;10000%,"",F463/G463-1))</f>
        <v>0.43667988579680062</v>
      </c>
      <c r="I463" s="112">
        <f>F463/$F$1102</f>
        <v>8.7948938861600015E-5</v>
      </c>
      <c r="J463" s="113">
        <v>38.96391465</v>
      </c>
      <c r="K463" s="113">
        <v>36.17</v>
      </c>
      <c r="L463" s="149" t="s">
        <v>3279</v>
      </c>
      <c r="M463"/>
      <c r="N463" s="153"/>
    </row>
    <row r="464" spans="1:14" ht="12.75" x14ac:dyDescent="0.2">
      <c r="A464" s="110" t="s">
        <v>2441</v>
      </c>
      <c r="B464" s="53" t="s">
        <v>1208</v>
      </c>
      <c r="C464" s="53" t="s">
        <v>801</v>
      </c>
      <c r="D464" s="110" t="s">
        <v>207</v>
      </c>
      <c r="E464" s="110" t="s">
        <v>920</v>
      </c>
      <c r="F464" s="111">
        <v>1.0979338700000001</v>
      </c>
      <c r="G464" s="111">
        <v>0.66974771999999994</v>
      </c>
      <c r="H464" s="68">
        <f>IF(ISERROR(F464/G464-1),"",IF((F464/G464-1)&gt;10000%,"",F464/G464-1))</f>
        <v>0.63932453551316337</v>
      </c>
      <c r="I464" s="112">
        <f>F464/$F$1102</f>
        <v>8.7350350049308003E-5</v>
      </c>
      <c r="J464" s="113">
        <v>148.14724809999998</v>
      </c>
      <c r="K464" s="113">
        <v>41.58</v>
      </c>
      <c r="L464" s="149" t="s">
        <v>3279</v>
      </c>
      <c r="M464"/>
      <c r="N464" s="153"/>
    </row>
    <row r="465" spans="1:14" ht="12.75" x14ac:dyDescent="0.2">
      <c r="A465" s="110" t="s">
        <v>2139</v>
      </c>
      <c r="B465" s="53" t="s">
        <v>1793</v>
      </c>
      <c r="C465" s="53" t="s">
        <v>270</v>
      </c>
      <c r="D465" s="110" t="s">
        <v>752</v>
      </c>
      <c r="E465" s="110" t="s">
        <v>920</v>
      </c>
      <c r="F465" s="111">
        <v>1.0859166999999998</v>
      </c>
      <c r="G465" s="111">
        <v>0.65688880000000005</v>
      </c>
      <c r="H465" s="68">
        <f>IF(ISERROR(F465/G465-1),"",IF((F465/G465-1)&gt;10000%,"",F465/G465-1))</f>
        <v>0.65312104575386232</v>
      </c>
      <c r="I465" s="112">
        <f>F465/$F$1102</f>
        <v>8.6394277889787082E-5</v>
      </c>
      <c r="J465" s="113">
        <v>121.16418474629999</v>
      </c>
      <c r="K465" s="113">
        <v>35.86</v>
      </c>
      <c r="L465" s="149" t="s">
        <v>3279</v>
      </c>
      <c r="M465"/>
      <c r="N465" s="153"/>
    </row>
    <row r="466" spans="1:14" ht="12.75" x14ac:dyDescent="0.2">
      <c r="A466" s="53" t="s">
        <v>2665</v>
      </c>
      <c r="B466" s="53" t="s">
        <v>2292</v>
      </c>
      <c r="C466" s="53" t="s">
        <v>795</v>
      </c>
      <c r="D466" s="110" t="s">
        <v>207</v>
      </c>
      <c r="E466" s="110" t="s">
        <v>2750</v>
      </c>
      <c r="F466" s="111">
        <v>1.07872082</v>
      </c>
      <c r="G466" s="111">
        <v>2.14430802</v>
      </c>
      <c r="H466" s="68">
        <f>IF(ISERROR(F466/G466-1),"",IF((F466/G466-1)&gt;10000%,"",F466/G466-1))</f>
        <v>-0.49693756216982299</v>
      </c>
      <c r="I466" s="112">
        <f>F466/$F$1102</f>
        <v>8.5821781991730122E-5</v>
      </c>
      <c r="J466" s="113">
        <v>31.84558518</v>
      </c>
      <c r="K466" s="113">
        <v>15.27</v>
      </c>
      <c r="L466" s="149" t="s">
        <v>3279</v>
      </c>
      <c r="M466"/>
      <c r="N466" s="153"/>
    </row>
    <row r="467" spans="1:14" ht="12.75" x14ac:dyDescent="0.2">
      <c r="A467" s="110" t="s">
        <v>2460</v>
      </c>
      <c r="B467" s="53" t="s">
        <v>623</v>
      </c>
      <c r="C467" s="53" t="s">
        <v>801</v>
      </c>
      <c r="D467" s="110" t="s">
        <v>207</v>
      </c>
      <c r="E467" s="110" t="s">
        <v>920</v>
      </c>
      <c r="F467" s="111">
        <v>1.0738637099999999</v>
      </c>
      <c r="G467" s="111">
        <v>9.74430072</v>
      </c>
      <c r="H467" s="68">
        <f>IF(ISERROR(F467/G467-1),"",IF((F467/G467-1)&gt;10000%,"",F467/G467-1))</f>
        <v>-0.88979571332441387</v>
      </c>
      <c r="I467" s="112">
        <f>F467/$F$1102</f>
        <v>8.5435355932455721E-5</v>
      </c>
      <c r="J467" s="113">
        <v>75.286057470000003</v>
      </c>
      <c r="K467" s="113">
        <v>27.29</v>
      </c>
      <c r="L467" s="149" t="s">
        <v>3279</v>
      </c>
      <c r="M467"/>
      <c r="N467" s="153"/>
    </row>
    <row r="468" spans="1:14" ht="12.75" x14ac:dyDescent="0.2">
      <c r="A468" s="110" t="s">
        <v>1948</v>
      </c>
      <c r="B468" s="53" t="s">
        <v>507</v>
      </c>
      <c r="C468" s="110" t="s">
        <v>796</v>
      </c>
      <c r="D468" s="110" t="s">
        <v>207</v>
      </c>
      <c r="E468" s="110" t="s">
        <v>920</v>
      </c>
      <c r="F468" s="111">
        <v>1.05985193</v>
      </c>
      <c r="G468" s="111">
        <v>1.0775104199999999</v>
      </c>
      <c r="H468" s="68">
        <f>IF(ISERROR(F468/G468-1),"",IF((F468/G468-1)&gt;10000%,"",F468/G468-1))</f>
        <v>-1.6388231308240964E-2</v>
      </c>
      <c r="I468" s="112">
        <f>F468/$F$1102</f>
        <v>8.4320594906079984E-5</v>
      </c>
      <c r="J468" s="113">
        <v>10.15099317</v>
      </c>
      <c r="K468" s="113">
        <v>35.6</v>
      </c>
      <c r="L468" s="149" t="s">
        <v>3279</v>
      </c>
      <c r="M468"/>
      <c r="N468" s="153"/>
    </row>
    <row r="469" spans="1:14" ht="12.75" x14ac:dyDescent="0.2">
      <c r="A469" s="110" t="s">
        <v>2420</v>
      </c>
      <c r="B469" s="53" t="s">
        <v>615</v>
      </c>
      <c r="C469" s="53" t="s">
        <v>801</v>
      </c>
      <c r="D469" s="110" t="s">
        <v>207</v>
      </c>
      <c r="E469" s="110" t="s">
        <v>209</v>
      </c>
      <c r="F469" s="111">
        <v>1.0553660900000001</v>
      </c>
      <c r="G469" s="111">
        <v>1.29273675</v>
      </c>
      <c r="H469" s="68">
        <f>IF(ISERROR(F469/G469-1),"",IF((F469/G469-1)&gt;10000%,"",F469/G469-1))</f>
        <v>-0.18361871432834243</v>
      </c>
      <c r="I469" s="112">
        <f>F469/$F$1102</f>
        <v>8.3963706659008066E-5</v>
      </c>
      <c r="J469" s="113">
        <v>191.31357519999997</v>
      </c>
      <c r="K469" s="113">
        <v>17.22</v>
      </c>
      <c r="L469" s="149" t="s">
        <v>3279</v>
      </c>
      <c r="M469"/>
      <c r="N469" s="153"/>
    </row>
    <row r="470" spans="1:14" ht="12.75" x14ac:dyDescent="0.2">
      <c r="A470" s="110" t="s">
        <v>1521</v>
      </c>
      <c r="B470" s="53" t="s">
        <v>810</v>
      </c>
      <c r="C470" s="110" t="s">
        <v>624</v>
      </c>
      <c r="D470" s="110" t="s">
        <v>207</v>
      </c>
      <c r="E470" s="110" t="s">
        <v>920</v>
      </c>
      <c r="F470" s="111">
        <v>1.0542862</v>
      </c>
      <c r="G470" s="111">
        <v>1.2090205700000001</v>
      </c>
      <c r="H470" s="68">
        <f>IF(ISERROR(F470/G470-1),"",IF((F470/G470-1)&gt;10000%,"",F470/G470-1))</f>
        <v>-0.12798324018589702</v>
      </c>
      <c r="I470" s="112">
        <f>F470/$F$1102</f>
        <v>8.3877791858406493E-5</v>
      </c>
      <c r="J470" s="113">
        <v>48.746123903690993</v>
      </c>
      <c r="K470" s="113">
        <v>33.15</v>
      </c>
      <c r="L470" s="149" t="s">
        <v>3279</v>
      </c>
      <c r="M470"/>
      <c r="N470" s="153"/>
    </row>
    <row r="471" spans="1:14" ht="12.75" x14ac:dyDescent="0.2">
      <c r="A471" s="110" t="s">
        <v>3071</v>
      </c>
      <c r="B471" s="53" t="s">
        <v>3073</v>
      </c>
      <c r="C471" s="110" t="s">
        <v>624</v>
      </c>
      <c r="D471" s="110" t="s">
        <v>208</v>
      </c>
      <c r="E471" s="110" t="s">
        <v>209</v>
      </c>
      <c r="F471" s="111">
        <v>1.0473212299999999</v>
      </c>
      <c r="G471" s="111">
        <v>0.39351000000000003</v>
      </c>
      <c r="H471" s="68">
        <f>IF(ISERROR(F471/G471-1),"",IF((F471/G471-1)&gt;10000%,"",F471/G471-1))</f>
        <v>1.6614856801606055</v>
      </c>
      <c r="I471" s="112">
        <f>F471/$F$1102</f>
        <v>8.3323666893136107E-5</v>
      </c>
      <c r="J471" s="113">
        <v>3.3168366000000002</v>
      </c>
      <c r="K471" s="113">
        <v>46.59</v>
      </c>
      <c r="L471" s="149" t="s">
        <v>3279</v>
      </c>
      <c r="M471"/>
      <c r="N471" s="153"/>
    </row>
    <row r="472" spans="1:14" ht="12.75" x14ac:dyDescent="0.2">
      <c r="A472" s="110" t="s">
        <v>2150</v>
      </c>
      <c r="B472" s="53" t="s">
        <v>265</v>
      </c>
      <c r="C472" s="53" t="s">
        <v>270</v>
      </c>
      <c r="D472" s="110" t="s">
        <v>752</v>
      </c>
      <c r="E472" s="110" t="s">
        <v>209</v>
      </c>
      <c r="F472" s="111">
        <v>1.0348609200000001</v>
      </c>
      <c r="G472" s="111">
        <v>0.91284575000000001</v>
      </c>
      <c r="H472" s="68">
        <f>IF(ISERROR(F472/G472-1),"",IF((F472/G472-1)&gt;10000%,"",F472/G472-1))</f>
        <v>0.13366460872496821</v>
      </c>
      <c r="I472" s="112">
        <f>F472/$F$1102</f>
        <v>8.2332339027257559E-5</v>
      </c>
      <c r="J472" s="113">
        <v>20.385403693500002</v>
      </c>
      <c r="K472" s="113">
        <v>37.130000000000003</v>
      </c>
      <c r="L472" s="149" t="s">
        <v>3279</v>
      </c>
      <c r="M472"/>
      <c r="N472" s="153"/>
    </row>
    <row r="473" spans="1:14" ht="12.75" x14ac:dyDescent="0.2">
      <c r="A473" s="110" t="s">
        <v>1545</v>
      </c>
      <c r="B473" s="53" t="s">
        <v>560</v>
      </c>
      <c r="C473" s="110" t="s">
        <v>624</v>
      </c>
      <c r="D473" s="110" t="s">
        <v>207</v>
      </c>
      <c r="E473" s="110" t="s">
        <v>920</v>
      </c>
      <c r="F473" s="111">
        <v>1.0274549710000001</v>
      </c>
      <c r="G473" s="111">
        <v>5.1212891279999999</v>
      </c>
      <c r="H473" s="68">
        <f>IF(ISERROR(F473/G473-1),"",IF((F473/G473-1)&gt;10000%,"",F473/G473-1))</f>
        <v>-0.79937571472336522</v>
      </c>
      <c r="I473" s="112">
        <f>F473/$F$1102</f>
        <v>8.1743130282292502E-5</v>
      </c>
      <c r="J473" s="113">
        <v>9.0636929795466052</v>
      </c>
      <c r="K473" s="113">
        <v>67.02</v>
      </c>
      <c r="L473" s="149" t="s">
        <v>3279</v>
      </c>
      <c r="M473"/>
      <c r="N473" s="153"/>
    </row>
    <row r="474" spans="1:14" ht="12.75" x14ac:dyDescent="0.2">
      <c r="A474" s="110" t="s">
        <v>2414</v>
      </c>
      <c r="B474" s="53" t="s">
        <v>1210</v>
      </c>
      <c r="C474" s="53" t="s">
        <v>801</v>
      </c>
      <c r="D474" s="110" t="s">
        <v>207</v>
      </c>
      <c r="E474" s="110" t="s">
        <v>920</v>
      </c>
      <c r="F474" s="111">
        <v>0.99640276999999999</v>
      </c>
      <c r="G474" s="111">
        <v>1.1663585000000001</v>
      </c>
      <c r="H474" s="68">
        <f>IF(ISERROR(F474/G474-1),"",IF((F474/G474-1)&gt;10000%,"",F474/G474-1))</f>
        <v>-0.14571482953140058</v>
      </c>
      <c r="I474" s="112">
        <f>F474/$F$1102</f>
        <v>7.9272653051135151E-5</v>
      </c>
      <c r="J474" s="113">
        <v>8.3751689099999993</v>
      </c>
      <c r="K474" s="113">
        <v>85.48</v>
      </c>
      <c r="L474" s="149" t="s">
        <v>3279</v>
      </c>
      <c r="M474"/>
      <c r="N474" s="153"/>
    </row>
    <row r="475" spans="1:14" ht="12.75" x14ac:dyDescent="0.2">
      <c r="A475" s="110" t="s">
        <v>1807</v>
      </c>
      <c r="B475" s="53" t="s">
        <v>1808</v>
      </c>
      <c r="C475" s="53" t="s">
        <v>270</v>
      </c>
      <c r="D475" s="110" t="s">
        <v>208</v>
      </c>
      <c r="E475" s="110" t="s">
        <v>209</v>
      </c>
      <c r="F475" s="111">
        <v>0.99167018000000007</v>
      </c>
      <c r="G475" s="111">
        <v>0.41742000000000001</v>
      </c>
      <c r="H475" s="68">
        <f>IF(ISERROR(F475/G475-1),"",IF((F475/G475-1)&gt;10000%,"",F475/G475-1))</f>
        <v>1.3757131426381104</v>
      </c>
      <c r="I475" s="112">
        <f>F475/$F$1102</f>
        <v>7.8896133659179561E-5</v>
      </c>
      <c r="J475" s="113">
        <v>3.9887078530000002</v>
      </c>
      <c r="K475" s="113">
        <v>78.989999999999995</v>
      </c>
      <c r="L475" s="149" t="s">
        <v>3279</v>
      </c>
      <c r="M475"/>
      <c r="N475" s="153"/>
    </row>
    <row r="476" spans="1:14" ht="12.75" x14ac:dyDescent="0.2">
      <c r="A476" s="110" t="s">
        <v>2688</v>
      </c>
      <c r="B476" s="53" t="s">
        <v>1449</v>
      </c>
      <c r="C476" s="110" t="s">
        <v>624</v>
      </c>
      <c r="D476" s="110" t="s">
        <v>208</v>
      </c>
      <c r="E476" s="110" t="s">
        <v>920</v>
      </c>
      <c r="F476" s="111">
        <v>0.98725375500000001</v>
      </c>
      <c r="G476" s="111">
        <v>1.8471851259999998</v>
      </c>
      <c r="H476" s="68">
        <f>IF(ISERROR(F476/G476-1),"",IF((F476/G476-1)&gt;10000%,"",F476/G476-1))</f>
        <v>-0.46553610620617347</v>
      </c>
      <c r="I476" s="112">
        <f>F476/$F$1102</f>
        <v>7.8544767989299541E-5</v>
      </c>
      <c r="J476" s="113">
        <v>41.30195936626</v>
      </c>
      <c r="K476" s="113">
        <v>109.8</v>
      </c>
      <c r="L476" s="149" t="s">
        <v>3279</v>
      </c>
      <c r="M476"/>
      <c r="N476" s="153"/>
    </row>
    <row r="477" spans="1:14" ht="12.75" x14ac:dyDescent="0.2">
      <c r="A477" s="110" t="s">
        <v>2142</v>
      </c>
      <c r="B477" s="53" t="s">
        <v>235</v>
      </c>
      <c r="C477" s="53" t="s">
        <v>797</v>
      </c>
      <c r="D477" s="110" t="s">
        <v>207</v>
      </c>
      <c r="E477" s="110" t="s">
        <v>920</v>
      </c>
      <c r="F477" s="111">
        <v>0.98680486999999995</v>
      </c>
      <c r="G477" s="111">
        <v>0.70187093</v>
      </c>
      <c r="H477" s="68">
        <f>IF(ISERROR(F477/G477-1),"",IF((F477/G477-1)&gt;10000%,"",F477/G477-1))</f>
        <v>0.40596344401954343</v>
      </c>
      <c r="I477" s="112">
        <f>F477/$F$1102</f>
        <v>7.8509055217380137E-5</v>
      </c>
      <c r="J477" s="113">
        <v>19.324330570000001</v>
      </c>
      <c r="K477" s="113">
        <v>14.07</v>
      </c>
      <c r="L477" s="149" t="s">
        <v>3279</v>
      </c>
      <c r="M477"/>
      <c r="N477" s="153"/>
    </row>
    <row r="478" spans="1:14" ht="12.75" x14ac:dyDescent="0.2">
      <c r="A478" s="110" t="s">
        <v>2452</v>
      </c>
      <c r="B478" s="53" t="s">
        <v>202</v>
      </c>
      <c r="C478" s="53" t="s">
        <v>801</v>
      </c>
      <c r="D478" s="110" t="s">
        <v>207</v>
      </c>
      <c r="E478" s="110" t="s">
        <v>209</v>
      </c>
      <c r="F478" s="111">
        <v>0.98257131000000009</v>
      </c>
      <c r="G478" s="111">
        <v>1.795333955</v>
      </c>
      <c r="H478" s="68">
        <f>IF(ISERROR(F478/G478-1),"",IF((F478/G478-1)&gt;10000%,"",F478/G478-1))</f>
        <v>-0.4527083347008829</v>
      </c>
      <c r="I478" s="112">
        <f>F478/$F$1102</f>
        <v>7.8172238075602062E-5</v>
      </c>
      <c r="J478" s="113">
        <v>33.539246409999997</v>
      </c>
      <c r="K478" s="113">
        <v>132.08000000000001</v>
      </c>
      <c r="L478" s="149" t="s">
        <v>3279</v>
      </c>
      <c r="M478"/>
      <c r="N478" s="153"/>
    </row>
    <row r="479" spans="1:14" ht="12.75" x14ac:dyDescent="0.2">
      <c r="A479" s="110" t="s">
        <v>1797</v>
      </c>
      <c r="B479" s="53" t="s">
        <v>1798</v>
      </c>
      <c r="C479" s="53" t="s">
        <v>270</v>
      </c>
      <c r="D479" s="110" t="s">
        <v>208</v>
      </c>
      <c r="E479" s="110" t="s">
        <v>209</v>
      </c>
      <c r="F479" s="111">
        <v>0.96666619999999992</v>
      </c>
      <c r="G479" s="111">
        <v>1.1029267700000001</v>
      </c>
      <c r="H479" s="68">
        <f>IF(ISERROR(F479/G479-1),"",IF((F479/G479-1)&gt;10000%,"",F479/G479-1))</f>
        <v>-0.12354453052218517</v>
      </c>
      <c r="I479" s="112">
        <f>F479/$F$1102</f>
        <v>7.6906845902143781E-5</v>
      </c>
      <c r="J479" s="113">
        <v>40.9558511022</v>
      </c>
      <c r="K479" s="113">
        <v>51.15</v>
      </c>
      <c r="L479" s="149" t="s">
        <v>3279</v>
      </c>
      <c r="M479"/>
      <c r="N479" s="153"/>
    </row>
    <row r="480" spans="1:14" ht="12.75" x14ac:dyDescent="0.2">
      <c r="A480" s="110" t="s">
        <v>1654</v>
      </c>
      <c r="B480" s="53" t="s">
        <v>3112</v>
      </c>
      <c r="C480" s="53" t="s">
        <v>800</v>
      </c>
      <c r="D480" s="110" t="s">
        <v>208</v>
      </c>
      <c r="E480" s="110" t="s">
        <v>920</v>
      </c>
      <c r="F480" s="111">
        <v>0.95636931999999997</v>
      </c>
      <c r="G480" s="111">
        <v>0.17005182000000002</v>
      </c>
      <c r="H480" s="68">
        <f>IF(ISERROR(F480/G480-1),"",IF((F480/G480-1)&gt;10000%,"",F480/G480-1))</f>
        <v>4.6239875586159549</v>
      </c>
      <c r="I480" s="112">
        <f>F480/$F$1102</f>
        <v>7.6087638027250816E-5</v>
      </c>
      <c r="J480" s="113">
        <v>27.635712371454098</v>
      </c>
      <c r="K480" s="113">
        <v>40.04</v>
      </c>
      <c r="L480" s="149" t="s">
        <v>3279</v>
      </c>
      <c r="M480"/>
      <c r="N480" s="153"/>
    </row>
    <row r="481" spans="1:14" ht="12.75" x14ac:dyDescent="0.2">
      <c r="A481" s="110" t="s">
        <v>2325</v>
      </c>
      <c r="B481" s="53" t="s">
        <v>2326</v>
      </c>
      <c r="C481" s="53" t="s">
        <v>795</v>
      </c>
      <c r="D481" s="110" t="s">
        <v>207</v>
      </c>
      <c r="E481" s="110" t="s">
        <v>2750</v>
      </c>
      <c r="F481" s="111">
        <v>0.95493306999999994</v>
      </c>
      <c r="G481" s="111">
        <v>0.21653651999999998</v>
      </c>
      <c r="H481" s="68">
        <f>IF(ISERROR(F481/G481-1),"",IF((F481/G481-1)&gt;10000%,"",F481/G481-1))</f>
        <v>3.4100324046955217</v>
      </c>
      <c r="I481" s="112">
        <f>F481/$F$1102</f>
        <v>7.5973371636818459E-5</v>
      </c>
      <c r="J481" s="113">
        <v>147.94687969999998</v>
      </c>
      <c r="K481" s="113">
        <v>16.21</v>
      </c>
      <c r="L481" s="149" t="s">
        <v>3279</v>
      </c>
      <c r="M481"/>
      <c r="N481" s="153"/>
    </row>
    <row r="482" spans="1:14" ht="12.75" x14ac:dyDescent="0.2">
      <c r="A482" s="110" t="s">
        <v>2268</v>
      </c>
      <c r="B482" s="53" t="s">
        <v>68</v>
      </c>
      <c r="C482" s="53" t="s">
        <v>795</v>
      </c>
      <c r="D482" s="110" t="s">
        <v>207</v>
      </c>
      <c r="E482" s="110" t="s">
        <v>2750</v>
      </c>
      <c r="F482" s="111">
        <v>0.94661466999999999</v>
      </c>
      <c r="G482" s="111">
        <v>14.676490615000001</v>
      </c>
      <c r="H482" s="68">
        <f>IF(ISERROR(F482/G482-1),"",IF((F482/G482-1)&gt;10000%,"",F482/G482-1))</f>
        <v>-0.93550129286135209</v>
      </c>
      <c r="I482" s="112">
        <f>F482/$F$1102</f>
        <v>7.5311569344618337E-5</v>
      </c>
      <c r="J482" s="113">
        <v>90.047443749999999</v>
      </c>
      <c r="K482" s="113">
        <v>8.51</v>
      </c>
      <c r="L482" s="149" t="s">
        <v>3279</v>
      </c>
      <c r="M482"/>
      <c r="N482" s="153"/>
    </row>
    <row r="483" spans="1:14" ht="12.75" x14ac:dyDescent="0.2">
      <c r="A483" s="110" t="s">
        <v>1547</v>
      </c>
      <c r="B483" s="53" t="s">
        <v>363</v>
      </c>
      <c r="C483" s="110" t="s">
        <v>624</v>
      </c>
      <c r="D483" s="110" t="s">
        <v>207</v>
      </c>
      <c r="E483" s="110" t="s">
        <v>920</v>
      </c>
      <c r="F483" s="111">
        <v>0.94430985300000003</v>
      </c>
      <c r="G483" s="111">
        <v>0.66998933999999999</v>
      </c>
      <c r="H483" s="68">
        <f>IF(ISERROR(F483/G483-1),"",IF((F483/G483-1)&gt;10000%,"",F483/G483-1))</f>
        <v>0.40944011586811224</v>
      </c>
      <c r="I483" s="112">
        <f>F483/$F$1102</f>
        <v>7.5128200767283538E-5</v>
      </c>
      <c r="J483" s="113">
        <v>43.912513193335855</v>
      </c>
      <c r="K483" s="113">
        <v>16.77</v>
      </c>
      <c r="L483" s="149" t="s">
        <v>3279</v>
      </c>
      <c r="M483"/>
      <c r="N483" s="153"/>
    </row>
    <row r="484" spans="1:14" ht="12.75" x14ac:dyDescent="0.2">
      <c r="A484" s="110" t="s">
        <v>1689</v>
      </c>
      <c r="B484" s="53" t="s">
        <v>304</v>
      </c>
      <c r="C484" s="53" t="s">
        <v>800</v>
      </c>
      <c r="D484" s="110" t="s">
        <v>208</v>
      </c>
      <c r="E484" s="110" t="s">
        <v>920</v>
      </c>
      <c r="F484" s="111">
        <v>0.93845809000000002</v>
      </c>
      <c r="G484" s="111">
        <v>0.68279650000000003</v>
      </c>
      <c r="H484" s="68">
        <f>IF(ISERROR(F484/G484-1),"",IF((F484/G484-1)&gt;10000%,"",F484/G484-1))</f>
        <v>0.37443307046828744</v>
      </c>
      <c r="I484" s="112">
        <f>F484/$F$1102</f>
        <v>7.4662641264637363E-5</v>
      </c>
      <c r="J484" s="113">
        <v>56.931206536082001</v>
      </c>
      <c r="K484" s="113">
        <v>81.64</v>
      </c>
      <c r="L484" s="149" t="s">
        <v>3279</v>
      </c>
      <c r="M484"/>
      <c r="N484" s="153"/>
    </row>
    <row r="485" spans="1:14" ht="12.75" x14ac:dyDescent="0.2">
      <c r="A485" s="110" t="s">
        <v>2776</v>
      </c>
      <c r="B485" s="53" t="s">
        <v>2777</v>
      </c>
      <c r="C485" s="53" t="s">
        <v>795</v>
      </c>
      <c r="D485" s="110" t="s">
        <v>207</v>
      </c>
      <c r="E485" s="110" t="s">
        <v>920</v>
      </c>
      <c r="F485" s="111">
        <v>0.93363531000000011</v>
      </c>
      <c r="G485" s="111">
        <v>0.50358539000000002</v>
      </c>
      <c r="H485" s="68">
        <f>IF(ISERROR(F485/G485-1),"",IF((F485/G485-1)&gt;10000%,"",F485/G485-1))</f>
        <v>0.85397616479699723</v>
      </c>
      <c r="I485" s="112">
        <f>F485/$F$1102</f>
        <v>7.427894646049511E-5</v>
      </c>
      <c r="J485" s="113">
        <v>147.80751439999997</v>
      </c>
      <c r="K485" s="113">
        <v>39.89</v>
      </c>
      <c r="L485" s="149" t="s">
        <v>3279</v>
      </c>
      <c r="M485"/>
      <c r="N485" s="153"/>
    </row>
    <row r="486" spans="1:14" ht="12.75" x14ac:dyDescent="0.2">
      <c r="A486" s="110" t="s">
        <v>1972</v>
      </c>
      <c r="B486" s="53" t="s">
        <v>414</v>
      </c>
      <c r="C486" s="110" t="s">
        <v>796</v>
      </c>
      <c r="D486" s="110" t="s">
        <v>207</v>
      </c>
      <c r="E486" s="110" t="s">
        <v>920</v>
      </c>
      <c r="F486" s="111">
        <v>0.93204827000000001</v>
      </c>
      <c r="G486" s="111">
        <v>7.2055149999999998E-2</v>
      </c>
      <c r="H486" s="68">
        <f>IF(ISERROR(F486/G486-1),"",IF((F486/G486-1)&gt;10000%,"",F486/G486-1))</f>
        <v>11.935206851973801</v>
      </c>
      <c r="I486" s="112">
        <f>F486/$F$1102</f>
        <v>7.4152683391898576E-5</v>
      </c>
      <c r="J486" s="113">
        <v>6.1982529199999998</v>
      </c>
      <c r="K486" s="113">
        <v>8.85</v>
      </c>
      <c r="L486" s="149" t="s">
        <v>3279</v>
      </c>
      <c r="M486"/>
      <c r="N486" s="153"/>
    </row>
    <row r="487" spans="1:14" ht="12.75" x14ac:dyDescent="0.2">
      <c r="A487" s="110" t="s">
        <v>3124</v>
      </c>
      <c r="B487" s="53" t="s">
        <v>3125</v>
      </c>
      <c r="C487" s="53" t="s">
        <v>800</v>
      </c>
      <c r="D487" s="110" t="s">
        <v>208</v>
      </c>
      <c r="E487" s="110" t="s">
        <v>920</v>
      </c>
      <c r="F487" s="111">
        <v>0.92742898699999998</v>
      </c>
      <c r="G487" s="111">
        <v>6.0174226000000004E-2</v>
      </c>
      <c r="H487" s="68">
        <f>IF(ISERROR(F487/G487-1),"",IF((F487/G487-1)&gt;10000%,"",F487/G487-1))</f>
        <v>14.412395782207485</v>
      </c>
      <c r="I487" s="112">
        <f>F487/$F$1102</f>
        <v>7.3785178573938256E-5</v>
      </c>
      <c r="J487" s="113">
        <v>13.467578582964</v>
      </c>
      <c r="K487" s="113">
        <v>280.41000000000003</v>
      </c>
      <c r="L487" s="149" t="s">
        <v>3279</v>
      </c>
      <c r="M487"/>
      <c r="N487" s="153"/>
    </row>
    <row r="488" spans="1:14" ht="12.75" x14ac:dyDescent="0.2">
      <c r="A488" s="110" t="s">
        <v>3158</v>
      </c>
      <c r="B488" s="53" t="s">
        <v>3139</v>
      </c>
      <c r="C488" s="53" t="s">
        <v>145</v>
      </c>
      <c r="D488" s="110" t="s">
        <v>208</v>
      </c>
      <c r="E488" s="110" t="s">
        <v>920</v>
      </c>
      <c r="F488" s="111">
        <v>0.92634289000000003</v>
      </c>
      <c r="G488" s="111">
        <v>2.0995113500000002</v>
      </c>
      <c r="H488" s="68">
        <f>IF(ISERROR(F488/G488-1),"",IF((F488/G488-1)&gt;10000%,"",F488/G488-1))</f>
        <v>-0.55878167079211072</v>
      </c>
      <c r="I488" s="112">
        <f>F488/$F$1102</f>
        <v>7.3698769951588812E-5</v>
      </c>
      <c r="J488" s="113">
        <v>5.6745939112462995</v>
      </c>
      <c r="K488" s="113">
        <v>141.91999999999999</v>
      </c>
      <c r="L488" s="149" t="s">
        <v>3279</v>
      </c>
      <c r="M488"/>
      <c r="N488" s="153"/>
    </row>
    <row r="489" spans="1:14" ht="12.75" x14ac:dyDescent="0.2">
      <c r="A489" s="110" t="s">
        <v>1781</v>
      </c>
      <c r="B489" s="53" t="s">
        <v>266</v>
      </c>
      <c r="C489" s="53" t="s">
        <v>270</v>
      </c>
      <c r="D489" s="110" t="s">
        <v>208</v>
      </c>
      <c r="E489" s="110" t="s">
        <v>209</v>
      </c>
      <c r="F489" s="111">
        <v>0.925650415</v>
      </c>
      <c r="G489" s="111">
        <v>0.4472275</v>
      </c>
      <c r="H489" s="68">
        <f>IF(ISERROR(F489/G489-1),"",IF((F489/G489-1)&gt;10000%,"",F489/G489-1))</f>
        <v>1.0697528998104993</v>
      </c>
      <c r="I489" s="112">
        <f>F489/$F$1102</f>
        <v>7.3643677440734409E-5</v>
      </c>
      <c r="J489" s="113">
        <v>123.66778770000001</v>
      </c>
      <c r="K489" s="113">
        <v>15.72</v>
      </c>
      <c r="L489" s="149" t="s">
        <v>3279</v>
      </c>
      <c r="M489"/>
      <c r="N489" s="153"/>
    </row>
    <row r="490" spans="1:14" ht="12.75" x14ac:dyDescent="0.2">
      <c r="A490" s="110" t="s">
        <v>1821</v>
      </c>
      <c r="B490" s="53" t="s">
        <v>1822</v>
      </c>
      <c r="C490" s="53" t="s">
        <v>270</v>
      </c>
      <c r="D490" s="110" t="s">
        <v>208</v>
      </c>
      <c r="E490" s="110" t="s">
        <v>209</v>
      </c>
      <c r="F490" s="111">
        <v>0.91288746999999992</v>
      </c>
      <c r="G490" s="111">
        <v>0.56276914</v>
      </c>
      <c r="H490" s="68">
        <f>IF(ISERROR(F490/G490-1),"",IF((F490/G490-1)&gt;10000%,"",F490/G490-1))</f>
        <v>0.62213491308354252</v>
      </c>
      <c r="I490" s="112">
        <f>F490/$F$1102</f>
        <v>7.2628272283946525E-5</v>
      </c>
      <c r="J490" s="113">
        <v>3.8662344633999997</v>
      </c>
      <c r="K490" s="113">
        <v>63.57</v>
      </c>
      <c r="L490" s="149" t="s">
        <v>3279</v>
      </c>
      <c r="M490"/>
      <c r="N490" s="153"/>
    </row>
    <row r="491" spans="1:14" ht="12.75" x14ac:dyDescent="0.2">
      <c r="A491" s="110" t="s">
        <v>1992</v>
      </c>
      <c r="B491" s="53" t="s">
        <v>1993</v>
      </c>
      <c r="C491" s="53" t="s">
        <v>874</v>
      </c>
      <c r="D491" s="110" t="s">
        <v>208</v>
      </c>
      <c r="E491" s="110" t="s">
        <v>920</v>
      </c>
      <c r="F491" s="111">
        <v>0.89756414000000007</v>
      </c>
      <c r="G491" s="111">
        <v>1.39657319</v>
      </c>
      <c r="H491" s="68">
        <f>IF(ISERROR(F491/G491-1),"",IF((F491/G491-1)&gt;10000%,"",F491/G491-1))</f>
        <v>-0.35730963015264527</v>
      </c>
      <c r="I491" s="112">
        <f>F491/$F$1102</f>
        <v>7.1409165855049265E-5</v>
      </c>
      <c r="J491" s="113">
        <v>379.20015749999999</v>
      </c>
      <c r="K491" s="113">
        <v>22.46</v>
      </c>
      <c r="L491" s="149" t="s">
        <v>3279</v>
      </c>
      <c r="M491"/>
      <c r="N491" s="153"/>
    </row>
    <row r="492" spans="1:14" ht="12.75" x14ac:dyDescent="0.2">
      <c r="A492" s="110" t="s">
        <v>1897</v>
      </c>
      <c r="B492" s="53" t="s">
        <v>524</v>
      </c>
      <c r="C492" s="110" t="s">
        <v>796</v>
      </c>
      <c r="D492" s="110" t="s">
        <v>207</v>
      </c>
      <c r="E492" s="110" t="s">
        <v>920</v>
      </c>
      <c r="F492" s="111">
        <v>0.89283471299999995</v>
      </c>
      <c r="G492" s="111">
        <v>0.38992331000000002</v>
      </c>
      <c r="H492" s="68">
        <f>IF(ISERROR(F492/G492-1),"",IF((F492/G492-1)&gt;10000%,"",F492/G492-1))</f>
        <v>1.2897700396521561</v>
      </c>
      <c r="I492" s="112">
        <f>F492/$F$1102</f>
        <v>7.1032898107718857E-5</v>
      </c>
      <c r="J492" s="113">
        <v>16.457335650000001</v>
      </c>
      <c r="K492" s="113">
        <v>35.22</v>
      </c>
      <c r="L492" s="149" t="s">
        <v>3279</v>
      </c>
      <c r="M492"/>
      <c r="N492" s="153"/>
    </row>
    <row r="493" spans="1:14" ht="12.75" x14ac:dyDescent="0.2">
      <c r="A493" s="110" t="s">
        <v>2281</v>
      </c>
      <c r="B493" s="53" t="s">
        <v>294</v>
      </c>
      <c r="C493" s="110" t="s">
        <v>624</v>
      </c>
      <c r="D493" s="110" t="s">
        <v>752</v>
      </c>
      <c r="E493" s="110" t="s">
        <v>920</v>
      </c>
      <c r="F493" s="111">
        <v>0.89117748299999999</v>
      </c>
      <c r="G493" s="111">
        <v>4.2011508979999999</v>
      </c>
      <c r="H493" s="68">
        <f>IF(ISERROR(F493/G493-1),"",IF((F493/G493-1)&gt;10000%,"",F493/G493-1))</f>
        <v>-0.78787301274413779</v>
      </c>
      <c r="I493" s="112">
        <f>F493/$F$1102</f>
        <v>7.090105080382594E-5</v>
      </c>
      <c r="J493" s="113">
        <v>36.949625604064003</v>
      </c>
      <c r="K493" s="113">
        <v>18.93</v>
      </c>
      <c r="L493" s="149" t="s">
        <v>3279</v>
      </c>
      <c r="M493"/>
      <c r="N493" s="153"/>
    </row>
    <row r="494" spans="1:14" ht="12.75" x14ac:dyDescent="0.2">
      <c r="A494" s="110" t="s">
        <v>2436</v>
      </c>
      <c r="B494" s="53" t="s">
        <v>533</v>
      </c>
      <c r="C494" s="53" t="s">
        <v>801</v>
      </c>
      <c r="D494" s="110" t="s">
        <v>207</v>
      </c>
      <c r="E494" s="110" t="s">
        <v>920</v>
      </c>
      <c r="F494" s="111">
        <v>0.88172469999999992</v>
      </c>
      <c r="G494" s="111">
        <v>0.74216963999999996</v>
      </c>
      <c r="H494" s="68">
        <f>IF(ISERROR(F494/G494-1),"",IF((F494/G494-1)&gt;10000%,"",F494/G494-1))</f>
        <v>0.18803660575498604</v>
      </c>
      <c r="I494" s="112">
        <f>F494/$F$1102</f>
        <v>7.0148998310910169E-5</v>
      </c>
      <c r="J494" s="113">
        <v>64.93429682</v>
      </c>
      <c r="K494" s="113">
        <v>63.22</v>
      </c>
      <c r="L494" s="149" t="s">
        <v>3279</v>
      </c>
      <c r="M494"/>
      <c r="N494" s="153"/>
    </row>
    <row r="495" spans="1:14" ht="12.75" x14ac:dyDescent="0.2">
      <c r="A495" s="110" t="s">
        <v>2310</v>
      </c>
      <c r="B495" s="110" t="s">
        <v>2304</v>
      </c>
      <c r="C495" s="53" t="s">
        <v>799</v>
      </c>
      <c r="D495" s="110" t="s">
        <v>752</v>
      </c>
      <c r="E495" s="110" t="s">
        <v>920</v>
      </c>
      <c r="F495" s="111">
        <v>0.87626040000000005</v>
      </c>
      <c r="G495" s="111">
        <v>1.29379785</v>
      </c>
      <c r="H495" s="68">
        <f>IF(ISERROR(F495/G495-1),"",IF((F495/G495-1)&gt;10000%,"",F495/G495-1))</f>
        <v>-0.32272232482068197</v>
      </c>
      <c r="I495" s="112">
        <f>F495/$F$1102</f>
        <v>6.9714264916835705E-5</v>
      </c>
      <c r="J495" s="113">
        <v>18.462499999999999</v>
      </c>
      <c r="K495" s="113">
        <v>242.31</v>
      </c>
      <c r="L495" s="149" t="s">
        <v>3279</v>
      </c>
      <c r="M495"/>
      <c r="N495" s="153"/>
    </row>
    <row r="496" spans="1:14" ht="12.75" x14ac:dyDescent="0.2">
      <c r="A496" s="110" t="s">
        <v>3064</v>
      </c>
      <c r="B496" s="53" t="s">
        <v>3065</v>
      </c>
      <c r="C496" s="53" t="s">
        <v>800</v>
      </c>
      <c r="D496" s="110" t="s">
        <v>752</v>
      </c>
      <c r="E496" s="110" t="s">
        <v>920</v>
      </c>
      <c r="F496" s="111">
        <v>0.87534061500000004</v>
      </c>
      <c r="G496" s="111">
        <v>0.23870454999999999</v>
      </c>
      <c r="H496" s="68">
        <f>IF(ISERROR(F496/G496-1),"",IF((F496/G496-1)&gt;10000%,"",F496/G496-1))</f>
        <v>2.6670462083776791</v>
      </c>
      <c r="I496" s="112">
        <f>F496/$F$1102</f>
        <v>6.9641087885034963E-5</v>
      </c>
      <c r="J496" s="113">
        <v>21.4598439086217</v>
      </c>
      <c r="K496" s="113">
        <v>106.12</v>
      </c>
      <c r="L496" s="149" t="s">
        <v>3279</v>
      </c>
      <c r="M496"/>
      <c r="N496" s="153"/>
    </row>
    <row r="497" spans="1:14" ht="12.75" x14ac:dyDescent="0.2">
      <c r="A497" s="110" t="s">
        <v>559</v>
      </c>
      <c r="B497" s="53" t="s">
        <v>355</v>
      </c>
      <c r="C497" s="53" t="s">
        <v>798</v>
      </c>
      <c r="D497" s="110" t="s">
        <v>207</v>
      </c>
      <c r="E497" s="110" t="s">
        <v>920</v>
      </c>
      <c r="F497" s="111">
        <v>0.83763637199999996</v>
      </c>
      <c r="G497" s="111">
        <v>0.78806796000000001</v>
      </c>
      <c r="H497" s="68">
        <f>IF(ISERROR(F497/G497-1),"",IF((F497/G497-1)&gt;10000%,"",F497/G497-1))</f>
        <v>6.2898651532540262E-2</v>
      </c>
      <c r="I497" s="112">
        <f>F497/$F$1102</f>
        <v>6.6641381878703099E-5</v>
      </c>
      <c r="J497" s="113">
        <v>65.546757339999999</v>
      </c>
      <c r="K497" s="113">
        <v>30.01</v>
      </c>
      <c r="L497" s="149" t="s">
        <v>3279</v>
      </c>
      <c r="M497"/>
      <c r="N497" s="153"/>
    </row>
    <row r="498" spans="1:14" ht="12.75" x14ac:dyDescent="0.2">
      <c r="A498" s="110" t="s">
        <v>2173</v>
      </c>
      <c r="B498" s="53" t="s">
        <v>359</v>
      </c>
      <c r="C498" s="53" t="s">
        <v>1734</v>
      </c>
      <c r="D498" s="110" t="s">
        <v>207</v>
      </c>
      <c r="E498" s="110" t="s">
        <v>920</v>
      </c>
      <c r="F498" s="111">
        <v>0.8333045</v>
      </c>
      <c r="G498" s="111">
        <v>1.3632605</v>
      </c>
      <c r="H498" s="68">
        <f>IF(ISERROR(F498/G498-1),"",IF((F498/G498-1)&gt;10000%,"",F498/G498-1))</f>
        <v>-0.38874155012926725</v>
      </c>
      <c r="I498" s="112">
        <f>F498/$F$1102</f>
        <v>6.6296743147803227E-5</v>
      </c>
      <c r="J498" s="113">
        <v>1.8469027199999999</v>
      </c>
      <c r="K498" s="113">
        <v>13.7</v>
      </c>
      <c r="L498" s="149" t="s">
        <v>3279</v>
      </c>
      <c r="M498"/>
      <c r="N498" s="153"/>
    </row>
    <row r="499" spans="1:14" ht="12.75" x14ac:dyDescent="0.2">
      <c r="A499" s="110" t="s">
        <v>3166</v>
      </c>
      <c r="B499" s="110" t="s">
        <v>3147</v>
      </c>
      <c r="C499" s="53" t="s">
        <v>877</v>
      </c>
      <c r="D499" s="110" t="s">
        <v>207</v>
      </c>
      <c r="E499" s="110" t="s">
        <v>920</v>
      </c>
      <c r="F499" s="111">
        <v>0.83319257999999996</v>
      </c>
      <c r="G499" s="111">
        <v>0.55677600000000005</v>
      </c>
      <c r="H499" s="68">
        <f>IF(ISERROR(F499/G499-1),"",IF((F499/G499-1)&gt;10000%,"",F499/G499-1))</f>
        <v>0.49645922238027484</v>
      </c>
      <c r="I499" s="112">
        <f>F499/$F$1102</f>
        <v>6.6287838921925279E-5</v>
      </c>
      <c r="J499" s="113">
        <v>12.237178</v>
      </c>
      <c r="K499" s="113">
        <v>17.82</v>
      </c>
      <c r="L499" s="149" t="s">
        <v>3279</v>
      </c>
      <c r="M499"/>
      <c r="N499" s="153"/>
    </row>
    <row r="500" spans="1:14" ht="12.75" x14ac:dyDescent="0.2">
      <c r="A500" s="110" t="s">
        <v>3084</v>
      </c>
      <c r="B500" s="53" t="s">
        <v>3085</v>
      </c>
      <c r="C500" s="53" t="s">
        <v>2817</v>
      </c>
      <c r="D500" s="110" t="s">
        <v>208</v>
      </c>
      <c r="E500" s="110" t="s">
        <v>209</v>
      </c>
      <c r="F500" s="111">
        <v>0.82996980000000009</v>
      </c>
      <c r="G500" s="111">
        <v>0</v>
      </c>
      <c r="H500" s="68" t="str">
        <f>IF(ISERROR(F500/G500-1),"",IF((F500/G500-1)&gt;10000%,"",F500/G500-1))</f>
        <v/>
      </c>
      <c r="I500" s="112">
        <f>F500/$F$1102</f>
        <v>6.6031438269004454E-5</v>
      </c>
      <c r="J500" s="113">
        <v>72.013372106317888</v>
      </c>
      <c r="K500" s="113">
        <v>46.48</v>
      </c>
      <c r="L500" s="149" t="s">
        <v>3279</v>
      </c>
      <c r="M500"/>
      <c r="N500" s="153"/>
    </row>
    <row r="501" spans="1:14" ht="12.75" x14ac:dyDescent="0.2">
      <c r="A501" s="110" t="s">
        <v>1639</v>
      </c>
      <c r="B501" s="53" t="s">
        <v>569</v>
      </c>
      <c r="C501" s="53" t="s">
        <v>800</v>
      </c>
      <c r="D501" s="110" t="s">
        <v>208</v>
      </c>
      <c r="E501" s="110" t="s">
        <v>209</v>
      </c>
      <c r="F501" s="111">
        <v>0.82630581800000003</v>
      </c>
      <c r="G501" s="111">
        <v>1.988958725</v>
      </c>
      <c r="H501" s="68">
        <f>IF(ISERROR(F501/G501-1),"",IF((F501/G501-1)&gt;10000%,"",F501/G501-1))</f>
        <v>-0.58455356181410956</v>
      </c>
      <c r="I501" s="112">
        <f>F501/$F$1102</f>
        <v>6.5739936094766604E-5</v>
      </c>
      <c r="J501" s="113">
        <v>349.74332929578577</v>
      </c>
      <c r="K501" s="113">
        <v>47.94</v>
      </c>
      <c r="L501" s="149" t="s">
        <v>3279</v>
      </c>
      <c r="M501"/>
      <c r="N501" s="153"/>
    </row>
    <row r="502" spans="1:14" ht="12.75" x14ac:dyDescent="0.2">
      <c r="A502" s="110" t="s">
        <v>1979</v>
      </c>
      <c r="B502" s="53" t="s">
        <v>438</v>
      </c>
      <c r="C502" s="110" t="s">
        <v>796</v>
      </c>
      <c r="D502" s="110" t="s">
        <v>207</v>
      </c>
      <c r="E502" s="110" t="s">
        <v>920</v>
      </c>
      <c r="F502" s="111">
        <v>0.82432093999999989</v>
      </c>
      <c r="G502" s="111">
        <v>0.5715791899999999</v>
      </c>
      <c r="H502" s="68">
        <f>IF(ISERROR(F502/G502-1),"",IF((F502/G502-1)&gt;10000%,"",F502/G502-1))</f>
        <v>0.44218151119182636</v>
      </c>
      <c r="I502" s="112">
        <f>F502/$F$1102</f>
        <v>6.5582021494586557E-5</v>
      </c>
      <c r="J502" s="113">
        <v>21.95125698</v>
      </c>
      <c r="K502" s="113">
        <v>13.05</v>
      </c>
      <c r="L502" s="149" t="s">
        <v>3279</v>
      </c>
      <c r="M502"/>
      <c r="N502" s="153"/>
    </row>
    <row r="503" spans="1:14" ht="12.75" x14ac:dyDescent="0.2">
      <c r="A503" s="110" t="s">
        <v>2498</v>
      </c>
      <c r="B503" s="53" t="s">
        <v>170</v>
      </c>
      <c r="C503" s="53" t="s">
        <v>800</v>
      </c>
      <c r="D503" s="110" t="s">
        <v>208</v>
      </c>
      <c r="E503" s="110" t="s">
        <v>920</v>
      </c>
      <c r="F503" s="111">
        <v>0.82014126300000001</v>
      </c>
      <c r="G503" s="111">
        <v>3.2285385340000001</v>
      </c>
      <c r="H503" s="68">
        <f>IF(ISERROR(F503/G503-1),"",IF((F503/G503-1)&gt;10000%,"",F503/G503-1))</f>
        <v>-0.74597135689630889</v>
      </c>
      <c r="I503" s="112">
        <f>F503/$F$1102</f>
        <v>6.5249491222027408E-5</v>
      </c>
      <c r="J503" s="113">
        <v>397.18168489749746</v>
      </c>
      <c r="K503" s="113">
        <v>48.39</v>
      </c>
      <c r="L503" s="149" t="s">
        <v>3279</v>
      </c>
      <c r="M503"/>
      <c r="N503" s="153"/>
    </row>
    <row r="504" spans="1:14" ht="12.75" x14ac:dyDescent="0.2">
      <c r="A504" s="110" t="s">
        <v>1844</v>
      </c>
      <c r="B504" s="53" t="s">
        <v>1</v>
      </c>
      <c r="C504" s="53" t="s">
        <v>874</v>
      </c>
      <c r="D504" s="110" t="s">
        <v>208</v>
      </c>
      <c r="E504" s="110" t="s">
        <v>209</v>
      </c>
      <c r="F504" s="111">
        <v>0.80918383999999999</v>
      </c>
      <c r="G504" s="111">
        <v>0.98991863800000002</v>
      </c>
      <c r="H504" s="68">
        <f>IF(ISERROR(F504/G504-1),"",IF((F504/G504-1)&gt;10000%,"",F504/G504-1))</f>
        <v>-0.18257540676792472</v>
      </c>
      <c r="I504" s="112">
        <f>F504/$F$1102</f>
        <v>6.4377731309303015E-5</v>
      </c>
      <c r="J504" s="113">
        <v>205.58686496000001</v>
      </c>
      <c r="K504" s="113">
        <v>20.55</v>
      </c>
      <c r="L504" s="149" t="s">
        <v>3279</v>
      </c>
      <c r="M504"/>
      <c r="N504" s="153"/>
    </row>
    <row r="505" spans="1:14" ht="12.75" x14ac:dyDescent="0.2">
      <c r="A505" s="110" t="s">
        <v>2143</v>
      </c>
      <c r="B505" s="53" t="s">
        <v>257</v>
      </c>
      <c r="C505" s="53" t="s">
        <v>270</v>
      </c>
      <c r="D505" s="110" t="s">
        <v>208</v>
      </c>
      <c r="E505" s="110" t="s">
        <v>209</v>
      </c>
      <c r="F505" s="111">
        <v>0.80217244999999993</v>
      </c>
      <c r="G505" s="111">
        <v>2.0917875750000001</v>
      </c>
      <c r="H505" s="68">
        <f>IF(ISERROR(F505/G505-1),"",IF((F505/G505-1)&gt;10000%,"",F505/G505-1))</f>
        <v>-0.61651342632150397</v>
      </c>
      <c r="I505" s="112">
        <f>F505/$F$1102</f>
        <v>6.3819913222470321E-5</v>
      </c>
      <c r="J505" s="113">
        <v>6.0325088760999996</v>
      </c>
      <c r="K505" s="113">
        <v>69.709999999999994</v>
      </c>
      <c r="L505" s="149" t="s">
        <v>3279</v>
      </c>
      <c r="M505"/>
      <c r="N505" s="153"/>
    </row>
    <row r="506" spans="1:14" ht="12.75" x14ac:dyDescent="0.2">
      <c r="A506" s="110" t="s">
        <v>1679</v>
      </c>
      <c r="B506" s="53" t="s">
        <v>902</v>
      </c>
      <c r="C506" s="53" t="s">
        <v>800</v>
      </c>
      <c r="D506" s="110" t="s">
        <v>208</v>
      </c>
      <c r="E506" s="110" t="s">
        <v>920</v>
      </c>
      <c r="F506" s="111">
        <v>0.79487258999999999</v>
      </c>
      <c r="G506" s="111">
        <v>2.94495437</v>
      </c>
      <c r="H506" s="68">
        <f>IF(ISERROR(F506/G506-1),"",IF((F506/G506-1)&gt;10000%,"",F506/G506-1))</f>
        <v>-0.73009001494308379</v>
      </c>
      <c r="I506" s="112">
        <f>F506/$F$1102</f>
        <v>6.3239144795760853E-5</v>
      </c>
      <c r="J506" s="113">
        <v>106.77686127065731</v>
      </c>
      <c r="K506" s="113">
        <v>34.270000000000003</v>
      </c>
      <c r="L506" s="149" t="s">
        <v>3279</v>
      </c>
      <c r="M506"/>
      <c r="N506" s="153"/>
    </row>
    <row r="507" spans="1:14" ht="12.75" x14ac:dyDescent="0.2">
      <c r="A507" s="110" t="s">
        <v>1960</v>
      </c>
      <c r="B507" s="53" t="s">
        <v>447</v>
      </c>
      <c r="C507" s="110" t="s">
        <v>796</v>
      </c>
      <c r="D507" s="110" t="s">
        <v>207</v>
      </c>
      <c r="E507" s="110" t="s">
        <v>920</v>
      </c>
      <c r="F507" s="111">
        <v>0.79412558</v>
      </c>
      <c r="G507" s="111">
        <v>1.0946763749999999</v>
      </c>
      <c r="H507" s="68">
        <f>IF(ISERROR(F507/G507-1),"",IF((F507/G507-1)&gt;10000%,"",F507/G507-1))</f>
        <v>-0.27455675655738887</v>
      </c>
      <c r="I507" s="112">
        <f>F507/$F$1102</f>
        <v>6.3179713543320919E-5</v>
      </c>
      <c r="J507" s="113">
        <v>44.711803830000001</v>
      </c>
      <c r="K507" s="113">
        <v>22.8</v>
      </c>
      <c r="L507" s="149" t="s">
        <v>3279</v>
      </c>
      <c r="M507"/>
      <c r="N507" s="153"/>
    </row>
    <row r="508" spans="1:14" ht="12.75" x14ac:dyDescent="0.2">
      <c r="A508" s="110" t="s">
        <v>2415</v>
      </c>
      <c r="B508" s="53" t="s">
        <v>1209</v>
      </c>
      <c r="C508" s="53" t="s">
        <v>801</v>
      </c>
      <c r="D508" s="110" t="s">
        <v>207</v>
      </c>
      <c r="E508" s="110" t="s">
        <v>920</v>
      </c>
      <c r="F508" s="111">
        <v>0.78987796999999993</v>
      </c>
      <c r="G508" s="111">
        <v>0.39929774000000001</v>
      </c>
      <c r="H508" s="68">
        <f>IF(ISERROR(F508/G508-1),"",IF((F508/G508-1)&gt;10000%,"",F508/G508-1))</f>
        <v>0.97816789546567406</v>
      </c>
      <c r="I508" s="112">
        <f>F508/$F$1102</f>
        <v>6.2841778599777415E-5</v>
      </c>
      <c r="J508" s="113">
        <v>22.48078898</v>
      </c>
      <c r="K508" s="113">
        <v>111.54</v>
      </c>
      <c r="L508" s="149" t="s">
        <v>3279</v>
      </c>
      <c r="M508"/>
      <c r="N508" s="153"/>
    </row>
    <row r="509" spans="1:14" ht="12.75" x14ac:dyDescent="0.2">
      <c r="A509" s="110" t="s">
        <v>1953</v>
      </c>
      <c r="B509" s="53" t="s">
        <v>509</v>
      </c>
      <c r="C509" s="110" t="s">
        <v>796</v>
      </c>
      <c r="D509" s="110" t="s">
        <v>207</v>
      </c>
      <c r="E509" s="110" t="s">
        <v>920</v>
      </c>
      <c r="F509" s="111">
        <v>0.78943542</v>
      </c>
      <c r="G509" s="111">
        <v>1.54262656</v>
      </c>
      <c r="H509" s="68">
        <f>IF(ISERROR(F509/G509-1),"",IF((F509/G509-1)&gt;10000%,"",F509/G509-1))</f>
        <v>-0.48825241281985965</v>
      </c>
      <c r="I509" s="112">
        <f>F509/$F$1102</f>
        <v>6.2806569833138013E-5</v>
      </c>
      <c r="J509" s="113">
        <v>16.13774798</v>
      </c>
      <c r="K509" s="113">
        <v>40.630000000000003</v>
      </c>
      <c r="L509" s="149" t="s">
        <v>3279</v>
      </c>
      <c r="M509"/>
      <c r="N509" s="153"/>
    </row>
    <row r="510" spans="1:14" ht="12.75" x14ac:dyDescent="0.2">
      <c r="A510" s="110" t="s">
        <v>2271</v>
      </c>
      <c r="B510" s="53" t="s">
        <v>870</v>
      </c>
      <c r="C510" s="53" t="s">
        <v>795</v>
      </c>
      <c r="D510" s="110" t="s">
        <v>207</v>
      </c>
      <c r="E510" s="110" t="s">
        <v>2750</v>
      </c>
      <c r="F510" s="111">
        <v>0.78857149999999998</v>
      </c>
      <c r="G510" s="111">
        <v>0.91708177000000002</v>
      </c>
      <c r="H510" s="68">
        <f>IF(ISERROR(F510/G510-1),"",IF((F510/G510-1)&gt;10000%,"",F510/G510-1))</f>
        <v>-0.14012956554572009</v>
      </c>
      <c r="I510" s="112">
        <f>F510/$F$1102</f>
        <v>6.273783735618601E-5</v>
      </c>
      <c r="J510" s="113">
        <v>141.52706759999998</v>
      </c>
      <c r="K510" s="113">
        <v>16.78</v>
      </c>
      <c r="L510" s="149" t="s">
        <v>3279</v>
      </c>
      <c r="M510"/>
      <c r="N510" s="153"/>
    </row>
    <row r="511" spans="1:14" ht="12.75" x14ac:dyDescent="0.2">
      <c r="A511" s="110" t="s">
        <v>2575</v>
      </c>
      <c r="B511" s="53" t="s">
        <v>903</v>
      </c>
      <c r="C511" s="110" t="s">
        <v>624</v>
      </c>
      <c r="D511" s="110" t="s">
        <v>207</v>
      </c>
      <c r="E511" s="110" t="s">
        <v>920</v>
      </c>
      <c r="F511" s="111">
        <v>0.78058253799999999</v>
      </c>
      <c r="G511" s="111">
        <v>1.663544898</v>
      </c>
      <c r="H511" s="68">
        <f>IF(ISERROR(F511/G511-1),"",IF((F511/G511-1)&gt;10000%,"",F511/G511-1))</f>
        <v>-0.53077158365941501</v>
      </c>
      <c r="I511" s="112">
        <f>F511/$F$1102</f>
        <v>6.2102244770604687E-5</v>
      </c>
      <c r="J511" s="113">
        <v>34.651962072009994</v>
      </c>
      <c r="K511" s="113">
        <v>51.97</v>
      </c>
      <c r="L511" s="149" t="s">
        <v>3279</v>
      </c>
      <c r="M511"/>
      <c r="N511" s="153"/>
    </row>
    <row r="512" spans="1:14" ht="12.75" x14ac:dyDescent="0.2">
      <c r="A512" s="110" t="s">
        <v>1741</v>
      </c>
      <c r="B512" s="53" t="s">
        <v>37</v>
      </c>
      <c r="C512" s="53" t="s">
        <v>1734</v>
      </c>
      <c r="D512" s="110" t="s">
        <v>208</v>
      </c>
      <c r="E512" s="110" t="s">
        <v>209</v>
      </c>
      <c r="F512" s="111">
        <v>0.77701175499999997</v>
      </c>
      <c r="G512" s="111">
        <v>1.90464525</v>
      </c>
      <c r="H512" s="68">
        <f>IF(ISERROR(F512/G512-1),"",IF((F512/G512-1)&gt;10000%,"",F512/G512-1))</f>
        <v>-0.5920438438601624</v>
      </c>
      <c r="I512" s="112">
        <f>F512/$F$1102</f>
        <v>6.1818157401116646E-5</v>
      </c>
      <c r="J512" s="113">
        <v>19.966599681104004</v>
      </c>
      <c r="K512" s="113">
        <v>33.33</v>
      </c>
      <c r="L512" s="149" t="s">
        <v>3279</v>
      </c>
      <c r="M512"/>
      <c r="N512" s="153"/>
    </row>
    <row r="513" spans="1:14" ht="12.75" x14ac:dyDescent="0.2">
      <c r="A513" s="110" t="s">
        <v>1877</v>
      </c>
      <c r="B513" s="53" t="s">
        <v>1878</v>
      </c>
      <c r="C513" s="53" t="s">
        <v>145</v>
      </c>
      <c r="D513" s="110" t="s">
        <v>752</v>
      </c>
      <c r="E513" s="110" t="s">
        <v>920</v>
      </c>
      <c r="F513" s="111">
        <v>0.76101898999999995</v>
      </c>
      <c r="G513" s="111">
        <v>0.1241641</v>
      </c>
      <c r="H513" s="68">
        <f>IF(ISERROR(F513/G513-1),"",IF((F513/G513-1)&gt;10000%,"",F513/G513-1))</f>
        <v>5.1291386962898287</v>
      </c>
      <c r="I513" s="112">
        <f>F513/$F$1102</f>
        <v>6.0545791497142557E-5</v>
      </c>
      <c r="J513" s="113">
        <v>6.1243024873192002</v>
      </c>
      <c r="K513" s="113">
        <v>84.1</v>
      </c>
      <c r="L513" s="149" t="s">
        <v>3279</v>
      </c>
      <c r="M513"/>
      <c r="N513" s="153"/>
    </row>
    <row r="514" spans="1:14" ht="12.75" x14ac:dyDescent="0.2">
      <c r="A514" s="110" t="s">
        <v>1678</v>
      </c>
      <c r="B514" s="53" t="s">
        <v>20</v>
      </c>
      <c r="C514" s="53" t="s">
        <v>800</v>
      </c>
      <c r="D514" s="110" t="s">
        <v>752</v>
      </c>
      <c r="E514" s="110" t="s">
        <v>209</v>
      </c>
      <c r="F514" s="111">
        <v>0.74628362000000004</v>
      </c>
      <c r="G514" s="111">
        <v>2.8168459999999999E-2</v>
      </c>
      <c r="H514" s="68">
        <f>IF(ISERROR(F514/G514-1),"",IF((F514/G514-1)&gt;10000%,"",F514/G514-1))</f>
        <v>25.493589638908198</v>
      </c>
      <c r="I514" s="112">
        <f>F514/$F$1102</f>
        <v>5.937346248646538E-5</v>
      </c>
      <c r="J514" s="113">
        <v>10.7444999519055</v>
      </c>
      <c r="K514" s="113">
        <v>140.99</v>
      </c>
      <c r="L514" s="149" t="s">
        <v>3279</v>
      </c>
      <c r="M514"/>
      <c r="N514" s="153"/>
    </row>
    <row r="515" spans="1:14" ht="12.75" x14ac:dyDescent="0.2">
      <c r="A515" s="110" t="s">
        <v>2479</v>
      </c>
      <c r="B515" s="53" t="s">
        <v>2477</v>
      </c>
      <c r="C515" s="110" t="s">
        <v>796</v>
      </c>
      <c r="D515" s="110" t="s">
        <v>207</v>
      </c>
      <c r="E515" s="110" t="s">
        <v>920</v>
      </c>
      <c r="F515" s="111">
        <v>0.74272368</v>
      </c>
      <c r="G515" s="111">
        <v>2.9477970000000003E-2</v>
      </c>
      <c r="H515" s="68">
        <f>IF(ISERROR(F515/G515-1),"",IF((F515/G515-1)&gt;10000%,"",F515/G515-1))</f>
        <v>24.195889676256538</v>
      </c>
      <c r="I515" s="112">
        <f>F515/$F$1102</f>
        <v>5.9090237773528397E-5</v>
      </c>
      <c r="J515" s="113">
        <v>5.4930669299999995</v>
      </c>
      <c r="K515" s="113">
        <v>12.82</v>
      </c>
      <c r="L515" s="149" t="s">
        <v>3279</v>
      </c>
      <c r="M515"/>
      <c r="N515" s="153"/>
    </row>
    <row r="516" spans="1:14" ht="12.75" x14ac:dyDescent="0.2">
      <c r="A516" s="110" t="s">
        <v>1492</v>
      </c>
      <c r="B516" s="53" t="s">
        <v>766</v>
      </c>
      <c r="C516" s="53" t="s">
        <v>145</v>
      </c>
      <c r="D516" s="110" t="s">
        <v>752</v>
      </c>
      <c r="E516" s="110" t="s">
        <v>920</v>
      </c>
      <c r="F516" s="111">
        <v>0.74048384</v>
      </c>
      <c r="G516" s="111">
        <v>0.23292152999999999</v>
      </c>
      <c r="H516" s="68">
        <f>IF(ISERROR(F516/G516-1),"",IF((F516/G516-1)&gt;10000%,"",F516/G516-1))</f>
        <v>2.1791128969485993</v>
      </c>
      <c r="I516" s="112">
        <f>F516/$F$1102</f>
        <v>5.8912038691233541E-5</v>
      </c>
      <c r="J516" s="113">
        <v>27.631841203285699</v>
      </c>
      <c r="K516" s="113">
        <v>28.79</v>
      </c>
      <c r="L516" s="149" t="s">
        <v>3279</v>
      </c>
      <c r="M516"/>
      <c r="N516" s="153"/>
    </row>
    <row r="517" spans="1:14" ht="12.75" x14ac:dyDescent="0.2">
      <c r="A517" s="110" t="s">
        <v>2671</v>
      </c>
      <c r="B517" s="53" t="s">
        <v>1091</v>
      </c>
      <c r="C517" s="53" t="s">
        <v>795</v>
      </c>
      <c r="D517" s="110" t="s">
        <v>207</v>
      </c>
      <c r="E517" s="110" t="s">
        <v>2750</v>
      </c>
      <c r="F517" s="111">
        <v>0.73082232999999996</v>
      </c>
      <c r="G517" s="111">
        <v>0.73281499500000002</v>
      </c>
      <c r="H517" s="68">
        <f>IF(ISERROR(F517/G517-1),"",IF((F517/G517-1)&gt;10000%,"",F517/G517-1))</f>
        <v>-2.7191924477474316E-3</v>
      </c>
      <c r="I517" s="112">
        <f>F517/$F$1102</f>
        <v>5.814338011937903E-5</v>
      </c>
      <c r="J517" s="113">
        <v>35.928698625000003</v>
      </c>
      <c r="K517" s="113">
        <v>66.45</v>
      </c>
      <c r="L517" s="149" t="s">
        <v>3279</v>
      </c>
      <c r="M517"/>
      <c r="N517" s="153"/>
    </row>
    <row r="518" spans="1:14" ht="12.75" x14ac:dyDescent="0.2">
      <c r="A518" s="110" t="s">
        <v>1504</v>
      </c>
      <c r="B518" s="53" t="s">
        <v>1266</v>
      </c>
      <c r="C518" s="53" t="s">
        <v>145</v>
      </c>
      <c r="D518" s="110" t="s">
        <v>208</v>
      </c>
      <c r="E518" s="110" t="s">
        <v>209</v>
      </c>
      <c r="F518" s="111">
        <v>0.72535799000000001</v>
      </c>
      <c r="G518" s="111">
        <v>1.8862061399999999</v>
      </c>
      <c r="H518" s="68">
        <f>IF(ISERROR(F518/G518-1),"",IF((F518/G518-1)&gt;10000%,"",F518/G518-1))</f>
        <v>-0.61544076513291379</v>
      </c>
      <c r="I518" s="112">
        <f>F518/$F$1102</f>
        <v>5.7708643542950771E-5</v>
      </c>
      <c r="J518" s="113">
        <v>114.30702454705001</v>
      </c>
      <c r="K518" s="113">
        <v>34.4</v>
      </c>
      <c r="L518" s="149" t="s">
        <v>3279</v>
      </c>
      <c r="M518"/>
      <c r="N518" s="153"/>
    </row>
    <row r="519" spans="1:14" ht="12.75" x14ac:dyDescent="0.2">
      <c r="A519" s="110" t="s">
        <v>2495</v>
      </c>
      <c r="B519" s="53" t="s">
        <v>1794</v>
      </c>
      <c r="C519" s="53" t="s">
        <v>270</v>
      </c>
      <c r="D519" s="110" t="s">
        <v>752</v>
      </c>
      <c r="E519" s="110" t="s">
        <v>209</v>
      </c>
      <c r="F519" s="111">
        <v>0.71652400000000005</v>
      </c>
      <c r="G519" s="111">
        <v>0.9878636999999999</v>
      </c>
      <c r="H519" s="68">
        <f>IF(ISERROR(F519/G519-1),"",IF((F519/G519-1)&gt;10000%,"",F519/G519-1))</f>
        <v>-0.27467321655811416</v>
      </c>
      <c r="I519" s="112">
        <f>F519/$F$1102</f>
        <v>5.7005821506107986E-5</v>
      </c>
      <c r="J519" s="113">
        <v>10.8757300502</v>
      </c>
      <c r="K519" s="113">
        <v>57.01</v>
      </c>
      <c r="L519" s="149" t="s">
        <v>3279</v>
      </c>
      <c r="M519"/>
      <c r="N519" s="153"/>
    </row>
    <row r="520" spans="1:14" ht="12.75" x14ac:dyDescent="0.2">
      <c r="A520" s="110" t="s">
        <v>2419</v>
      </c>
      <c r="B520" s="53" t="s">
        <v>546</v>
      </c>
      <c r="C520" s="53" t="s">
        <v>801</v>
      </c>
      <c r="D520" s="110" t="s">
        <v>207</v>
      </c>
      <c r="E520" s="110" t="s">
        <v>209</v>
      </c>
      <c r="F520" s="111">
        <v>0.70774019999999993</v>
      </c>
      <c r="G520" s="111">
        <v>0.24488095900000001</v>
      </c>
      <c r="H520" s="68">
        <f>IF(ISERROR(F520/G520-1),"",IF((F520/G520-1)&gt;10000%,"",F520/G520-1))</f>
        <v>1.8901397760370577</v>
      </c>
      <c r="I520" s="112">
        <f>F520/$F$1102</f>
        <v>5.630699252767131E-5</v>
      </c>
      <c r="J520" s="113">
        <v>140.7316419</v>
      </c>
      <c r="K520" s="113">
        <v>21.83</v>
      </c>
      <c r="L520" s="149" t="s">
        <v>3279</v>
      </c>
      <c r="M520"/>
      <c r="N520" s="153"/>
    </row>
    <row r="521" spans="1:14" ht="12.75" x14ac:dyDescent="0.2">
      <c r="A521" s="110" t="s">
        <v>2177</v>
      </c>
      <c r="B521" s="53" t="s">
        <v>1333</v>
      </c>
      <c r="C521" s="53" t="s">
        <v>797</v>
      </c>
      <c r="D521" s="110" t="s">
        <v>207</v>
      </c>
      <c r="E521" s="110" t="s">
        <v>920</v>
      </c>
      <c r="F521" s="111">
        <v>0.70660584999999998</v>
      </c>
      <c r="G521" s="111">
        <v>2.4999660499999998</v>
      </c>
      <c r="H521" s="68">
        <f>IF(ISERROR(F521/G521-1),"",IF((F521/G521-1)&gt;10000%,"",F521/G521-1))</f>
        <v>-0.71735382166489825</v>
      </c>
      <c r="I521" s="112">
        <f>F521/$F$1102</f>
        <v>5.6216744952397558E-5</v>
      </c>
      <c r="J521" s="113">
        <v>370.82468939999995</v>
      </c>
      <c r="K521" s="113">
        <v>28.94</v>
      </c>
      <c r="L521" s="149" t="s">
        <v>3279</v>
      </c>
      <c r="M521"/>
      <c r="N521" s="153"/>
    </row>
    <row r="522" spans="1:14" ht="12.75" x14ac:dyDescent="0.2">
      <c r="A522" s="110" t="s">
        <v>1705</v>
      </c>
      <c r="B522" s="53" t="s">
        <v>843</v>
      </c>
      <c r="C522" s="53" t="s">
        <v>800</v>
      </c>
      <c r="D522" s="110" t="s">
        <v>208</v>
      </c>
      <c r="E522" s="110" t="s">
        <v>209</v>
      </c>
      <c r="F522" s="111">
        <v>0.69806902500000001</v>
      </c>
      <c r="G522" s="111">
        <v>9.0425200000000001E-3</v>
      </c>
      <c r="H522" s="68">
        <f>IF(ISERROR(F522/G522-1),"",IF((F522/G522-1)&gt;10000%,"",F522/G522-1))</f>
        <v>76.198504952159354</v>
      </c>
      <c r="I522" s="112">
        <f>F522/$F$1102</f>
        <v>5.5537565019584594E-5</v>
      </c>
      <c r="J522" s="113">
        <v>35.59893675</v>
      </c>
      <c r="K522" s="113">
        <v>23.37</v>
      </c>
      <c r="L522" s="149" t="s">
        <v>3279</v>
      </c>
      <c r="M522"/>
      <c r="N522" s="153"/>
    </row>
    <row r="523" spans="1:14" ht="12.75" x14ac:dyDescent="0.2">
      <c r="A523" s="110" t="s">
        <v>2187</v>
      </c>
      <c r="B523" s="53" t="s">
        <v>2706</v>
      </c>
      <c r="C523" s="53" t="s">
        <v>145</v>
      </c>
      <c r="D523" s="110" t="s">
        <v>208</v>
      </c>
      <c r="E523" s="110" t="s">
        <v>920</v>
      </c>
      <c r="F523" s="111">
        <v>0.67620089999999999</v>
      </c>
      <c r="G523" s="111">
        <v>7.5810000000000001E-3</v>
      </c>
      <c r="H523" s="68">
        <f>IF(ISERROR(F523/G523-1),"",IF((F523/G523-1)&gt;10000%,"",F523/G523-1))</f>
        <v>88.196794618124258</v>
      </c>
      <c r="I523" s="112">
        <f>F523/$F$1102</f>
        <v>5.3797762262910344E-5</v>
      </c>
      <c r="J523" s="113">
        <v>33.359254270000001</v>
      </c>
      <c r="K523" s="113">
        <v>29.63</v>
      </c>
      <c r="L523" s="149" t="s">
        <v>3279</v>
      </c>
      <c r="M523"/>
      <c r="N523" s="153"/>
    </row>
    <row r="524" spans="1:14" ht="12.75" x14ac:dyDescent="0.2">
      <c r="A524" s="110" t="s">
        <v>2450</v>
      </c>
      <c r="B524" s="53" t="s">
        <v>713</v>
      </c>
      <c r="C524" s="53" t="s">
        <v>801</v>
      </c>
      <c r="D524" s="110" t="s">
        <v>207</v>
      </c>
      <c r="E524" s="110" t="s">
        <v>920</v>
      </c>
      <c r="F524" s="111">
        <v>0.66958923999999997</v>
      </c>
      <c r="G524" s="111">
        <v>1.0383299999999999E-3</v>
      </c>
      <c r="H524" s="68" t="str">
        <f>IF(ISERROR(F524/G524-1),"",IF((F524/G524-1)&gt;10000%,"",F524/G524-1))</f>
        <v/>
      </c>
      <c r="I524" s="112">
        <f>F524/$F$1102</f>
        <v>5.3271746232994985E-5</v>
      </c>
      <c r="J524" s="113">
        <v>9.2127913299999999</v>
      </c>
      <c r="K524" s="113">
        <v>190.87</v>
      </c>
      <c r="L524" s="149" t="s">
        <v>3279</v>
      </c>
      <c r="M524"/>
      <c r="N524" s="153"/>
    </row>
    <row r="525" spans="1:14" ht="12.75" x14ac:dyDescent="0.2">
      <c r="A525" s="110" t="s">
        <v>2257</v>
      </c>
      <c r="B525" s="53" t="s">
        <v>454</v>
      </c>
      <c r="C525" s="53" t="s">
        <v>795</v>
      </c>
      <c r="D525" s="110" t="s">
        <v>207</v>
      </c>
      <c r="E525" s="110" t="s">
        <v>2750</v>
      </c>
      <c r="F525" s="111">
        <v>0.66539751999999996</v>
      </c>
      <c r="G525" s="111">
        <v>7.3512690000000006E-2</v>
      </c>
      <c r="H525" s="68">
        <f>IF(ISERROR(F525/G525-1),"",IF((F525/G525-1)&gt;10000%,"",F525/G525-1))</f>
        <v>8.0514647199007392</v>
      </c>
      <c r="I525" s="112">
        <f>F525/$F$1102</f>
        <v>5.2938257833271342E-5</v>
      </c>
      <c r="J525" s="113">
        <v>9.6282329999999998</v>
      </c>
      <c r="K525" s="113">
        <v>18.100000000000001</v>
      </c>
      <c r="L525" s="149" t="s">
        <v>3279</v>
      </c>
      <c r="M525"/>
      <c r="N525" s="153"/>
    </row>
    <row r="526" spans="1:14" ht="12.75" x14ac:dyDescent="0.2">
      <c r="A526" s="110" t="s">
        <v>1744</v>
      </c>
      <c r="B526" s="53" t="s">
        <v>38</v>
      </c>
      <c r="C526" s="53" t="s">
        <v>1734</v>
      </c>
      <c r="D526" s="110" t="s">
        <v>208</v>
      </c>
      <c r="E526" s="110" t="s">
        <v>209</v>
      </c>
      <c r="F526" s="111">
        <v>0.65666764499999997</v>
      </c>
      <c r="G526" s="111">
        <v>13.687042509999999</v>
      </c>
      <c r="H526" s="68">
        <f>IF(ISERROR(F526/G526-1),"",IF((F526/G526-1)&gt;10000%,"",F526/G526-1))</f>
        <v>-0.95202267805333207</v>
      </c>
      <c r="I526" s="112">
        <f>F526/$F$1102</f>
        <v>5.2243719065525061E-5</v>
      </c>
      <c r="J526" s="113">
        <v>6.8959503750272404</v>
      </c>
      <c r="K526" s="113">
        <v>39.81</v>
      </c>
      <c r="L526" s="149" t="s">
        <v>3279</v>
      </c>
      <c r="M526"/>
      <c r="N526" s="153"/>
    </row>
    <row r="527" spans="1:14" ht="12.75" x14ac:dyDescent="0.2">
      <c r="A527" s="110" t="s">
        <v>2456</v>
      </c>
      <c r="B527" s="53" t="s">
        <v>311</v>
      </c>
      <c r="C527" s="53" t="s">
        <v>801</v>
      </c>
      <c r="D527" s="110" t="s">
        <v>207</v>
      </c>
      <c r="E527" s="110" t="s">
        <v>920</v>
      </c>
      <c r="F527" s="111">
        <v>0.65260028700000006</v>
      </c>
      <c r="G527" s="111">
        <v>0.10975688</v>
      </c>
      <c r="H527" s="68">
        <f>IF(ISERROR(F527/G527-1),"",IF((F527/G527-1)&gt;10000%,"",F527/G527-1))</f>
        <v>4.9458713385438804</v>
      </c>
      <c r="I527" s="112">
        <f>F527/$F$1102</f>
        <v>5.1920124762822799E-5</v>
      </c>
      <c r="J527" s="113">
        <v>20.83170454</v>
      </c>
      <c r="K527" s="113">
        <v>58.4</v>
      </c>
      <c r="L527" s="149" t="s">
        <v>3279</v>
      </c>
      <c r="M527"/>
      <c r="N527" s="153"/>
    </row>
    <row r="528" spans="1:14" ht="12.75" x14ac:dyDescent="0.2">
      <c r="A528" s="110" t="s">
        <v>1921</v>
      </c>
      <c r="B528" s="53" t="s">
        <v>594</v>
      </c>
      <c r="C528" s="110" t="s">
        <v>796</v>
      </c>
      <c r="D528" s="110" t="s">
        <v>207</v>
      </c>
      <c r="E528" s="110" t="s">
        <v>920</v>
      </c>
      <c r="F528" s="111">
        <v>0.64120150100000006</v>
      </c>
      <c r="G528" s="111">
        <v>1.320005968</v>
      </c>
      <c r="H528" s="68">
        <f>IF(ISERROR(F528/G528-1),"",IF((F528/G528-1)&gt;10000%,"",F528/G528-1))</f>
        <v>-0.51424348332946324</v>
      </c>
      <c r="I528" s="112">
        <f>F528/$F$1102</f>
        <v>5.1013250519807462E-5</v>
      </c>
      <c r="J528" s="113">
        <v>24.624786780000001</v>
      </c>
      <c r="K528" s="113">
        <v>37.06</v>
      </c>
      <c r="L528" s="149" t="s">
        <v>3279</v>
      </c>
      <c r="M528"/>
      <c r="N528" s="153"/>
    </row>
    <row r="529" spans="1:14" ht="12.75" x14ac:dyDescent="0.2">
      <c r="A529" s="110" t="s">
        <v>2256</v>
      </c>
      <c r="B529" s="53" t="s">
        <v>191</v>
      </c>
      <c r="C529" s="53" t="s">
        <v>795</v>
      </c>
      <c r="D529" s="110" t="s">
        <v>207</v>
      </c>
      <c r="E529" s="110" t="s">
        <v>2750</v>
      </c>
      <c r="F529" s="111">
        <v>0.63593838999999996</v>
      </c>
      <c r="G529" s="111">
        <v>0.69820397000000001</v>
      </c>
      <c r="H529" s="68">
        <f>IF(ISERROR(F529/G529-1),"",IF((F529/G529-1)&gt;10000%,"",F529/G529-1))</f>
        <v>-8.9179641874565729E-2</v>
      </c>
      <c r="I529" s="112">
        <f>F529/$F$1102</f>
        <v>5.0594523490101775E-5</v>
      </c>
      <c r="J529" s="113">
        <v>25.122714260000002</v>
      </c>
      <c r="K529" s="113">
        <v>15.85</v>
      </c>
      <c r="L529" s="149" t="s">
        <v>3279</v>
      </c>
      <c r="M529"/>
      <c r="N529" s="153"/>
    </row>
    <row r="530" spans="1:14" ht="12.75" x14ac:dyDescent="0.2">
      <c r="A530" s="110" t="s">
        <v>2402</v>
      </c>
      <c r="B530" s="53" t="s">
        <v>532</v>
      </c>
      <c r="C530" s="53" t="s">
        <v>801</v>
      </c>
      <c r="D530" s="110" t="s">
        <v>207</v>
      </c>
      <c r="E530" s="110" t="s">
        <v>920</v>
      </c>
      <c r="F530" s="111">
        <v>0.62652729000000007</v>
      </c>
      <c r="G530" s="111">
        <v>3.5379140299999996</v>
      </c>
      <c r="H530" s="68">
        <f>IF(ISERROR(F530/G530-1),"",IF((F530/G530-1)&gt;10000%,"",F530/G530-1))</f>
        <v>-0.82291053861475538</v>
      </c>
      <c r="I530" s="112">
        <f>F530/$F$1102</f>
        <v>4.984578724850187E-5</v>
      </c>
      <c r="J530" s="113">
        <v>37.174201020000005</v>
      </c>
      <c r="K530" s="113">
        <v>47.31</v>
      </c>
      <c r="L530" s="149" t="s">
        <v>3279</v>
      </c>
      <c r="M530"/>
      <c r="N530" s="153"/>
    </row>
    <row r="531" spans="1:14" ht="12.75" x14ac:dyDescent="0.2">
      <c r="A531" s="110" t="s">
        <v>1880</v>
      </c>
      <c r="B531" s="53" t="s">
        <v>1424</v>
      </c>
      <c r="C531" s="53" t="s">
        <v>874</v>
      </c>
      <c r="D531" s="110" t="s">
        <v>208</v>
      </c>
      <c r="E531" s="110" t="s">
        <v>209</v>
      </c>
      <c r="F531" s="111">
        <v>0.62549056999999997</v>
      </c>
      <c r="G531" s="111">
        <v>1.48215769</v>
      </c>
      <c r="H531" s="68">
        <f>IF(ISERROR(F531/G531-1),"",IF((F531/G531-1)&gt;10000%,"",F531/G531-1))</f>
        <v>-0.57798648941328234</v>
      </c>
      <c r="I531" s="112">
        <f>F531/$F$1102</f>
        <v>4.976330700321795E-5</v>
      </c>
      <c r="J531" s="113">
        <v>33.793880872786197</v>
      </c>
      <c r="K531" s="113">
        <v>13.83</v>
      </c>
      <c r="L531" s="149" t="s">
        <v>3279</v>
      </c>
      <c r="M531"/>
      <c r="N531" s="153"/>
    </row>
    <row r="532" spans="1:14" ht="12.75" x14ac:dyDescent="0.2">
      <c r="A532" s="110" t="s">
        <v>2765</v>
      </c>
      <c r="B532" s="168" t="s">
        <v>3209</v>
      </c>
      <c r="C532" s="53" t="s">
        <v>800</v>
      </c>
      <c r="D532" s="110" t="s">
        <v>752</v>
      </c>
      <c r="E532" s="110" t="s">
        <v>920</v>
      </c>
      <c r="F532" s="111">
        <v>0.61788192000000008</v>
      </c>
      <c r="G532" s="111">
        <v>0.38797316999999998</v>
      </c>
      <c r="H532" s="68">
        <f>IF(ISERROR(F532/G532-1),"",IF((F532/G532-1)&gt;10000%,"",F532/G532-1))</f>
        <v>0.59258930198704229</v>
      </c>
      <c r="I532" s="112">
        <f>F532/$F$1102</f>
        <v>4.91579716009112E-5</v>
      </c>
      <c r="J532" s="113">
        <v>49.711653060000003</v>
      </c>
      <c r="K532" s="113">
        <v>53.75</v>
      </c>
      <c r="L532" s="149" t="s">
        <v>3279</v>
      </c>
      <c r="M532"/>
      <c r="N532" s="153"/>
    </row>
    <row r="533" spans="1:14" ht="12.75" x14ac:dyDescent="0.2">
      <c r="A533" s="110" t="s">
        <v>2565</v>
      </c>
      <c r="B533" s="53" t="s">
        <v>909</v>
      </c>
      <c r="C533" s="110" t="s">
        <v>624</v>
      </c>
      <c r="D533" s="110" t="s">
        <v>207</v>
      </c>
      <c r="E533" s="110" t="s">
        <v>920</v>
      </c>
      <c r="F533" s="111">
        <v>0.61099102699999996</v>
      </c>
      <c r="G533" s="111">
        <v>0.36307540999999999</v>
      </c>
      <c r="H533" s="68">
        <f>IF(ISERROR(F533/G533-1),"",IF((F533/G533-1)&gt;10000%,"",F533/G533-1))</f>
        <v>0.68282128222343674</v>
      </c>
      <c r="I533" s="112">
        <f>F533/$F$1102</f>
        <v>4.8609740116165825E-5</v>
      </c>
      <c r="J533" s="113">
        <v>9.2410461527049996</v>
      </c>
      <c r="K533" s="113">
        <v>54.54</v>
      </c>
      <c r="L533" s="149" t="s">
        <v>3279</v>
      </c>
      <c r="M533"/>
      <c r="N533" s="153"/>
    </row>
    <row r="534" spans="1:14" ht="12.75" x14ac:dyDescent="0.2">
      <c r="A534" s="110" t="s">
        <v>1500</v>
      </c>
      <c r="B534" s="53" t="s">
        <v>1459</v>
      </c>
      <c r="C534" s="53" t="s">
        <v>145</v>
      </c>
      <c r="D534" s="110" t="s">
        <v>208</v>
      </c>
      <c r="E534" s="110" t="s">
        <v>920</v>
      </c>
      <c r="F534" s="111">
        <v>0.59356162999999995</v>
      </c>
      <c r="G534" s="111">
        <v>4.0268515100000002</v>
      </c>
      <c r="H534" s="68">
        <f>IF(ISERROR(F534/G534-1),"",IF((F534/G534-1)&gt;10000%,"",F534/G534-1))</f>
        <v>-0.85259907684055625</v>
      </c>
      <c r="I534" s="112">
        <f>F534/$F$1102</f>
        <v>4.7223077430280779E-5</v>
      </c>
      <c r="J534" s="113">
        <v>60.030906171446503</v>
      </c>
      <c r="K534" s="113">
        <v>28.6</v>
      </c>
      <c r="L534" s="149" t="s">
        <v>3279</v>
      </c>
      <c r="M534"/>
      <c r="N534" s="153"/>
    </row>
    <row r="535" spans="1:14" ht="12.75" x14ac:dyDescent="0.2">
      <c r="A535" s="110" t="s">
        <v>2451</v>
      </c>
      <c r="B535" s="53" t="s">
        <v>314</v>
      </c>
      <c r="C535" s="53" t="s">
        <v>801</v>
      </c>
      <c r="D535" s="110" t="s">
        <v>207</v>
      </c>
      <c r="E535" s="110" t="s">
        <v>920</v>
      </c>
      <c r="F535" s="111">
        <v>0.592791077</v>
      </c>
      <c r="G535" s="111">
        <v>0.24073542000000001</v>
      </c>
      <c r="H535" s="68">
        <f>IF(ISERROR(F535/G535-1),"",IF((F535/G535-1)&gt;10000%,"",F535/G535-1))</f>
        <v>1.4624173584427251</v>
      </c>
      <c r="I535" s="112">
        <f>F535/$F$1102</f>
        <v>4.7161773123964464E-5</v>
      </c>
      <c r="J535" s="113">
        <v>46.093700049999995</v>
      </c>
      <c r="K535" s="113">
        <v>57.18</v>
      </c>
      <c r="L535" s="149" t="s">
        <v>3279</v>
      </c>
      <c r="M535"/>
      <c r="N535" s="153"/>
    </row>
    <row r="536" spans="1:14" ht="12.75" x14ac:dyDescent="0.2">
      <c r="A536" s="110" t="s">
        <v>3156</v>
      </c>
      <c r="B536" s="53" t="s">
        <v>3137</v>
      </c>
      <c r="C536" s="53" t="s">
        <v>145</v>
      </c>
      <c r="D536" s="110" t="s">
        <v>208</v>
      </c>
      <c r="E536" s="110" t="s">
        <v>920</v>
      </c>
      <c r="F536" s="111">
        <v>0.58946201500000006</v>
      </c>
      <c r="G536" s="111">
        <v>1.7644999999999998E-5</v>
      </c>
      <c r="H536" s="68" t="str">
        <f>IF(ISERROR(F536/G536-1),"",IF((F536/G536-1)&gt;10000%,"",F536/G536-1))</f>
        <v/>
      </c>
      <c r="I536" s="112">
        <f>F536/$F$1102</f>
        <v>4.6896916797931049E-5</v>
      </c>
      <c r="J536" s="113">
        <v>3.7869526013931996</v>
      </c>
      <c r="K536" s="113">
        <v>134.47999999999999</v>
      </c>
      <c r="L536" s="149" t="s">
        <v>3279</v>
      </c>
      <c r="M536"/>
      <c r="N536" s="153"/>
    </row>
    <row r="537" spans="1:14" ht="12.75" x14ac:dyDescent="0.2">
      <c r="A537" s="110" t="s">
        <v>2566</v>
      </c>
      <c r="B537" s="53" t="s">
        <v>908</v>
      </c>
      <c r="C537" s="110" t="s">
        <v>624</v>
      </c>
      <c r="D537" s="110" t="s">
        <v>207</v>
      </c>
      <c r="E537" s="110" t="s">
        <v>920</v>
      </c>
      <c r="F537" s="111">
        <v>0.5833296</v>
      </c>
      <c r="G537" s="111">
        <v>9.7079999999999996E-3</v>
      </c>
      <c r="H537" s="68">
        <f>IF(ISERROR(F537/G537-1),"",IF((F537/G537-1)&gt;10000%,"",F537/G537-1))</f>
        <v>59.087515451174291</v>
      </c>
      <c r="I537" s="112">
        <f>F537/$F$1102</f>
        <v>4.6409028946454502E-5</v>
      </c>
      <c r="J537" s="113">
        <v>6.591794168319999</v>
      </c>
      <c r="K537" s="113">
        <v>52.82</v>
      </c>
      <c r="L537" s="149" t="s">
        <v>3279</v>
      </c>
      <c r="M537"/>
      <c r="N537" s="153"/>
    </row>
    <row r="538" spans="1:14" ht="12.75" x14ac:dyDescent="0.2">
      <c r="A538" s="110" t="s">
        <v>1911</v>
      </c>
      <c r="B538" s="53" t="s">
        <v>523</v>
      </c>
      <c r="C538" s="110" t="s">
        <v>796</v>
      </c>
      <c r="D538" s="110" t="s">
        <v>207</v>
      </c>
      <c r="E538" s="110" t="s">
        <v>920</v>
      </c>
      <c r="F538" s="111">
        <v>0.580688282</v>
      </c>
      <c r="G538" s="111">
        <v>15.750666019999999</v>
      </c>
      <c r="H538" s="68">
        <f>IF(ISERROR(F538/G538-1),"",IF((F538/G538-1)&gt;10000%,"",F538/G538-1))</f>
        <v>-0.9631324617471636</v>
      </c>
      <c r="I538" s="112">
        <f>F538/$F$1102</f>
        <v>4.6198888738382103E-5</v>
      </c>
      <c r="J538" s="113">
        <v>20.866517769999998</v>
      </c>
      <c r="K538" s="113">
        <v>17.97</v>
      </c>
      <c r="L538" s="149" t="s">
        <v>3279</v>
      </c>
      <c r="M538"/>
      <c r="N538" s="153"/>
    </row>
    <row r="539" spans="1:14" ht="12.75" x14ac:dyDescent="0.2">
      <c r="A539" s="110" t="s">
        <v>2258</v>
      </c>
      <c r="B539" s="53" t="s">
        <v>869</v>
      </c>
      <c r="C539" s="53" t="s">
        <v>795</v>
      </c>
      <c r="D539" s="110" t="s">
        <v>207</v>
      </c>
      <c r="E539" s="110" t="s">
        <v>2750</v>
      </c>
      <c r="F539" s="111">
        <v>0.58035993999999991</v>
      </c>
      <c r="G539" s="111">
        <v>0.54262177</v>
      </c>
      <c r="H539" s="68">
        <f>IF(ISERROR(F539/G539-1),"",IF((F539/G539-1)&gt;10000%,"",F539/G539-1))</f>
        <v>6.9547836239596261E-2</v>
      </c>
      <c r="I539" s="112">
        <f>F539/$F$1102</f>
        <v>4.617276622825688E-5</v>
      </c>
      <c r="J539" s="113">
        <v>311.42916637000002</v>
      </c>
      <c r="K539" s="113">
        <v>15.47</v>
      </c>
      <c r="L539" s="149" t="s">
        <v>3279</v>
      </c>
      <c r="M539"/>
      <c r="N539" s="153"/>
    </row>
    <row r="540" spans="1:14" ht="12.75" x14ac:dyDescent="0.2">
      <c r="A540" s="110" t="s">
        <v>2417</v>
      </c>
      <c r="B540" s="53" t="s">
        <v>537</v>
      </c>
      <c r="C540" s="53" t="s">
        <v>801</v>
      </c>
      <c r="D540" s="110" t="s">
        <v>207</v>
      </c>
      <c r="E540" s="110" t="s">
        <v>920</v>
      </c>
      <c r="F540" s="111">
        <v>0.57111741000000005</v>
      </c>
      <c r="G540" s="111">
        <v>4.5860400000000003E-2</v>
      </c>
      <c r="H540" s="68">
        <f>IF(ISERROR(F540/G540-1),"",IF((F540/G540-1)&gt;10000%,"",F540/G540-1))</f>
        <v>11.453389198524217</v>
      </c>
      <c r="I540" s="112">
        <f>F540/$F$1102</f>
        <v>4.5437441221076601E-5</v>
      </c>
      <c r="J540" s="113">
        <v>62.976712810000002</v>
      </c>
      <c r="K540" s="113">
        <v>23.47</v>
      </c>
      <c r="L540" s="149" t="s">
        <v>3279</v>
      </c>
      <c r="M540"/>
      <c r="N540" s="153"/>
    </row>
    <row r="541" spans="1:14" ht="12.75" x14ac:dyDescent="0.2">
      <c r="A541" s="110" t="s">
        <v>3071</v>
      </c>
      <c r="B541" s="53" t="s">
        <v>3072</v>
      </c>
      <c r="C541" s="110" t="s">
        <v>624</v>
      </c>
      <c r="D541" s="110" t="s">
        <v>208</v>
      </c>
      <c r="E541" s="110" t="s">
        <v>209</v>
      </c>
      <c r="F541" s="111">
        <v>0.56402516000000003</v>
      </c>
      <c r="G541" s="111">
        <v>0.42386158000000002</v>
      </c>
      <c r="H541" s="68">
        <f>IF(ISERROR(F541/G541-1),"",IF((F541/G541-1)&gt;10000%,"",F541/G541-1))</f>
        <v>0.3306824364690002</v>
      </c>
      <c r="I541" s="112">
        <f>F541/$F$1102</f>
        <v>4.4873190006076555E-5</v>
      </c>
      <c r="J541" s="113">
        <v>69.647416730618247</v>
      </c>
      <c r="K541" s="113">
        <v>45.48</v>
      </c>
      <c r="L541" s="149" t="s">
        <v>3279</v>
      </c>
      <c r="M541"/>
      <c r="N541" s="153"/>
    </row>
    <row r="542" spans="1:14" ht="12.75" x14ac:dyDescent="0.2">
      <c r="A542" s="110" t="s">
        <v>1600</v>
      </c>
      <c r="B542" s="53" t="s">
        <v>1601</v>
      </c>
      <c r="C542" s="53" t="s">
        <v>145</v>
      </c>
      <c r="D542" s="110" t="s">
        <v>752</v>
      </c>
      <c r="E542" s="110" t="s">
        <v>209</v>
      </c>
      <c r="F542" s="111">
        <v>0.56344315</v>
      </c>
      <c r="G542" s="111">
        <v>2.0190677099999998</v>
      </c>
      <c r="H542" s="68">
        <f>IF(ISERROR(F542/G542-1),"",IF((F542/G542-1)&gt;10000%,"",F542/G542-1))</f>
        <v>-0.72093895256241802</v>
      </c>
      <c r="I542" s="112">
        <f>F542/$F$1102</f>
        <v>4.4826885962981317E-5</v>
      </c>
      <c r="J542" s="113">
        <v>26.837796375804999</v>
      </c>
      <c r="K542" s="113">
        <v>45.11</v>
      </c>
      <c r="L542" s="149" t="s">
        <v>3279</v>
      </c>
      <c r="M542"/>
      <c r="N542" s="153"/>
    </row>
    <row r="543" spans="1:14" ht="12.75" x14ac:dyDescent="0.2">
      <c r="A543" s="110" t="s">
        <v>2340</v>
      </c>
      <c r="B543" s="53" t="s">
        <v>2341</v>
      </c>
      <c r="C543" s="53" t="s">
        <v>874</v>
      </c>
      <c r="D543" s="110" t="s">
        <v>208</v>
      </c>
      <c r="E543" s="110" t="s">
        <v>209</v>
      </c>
      <c r="F543" s="111">
        <v>0.55624830000000003</v>
      </c>
      <c r="G543" s="111">
        <v>8.7966000000000003E-2</v>
      </c>
      <c r="H543" s="68">
        <f>IF(ISERROR(F543/G543-1),"",IF((F543/G543-1)&gt;10000%,"",F543/G543-1))</f>
        <v>5.3234465588977562</v>
      </c>
      <c r="I543" s="112">
        <f>F543/$F$1102</f>
        <v>4.4254472010534194E-5</v>
      </c>
      <c r="J543" s="113">
        <v>13.67509924</v>
      </c>
      <c r="K543" s="113">
        <v>32.96</v>
      </c>
      <c r="L543" s="149" t="s">
        <v>3279</v>
      </c>
      <c r="M543"/>
      <c r="N543" s="153"/>
    </row>
    <row r="544" spans="1:14" ht="12.75" x14ac:dyDescent="0.2">
      <c r="A544" s="110" t="s">
        <v>832</v>
      </c>
      <c r="B544" s="53" t="s">
        <v>336</v>
      </c>
      <c r="C544" s="53" t="s">
        <v>798</v>
      </c>
      <c r="D544" s="110" t="s">
        <v>207</v>
      </c>
      <c r="E544" s="110" t="s">
        <v>920</v>
      </c>
      <c r="F544" s="111">
        <v>0.55562465999999999</v>
      </c>
      <c r="G544" s="111">
        <v>0.47414873400000002</v>
      </c>
      <c r="H544" s="68">
        <f>IF(ISERROR(F544/G544-1),"",IF((F544/G544-1)&gt;10000%,"",F544/G544-1))</f>
        <v>0.1718362196449521</v>
      </c>
      <c r="I544" s="112">
        <f>F544/$F$1102</f>
        <v>4.4204855932741871E-5</v>
      </c>
      <c r="J544" s="113">
        <v>26.23621472</v>
      </c>
      <c r="K544" s="113">
        <v>141.97999999999999</v>
      </c>
      <c r="L544" s="149" t="s">
        <v>3279</v>
      </c>
      <c r="M544"/>
      <c r="N544" s="153"/>
    </row>
    <row r="545" spans="1:14" ht="12.75" x14ac:dyDescent="0.2">
      <c r="A545" s="110" t="s">
        <v>1561</v>
      </c>
      <c r="B545" s="53" t="s">
        <v>1451</v>
      </c>
      <c r="C545" s="110" t="s">
        <v>624</v>
      </c>
      <c r="D545" s="110" t="s">
        <v>207</v>
      </c>
      <c r="E545" s="110" t="s">
        <v>920</v>
      </c>
      <c r="F545" s="111">
        <v>0.54799914800000005</v>
      </c>
      <c r="G545" s="111">
        <v>0.99357328899999997</v>
      </c>
      <c r="H545" s="68">
        <f>IF(ISERROR(F545/G545-1),"",IF((F545/G545-1)&gt;10000%,"",F545/G545-1))</f>
        <v>-0.44845623964836678</v>
      </c>
      <c r="I545" s="112">
        <f>F545/$F$1102</f>
        <v>4.3598179009198928E-5</v>
      </c>
      <c r="J545" s="113">
        <v>20.023147737919999</v>
      </c>
      <c r="K545" s="113">
        <v>270.60000000000002</v>
      </c>
      <c r="L545" s="149" t="s">
        <v>3279</v>
      </c>
      <c r="M545"/>
      <c r="N545" s="153"/>
    </row>
    <row r="546" spans="1:14" ht="12.75" x14ac:dyDescent="0.2">
      <c r="A546" s="110" t="s">
        <v>2138</v>
      </c>
      <c r="B546" s="53" t="s">
        <v>259</v>
      </c>
      <c r="C546" s="53" t="s">
        <v>270</v>
      </c>
      <c r="D546" s="110" t="s">
        <v>752</v>
      </c>
      <c r="E546" s="110" t="s">
        <v>209</v>
      </c>
      <c r="F546" s="111">
        <v>0.54625897999999995</v>
      </c>
      <c r="G546" s="111">
        <v>2.7680231399999999</v>
      </c>
      <c r="H546" s="68">
        <f>IF(ISERROR(F546/G546-1),"",IF((F546/G546-1)&gt;10000%,"",F546/G546-1))</f>
        <v>-0.80265375238156422</v>
      </c>
      <c r="I546" s="112">
        <f>F546/$F$1102</f>
        <v>4.3459733253859756E-5</v>
      </c>
      <c r="J546" s="113">
        <v>157.65489669999999</v>
      </c>
      <c r="K546" s="113">
        <v>25.91</v>
      </c>
      <c r="L546" s="149" t="s">
        <v>3279</v>
      </c>
      <c r="M546"/>
      <c r="N546" s="153"/>
    </row>
    <row r="547" spans="1:14" ht="12.75" x14ac:dyDescent="0.2">
      <c r="A547" s="110" t="s">
        <v>1919</v>
      </c>
      <c r="B547" s="53" t="s">
        <v>1857</v>
      </c>
      <c r="C547" s="110" t="s">
        <v>796</v>
      </c>
      <c r="D547" s="110" t="s">
        <v>207</v>
      </c>
      <c r="E547" s="110" t="s">
        <v>920</v>
      </c>
      <c r="F547" s="111">
        <v>0.54325588999999996</v>
      </c>
      <c r="G547" s="111">
        <v>0.49891181000000001</v>
      </c>
      <c r="H547" s="68">
        <f>IF(ISERROR(F547/G547-1),"",IF((F547/G547-1)&gt;10000%,"",F547/G547-1))</f>
        <v>8.8881600136905936E-2</v>
      </c>
      <c r="I547" s="112">
        <f>F547/$F$1102</f>
        <v>4.3220810883490057E-5</v>
      </c>
      <c r="J547" s="113">
        <v>16.399482450000001</v>
      </c>
      <c r="K547" s="113">
        <v>69.819999999999993</v>
      </c>
      <c r="L547" s="149" t="s">
        <v>3279</v>
      </c>
      <c r="M547"/>
      <c r="N547" s="153"/>
    </row>
    <row r="548" spans="1:14" ht="12.75" x14ac:dyDescent="0.2">
      <c r="A548" s="110" t="s">
        <v>1746</v>
      </c>
      <c r="B548" s="53" t="s">
        <v>588</v>
      </c>
      <c r="C548" s="53" t="s">
        <v>1734</v>
      </c>
      <c r="D548" s="110" t="s">
        <v>207</v>
      </c>
      <c r="E548" s="110" t="s">
        <v>920</v>
      </c>
      <c r="F548" s="111">
        <v>0.53996253999999999</v>
      </c>
      <c r="G548" s="111">
        <v>9.0135391000000009E-2</v>
      </c>
      <c r="H548" s="68">
        <f>IF(ISERROR(F548/G548-1),"",IF((F548/G548-1)&gt;10000%,"",F548/G548-1))</f>
        <v>4.9905718942296478</v>
      </c>
      <c r="I548" s="112">
        <f>F548/$F$1102</f>
        <v>4.2958795762911902E-5</v>
      </c>
      <c r="J548" s="113">
        <v>14.661657882587244</v>
      </c>
      <c r="K548" s="113">
        <v>29.82</v>
      </c>
      <c r="L548" s="149" t="s">
        <v>3279</v>
      </c>
      <c r="M548"/>
      <c r="N548" s="153"/>
    </row>
    <row r="549" spans="1:14" ht="12.75" x14ac:dyDescent="0.2">
      <c r="A549" s="110" t="s">
        <v>1840</v>
      </c>
      <c r="B549" s="53" t="s">
        <v>1001</v>
      </c>
      <c r="C549" s="53" t="s">
        <v>874</v>
      </c>
      <c r="D549" s="110" t="s">
        <v>208</v>
      </c>
      <c r="E549" s="110" t="s">
        <v>209</v>
      </c>
      <c r="F549" s="111">
        <v>0.52199145000000002</v>
      </c>
      <c r="G549" s="111">
        <v>1.25336698</v>
      </c>
      <c r="H549" s="68">
        <f>IF(ISERROR(F549/G549-1),"",IF((F549/G549-1)&gt;10000%,"",F549/G549-1))</f>
        <v>-0.58352864059016452</v>
      </c>
      <c r="I549" s="112">
        <f>F549/$F$1102</f>
        <v>4.1529036607865876E-5</v>
      </c>
      <c r="J549" s="113">
        <v>36.831346750000002</v>
      </c>
      <c r="K549" s="113">
        <v>33.1</v>
      </c>
      <c r="L549" s="149" t="s">
        <v>3279</v>
      </c>
      <c r="M549"/>
      <c r="N549" s="153"/>
    </row>
    <row r="550" spans="1:14" ht="12.75" x14ac:dyDescent="0.2">
      <c r="A550" s="110" t="s">
        <v>2238</v>
      </c>
      <c r="B550" s="53" t="s">
        <v>872</v>
      </c>
      <c r="C550" s="53" t="s">
        <v>795</v>
      </c>
      <c r="D550" s="110" t="s">
        <v>207</v>
      </c>
      <c r="E550" s="110" t="s">
        <v>2750</v>
      </c>
      <c r="F550" s="111">
        <v>0.51649347000000001</v>
      </c>
      <c r="G550" s="111">
        <v>9.8286099999999998E-3</v>
      </c>
      <c r="H550" s="68">
        <f>IF(ISERROR(F550/G550-1),"",IF((F550/G550-1)&gt;10000%,"",F550/G550-1))</f>
        <v>51.550001475284908</v>
      </c>
      <c r="I550" s="112">
        <f>F550/$F$1102</f>
        <v>4.1091623671908182E-5</v>
      </c>
      <c r="J550" s="113">
        <v>25.552705650000004</v>
      </c>
      <c r="K550" s="113">
        <v>18.02</v>
      </c>
      <c r="L550" s="149" t="s">
        <v>3279</v>
      </c>
      <c r="M550"/>
      <c r="N550" s="153"/>
    </row>
    <row r="551" spans="1:14" ht="12.75" x14ac:dyDescent="0.2">
      <c r="A551" s="110" t="s">
        <v>1977</v>
      </c>
      <c r="B551" s="53" t="s">
        <v>437</v>
      </c>
      <c r="C551" s="110" t="s">
        <v>796</v>
      </c>
      <c r="D551" s="110" t="s">
        <v>207</v>
      </c>
      <c r="E551" s="110" t="s">
        <v>920</v>
      </c>
      <c r="F551" s="111">
        <v>0.51495146000000003</v>
      </c>
      <c r="G551" s="111">
        <v>0.33320909000000004</v>
      </c>
      <c r="H551" s="68">
        <f>IF(ISERROR(F551/G551-1),"",IF((F551/G551-1)&gt;10000%,"",F551/G551-1))</f>
        <v>0.54543040827607658</v>
      </c>
      <c r="I551" s="112">
        <f>F551/$F$1102</f>
        <v>4.0968943138080097E-5</v>
      </c>
      <c r="J551" s="113">
        <v>8.2270927399999998</v>
      </c>
      <c r="K551" s="113">
        <v>23.27</v>
      </c>
      <c r="L551" s="149" t="s">
        <v>3279</v>
      </c>
      <c r="M551"/>
      <c r="N551" s="153"/>
    </row>
    <row r="552" spans="1:14" ht="12.75" x14ac:dyDescent="0.2">
      <c r="A552" s="110" t="s">
        <v>1825</v>
      </c>
      <c r="B552" s="53" t="s">
        <v>1826</v>
      </c>
      <c r="C552" s="110" t="s">
        <v>624</v>
      </c>
      <c r="D552" s="110" t="s">
        <v>208</v>
      </c>
      <c r="E552" s="110" t="s">
        <v>209</v>
      </c>
      <c r="F552" s="111">
        <v>0.50988162999999997</v>
      </c>
      <c r="G552" s="111">
        <v>0.30244218</v>
      </c>
      <c r="H552" s="68">
        <f>IF(ISERROR(F552/G552-1),"",IF((F552/G552-1)&gt;10000%,"",F552/G552-1))</f>
        <v>0.68588134763477759</v>
      </c>
      <c r="I552" s="112">
        <f>F552/$F$1102</f>
        <v>4.0565593321400808E-5</v>
      </c>
      <c r="J552" s="113">
        <v>6.8156433960999996</v>
      </c>
      <c r="K552" s="113">
        <v>54.98</v>
      </c>
      <c r="L552" s="149" t="s">
        <v>3279</v>
      </c>
      <c r="M552"/>
      <c r="N552" s="153"/>
    </row>
    <row r="553" spans="1:14" ht="12.75" x14ac:dyDescent="0.2">
      <c r="A553" s="110" t="s">
        <v>2108</v>
      </c>
      <c r="B553" s="53" t="s">
        <v>750</v>
      </c>
      <c r="C553" s="53" t="s">
        <v>467</v>
      </c>
      <c r="D553" s="110" t="s">
        <v>207</v>
      </c>
      <c r="E553" s="110" t="s">
        <v>920</v>
      </c>
      <c r="F553" s="111">
        <v>0.50987992999999998</v>
      </c>
      <c r="G553" s="111">
        <v>0.67556081000000001</v>
      </c>
      <c r="H553" s="68">
        <f>IF(ISERROR(F553/G553-1),"",IF((F553/G553-1)&gt;10000%,"",F553/G553-1))</f>
        <v>-0.24524939509146482</v>
      </c>
      <c r="I553" s="112">
        <f>F553/$F$1102</f>
        <v>4.0565458071365136E-5</v>
      </c>
      <c r="J553" s="113">
        <v>5.8781138400000001</v>
      </c>
      <c r="K553" s="113">
        <v>195.65</v>
      </c>
      <c r="L553" s="149" t="s">
        <v>3279</v>
      </c>
      <c r="M553"/>
      <c r="N553" s="153"/>
    </row>
    <row r="554" spans="1:14" ht="12.75" x14ac:dyDescent="0.2">
      <c r="A554" s="110" t="s">
        <v>1571</v>
      </c>
      <c r="B554" s="53" t="s">
        <v>893</v>
      </c>
      <c r="C554" s="110" t="s">
        <v>624</v>
      </c>
      <c r="D554" s="110" t="s">
        <v>207</v>
      </c>
      <c r="E554" s="110" t="s">
        <v>920</v>
      </c>
      <c r="F554" s="111">
        <v>0.50731133000000006</v>
      </c>
      <c r="G554" s="111">
        <v>1.5583662839999999</v>
      </c>
      <c r="H554" s="68">
        <f>IF(ISERROR(F554/G554-1),"",IF((F554/G554-1)&gt;10000%,"",F554/G554-1))</f>
        <v>-0.67445950595270965</v>
      </c>
      <c r="I554" s="112">
        <f>F554/$F$1102</f>
        <v>4.0361103223348064E-5</v>
      </c>
      <c r="J554" s="113">
        <v>76.652096286000003</v>
      </c>
      <c r="K554" s="113">
        <v>127.09</v>
      </c>
      <c r="L554" s="149" t="s">
        <v>3279</v>
      </c>
      <c r="M554"/>
      <c r="N554" s="153"/>
    </row>
    <row r="555" spans="1:14" ht="12.75" x14ac:dyDescent="0.2">
      <c r="A555" s="110" t="s">
        <v>1491</v>
      </c>
      <c r="B555" s="53" t="s">
        <v>1264</v>
      </c>
      <c r="C555" s="53" t="s">
        <v>145</v>
      </c>
      <c r="D555" s="110" t="s">
        <v>752</v>
      </c>
      <c r="E555" s="110" t="s">
        <v>920</v>
      </c>
      <c r="F555" s="111">
        <v>0.49951038000000003</v>
      </c>
      <c r="G555" s="111">
        <v>0.24354583999999999</v>
      </c>
      <c r="H555" s="68">
        <f>IF(ISERROR(F555/G555-1),"",IF((F555/G555-1)&gt;10000%,"",F555/G555-1))</f>
        <v>1.0509912220221049</v>
      </c>
      <c r="I555" s="112">
        <f>F555/$F$1102</f>
        <v>3.9740468655241373E-5</v>
      </c>
      <c r="J555" s="113">
        <v>189.90559676447251</v>
      </c>
      <c r="K555" s="113">
        <v>24.35</v>
      </c>
      <c r="L555" s="149" t="s">
        <v>3279</v>
      </c>
      <c r="M555"/>
      <c r="N555" s="153"/>
    </row>
    <row r="556" spans="1:14" ht="12.75" x14ac:dyDescent="0.2">
      <c r="A556" s="110" t="s">
        <v>2462</v>
      </c>
      <c r="B556" s="53" t="s">
        <v>310</v>
      </c>
      <c r="C556" s="53" t="s">
        <v>801</v>
      </c>
      <c r="D556" s="110" t="s">
        <v>207</v>
      </c>
      <c r="E556" s="110" t="s">
        <v>920</v>
      </c>
      <c r="F556" s="111">
        <v>0.49807071999999997</v>
      </c>
      <c r="G556" s="111">
        <v>1.014664E-2</v>
      </c>
      <c r="H556" s="68">
        <f>IF(ISERROR(F556/G556-1),"",IF((F556/G556-1)&gt;10000%,"",F556/G556-1))</f>
        <v>48.087256471107672</v>
      </c>
      <c r="I556" s="112">
        <f>F556/$F$1102</f>
        <v>3.9625930969149231E-5</v>
      </c>
      <c r="J556" s="113">
        <v>20.932837579999998</v>
      </c>
      <c r="K556" s="113">
        <v>69.540000000000006</v>
      </c>
      <c r="L556" s="149" t="s">
        <v>3279</v>
      </c>
      <c r="M556"/>
      <c r="N556" s="153"/>
    </row>
    <row r="557" spans="1:14" ht="12.75" x14ac:dyDescent="0.2">
      <c r="A557" s="110" t="s">
        <v>2323</v>
      </c>
      <c r="B557" s="53" t="s">
        <v>2324</v>
      </c>
      <c r="C557" s="53" t="s">
        <v>800</v>
      </c>
      <c r="D557" s="110" t="s">
        <v>208</v>
      </c>
      <c r="E557" s="110" t="s">
        <v>209</v>
      </c>
      <c r="F557" s="111">
        <v>0.49685504999999996</v>
      </c>
      <c r="G557" s="111">
        <v>0.11161285</v>
      </c>
      <c r="H557" s="68">
        <f>IF(ISERROR(F557/G557-1),"",IF((F557/G557-1)&gt;10000%,"",F557/G557-1))</f>
        <v>3.4515936113090921</v>
      </c>
      <c r="I557" s="112">
        <f>F557/$F$1102</f>
        <v>3.9529213668639646E-5</v>
      </c>
      <c r="J557" s="113">
        <v>66.999836882402604</v>
      </c>
      <c r="K557" s="113">
        <v>34.270000000000003</v>
      </c>
      <c r="L557" s="149" t="s">
        <v>3279</v>
      </c>
      <c r="M557"/>
      <c r="N557" s="153"/>
    </row>
    <row r="558" spans="1:14" ht="12.75" x14ac:dyDescent="0.2">
      <c r="A558" s="110" t="s">
        <v>1838</v>
      </c>
      <c r="B558" s="53" t="s">
        <v>0</v>
      </c>
      <c r="C558" s="53" t="s">
        <v>874</v>
      </c>
      <c r="D558" s="110" t="s">
        <v>208</v>
      </c>
      <c r="E558" s="110" t="s">
        <v>209</v>
      </c>
      <c r="F558" s="111">
        <v>0.49128917999999999</v>
      </c>
      <c r="G558" s="111">
        <v>1.90040816</v>
      </c>
      <c r="H558" s="68">
        <f>IF(ISERROR(F558/G558-1),"",IF((F558/G558-1)&gt;10000%,"",F558/G558-1))</f>
        <v>-0.74148228241663627</v>
      </c>
      <c r="I558" s="112">
        <f>F558/$F$1102</f>
        <v>3.9086399482727942E-5</v>
      </c>
      <c r="J558" s="113">
        <v>132.38189259999999</v>
      </c>
      <c r="K558" s="113">
        <v>41.94</v>
      </c>
      <c r="L558" s="149" t="s">
        <v>3279</v>
      </c>
      <c r="M558"/>
      <c r="N558" s="153"/>
    </row>
    <row r="559" spans="1:14" ht="12.75" x14ac:dyDescent="0.2">
      <c r="A559" s="110" t="s">
        <v>1882</v>
      </c>
      <c r="B559" s="53" t="s">
        <v>1427</v>
      </c>
      <c r="C559" s="53" t="s">
        <v>874</v>
      </c>
      <c r="D559" s="110" t="s">
        <v>208</v>
      </c>
      <c r="E559" s="110" t="s">
        <v>209</v>
      </c>
      <c r="F559" s="111">
        <v>0.48429193999999998</v>
      </c>
      <c r="G559" s="111">
        <v>2.5275233799999999</v>
      </c>
      <c r="H559" s="68">
        <f>IF(ISERROR(F559/G559-1),"",IF((F559/G559-1)&gt;10000%,"",F559/G559-1))</f>
        <v>-0.8083926962527247</v>
      </c>
      <c r="I559" s="112">
        <f>F559/$F$1102</f>
        <v>3.8529707153545109E-5</v>
      </c>
      <c r="J559" s="113">
        <v>140.08609980379302</v>
      </c>
      <c r="K559" s="113">
        <v>18.579999999999998</v>
      </c>
      <c r="L559" s="149" t="s">
        <v>3279</v>
      </c>
      <c r="M559"/>
      <c r="N559" s="153"/>
    </row>
    <row r="560" spans="1:14" ht="12.75" x14ac:dyDescent="0.2">
      <c r="A560" s="110" t="s">
        <v>1847</v>
      </c>
      <c r="B560" s="53" t="s">
        <v>2</v>
      </c>
      <c r="C560" s="53" t="s">
        <v>874</v>
      </c>
      <c r="D560" s="110" t="s">
        <v>208</v>
      </c>
      <c r="E560" s="110" t="s">
        <v>209</v>
      </c>
      <c r="F560" s="111">
        <v>0.47780011999999999</v>
      </c>
      <c r="G560" s="111">
        <v>0.53109367699999999</v>
      </c>
      <c r="H560" s="68">
        <f>IF(ISERROR(F560/G560-1),"",IF((F560/G560-1)&gt;10000%,"",F560/G560-1))</f>
        <v>-0.10034681132157408</v>
      </c>
      <c r="I560" s="112">
        <f>F560/$F$1102</f>
        <v>3.8013225455556232E-5</v>
      </c>
      <c r="J560" s="113">
        <v>120.53629045000001</v>
      </c>
      <c r="K560" s="113">
        <v>36.549999999999997</v>
      </c>
      <c r="L560" s="149" t="s">
        <v>3279</v>
      </c>
      <c r="M560"/>
      <c r="N560" s="153"/>
    </row>
    <row r="561" spans="1:14" ht="12.75" x14ac:dyDescent="0.2">
      <c r="A561" s="110" t="s">
        <v>1945</v>
      </c>
      <c r="B561" s="53" t="s">
        <v>518</v>
      </c>
      <c r="C561" s="110" t="s">
        <v>796</v>
      </c>
      <c r="D561" s="110" t="s">
        <v>207</v>
      </c>
      <c r="E561" s="110" t="s">
        <v>920</v>
      </c>
      <c r="F561" s="111">
        <v>0.47113419000000001</v>
      </c>
      <c r="G561" s="111">
        <v>2.2953979999999999E-2</v>
      </c>
      <c r="H561" s="68">
        <f>IF(ISERROR(F561/G561-1),"",IF((F561/G561-1)&gt;10000%,"",F561/G561-1))</f>
        <v>19.52516339214376</v>
      </c>
      <c r="I561" s="112">
        <f>F561/$F$1102</f>
        <v>3.748289176714913E-5</v>
      </c>
      <c r="J561" s="113">
        <v>15.056935749999999</v>
      </c>
      <c r="K561" s="113">
        <v>20.74</v>
      </c>
      <c r="L561" s="149" t="s">
        <v>3279</v>
      </c>
      <c r="M561"/>
      <c r="N561" s="153"/>
    </row>
    <row r="562" spans="1:14" ht="12.75" x14ac:dyDescent="0.2">
      <c r="A562" s="110" t="s">
        <v>1498</v>
      </c>
      <c r="B562" s="53" t="s">
        <v>765</v>
      </c>
      <c r="C562" s="53" t="s">
        <v>145</v>
      </c>
      <c r="D562" s="110" t="s">
        <v>752</v>
      </c>
      <c r="E562" s="110" t="s">
        <v>920</v>
      </c>
      <c r="F562" s="111">
        <v>0.46191781500000001</v>
      </c>
      <c r="G562" s="111">
        <v>3.35482441</v>
      </c>
      <c r="H562" s="68">
        <f>IF(ISERROR(F562/G562-1),"",IF((F562/G562-1)&gt;10000%,"",F562/G562-1))</f>
        <v>-0.86231237211010991</v>
      </c>
      <c r="I562" s="112">
        <f>F562/$F$1102</f>
        <v>3.6749647621547091E-5</v>
      </c>
      <c r="J562" s="113">
        <v>100.1209927943604</v>
      </c>
      <c r="K562" s="113">
        <v>42.78</v>
      </c>
      <c r="L562" s="149" t="s">
        <v>3279</v>
      </c>
      <c r="M562"/>
      <c r="N562" s="153"/>
    </row>
    <row r="563" spans="1:14" ht="12.75" x14ac:dyDescent="0.2">
      <c r="A563" s="110" t="s">
        <v>2684</v>
      </c>
      <c r="B563" s="53" t="s">
        <v>865</v>
      </c>
      <c r="C563" s="53" t="s">
        <v>795</v>
      </c>
      <c r="D563" s="110" t="s">
        <v>207</v>
      </c>
      <c r="E563" s="110" t="s">
        <v>2750</v>
      </c>
      <c r="F563" s="111">
        <v>0.45766009999999996</v>
      </c>
      <c r="G563" s="111">
        <v>7.4644660000000002E-2</v>
      </c>
      <c r="H563" s="68">
        <f>IF(ISERROR(F563/G563-1),"",IF((F563/G563-1)&gt;10000%,"",F563/G563-1))</f>
        <v>5.131183396106298</v>
      </c>
      <c r="I563" s="112">
        <f>F563/$F$1102</f>
        <v>3.6410908735879784E-5</v>
      </c>
      <c r="J563" s="113">
        <v>160.92677040000001</v>
      </c>
      <c r="K563" s="113">
        <v>32.979999999999997</v>
      </c>
      <c r="L563" s="149" t="s">
        <v>3279</v>
      </c>
      <c r="M563"/>
      <c r="N563" s="153"/>
    </row>
    <row r="564" spans="1:14" ht="12.75" x14ac:dyDescent="0.2">
      <c r="A564" s="110" t="s">
        <v>3066</v>
      </c>
      <c r="B564" s="53" t="s">
        <v>3067</v>
      </c>
      <c r="C564" s="53" t="s">
        <v>795</v>
      </c>
      <c r="D564" s="110" t="s">
        <v>207</v>
      </c>
      <c r="E564" s="110" t="s">
        <v>920</v>
      </c>
      <c r="F564" s="111">
        <v>0.45635661999999999</v>
      </c>
      <c r="G564" s="111">
        <v>0.11813856</v>
      </c>
      <c r="H564" s="68">
        <f>IF(ISERROR(F564/G564-1),"",IF((F564/G564-1)&gt;10000%,"",F564/G564-1))</f>
        <v>2.8628930300149245</v>
      </c>
      <c r="I564" s="112">
        <f>F564/$F$1102</f>
        <v>3.6307205373233478E-5</v>
      </c>
      <c r="J564" s="113">
        <v>64.421351999999999</v>
      </c>
      <c r="K564" s="113">
        <v>27.59</v>
      </c>
      <c r="L564" s="149" t="s">
        <v>3279</v>
      </c>
      <c r="M564"/>
      <c r="N564" s="153"/>
    </row>
    <row r="565" spans="1:14" ht="12.75" x14ac:dyDescent="0.2">
      <c r="A565" s="110" t="s">
        <v>1846</v>
      </c>
      <c r="B565" s="53" t="s">
        <v>927</v>
      </c>
      <c r="C565" s="53" t="s">
        <v>874</v>
      </c>
      <c r="D565" s="110" t="s">
        <v>208</v>
      </c>
      <c r="E565" s="110" t="s">
        <v>209</v>
      </c>
      <c r="F565" s="111">
        <v>0.45565644</v>
      </c>
      <c r="G565" s="111">
        <v>2.6729666000000001</v>
      </c>
      <c r="H565" s="68">
        <f>IF(ISERROR(F565/G565-1),"",IF((F565/G565-1)&gt;10000%,"",F565/G565-1))</f>
        <v>-0.82953156242206694</v>
      </c>
      <c r="I565" s="112">
        <f>F565/$F$1102</f>
        <v>3.6251499861482104E-5</v>
      </c>
      <c r="J565" s="113">
        <v>150.60497502000001</v>
      </c>
      <c r="K565" s="113">
        <v>36.39</v>
      </c>
      <c r="L565" s="149" t="s">
        <v>3279</v>
      </c>
      <c r="M565"/>
      <c r="N565" s="153"/>
    </row>
    <row r="566" spans="1:14" ht="12.75" x14ac:dyDescent="0.2">
      <c r="A566" s="110" t="s">
        <v>1472</v>
      </c>
      <c r="B566" s="53" t="s">
        <v>1473</v>
      </c>
      <c r="C566" s="110" t="s">
        <v>624</v>
      </c>
      <c r="D566" s="110" t="s">
        <v>208</v>
      </c>
      <c r="E566" s="110" t="s">
        <v>920</v>
      </c>
      <c r="F566" s="111">
        <v>0.44813393400000001</v>
      </c>
      <c r="G566" s="111">
        <v>0.82394484099999998</v>
      </c>
      <c r="H566" s="68">
        <f>IF(ISERROR(F566/G566-1),"",IF((F566/G566-1)&gt;10000%,"",F566/G566-1))</f>
        <v>-0.45611173017830686</v>
      </c>
      <c r="I566" s="112">
        <f>F566/$F$1102</f>
        <v>3.5653017976277102E-5</v>
      </c>
      <c r="J566" s="113">
        <v>69.432359328000004</v>
      </c>
      <c r="K566" s="113">
        <v>40.83</v>
      </c>
      <c r="L566" s="149" t="s">
        <v>3279</v>
      </c>
      <c r="M566"/>
      <c r="N566" s="153"/>
    </row>
    <row r="567" spans="1:14" ht="12.75" x14ac:dyDescent="0.2">
      <c r="A567" s="110" t="s">
        <v>1970</v>
      </c>
      <c r="B567" s="53" t="s">
        <v>412</v>
      </c>
      <c r="C567" s="110" t="s">
        <v>796</v>
      </c>
      <c r="D567" s="110" t="s">
        <v>207</v>
      </c>
      <c r="E567" s="110" t="s">
        <v>920</v>
      </c>
      <c r="F567" s="111">
        <v>0.44672703000000002</v>
      </c>
      <c r="G567" s="111">
        <v>0.53528254000000008</v>
      </c>
      <c r="H567" s="68">
        <f>IF(ISERROR(F567/G567-1),"",IF((F567/G567-1)&gt;10000%,"",F567/G567-1))</f>
        <v>-0.16543694849452784</v>
      </c>
      <c r="I567" s="112">
        <f>F567/$F$1102</f>
        <v>3.5541086319695848E-5</v>
      </c>
      <c r="J567" s="113">
        <v>15.03806616</v>
      </c>
      <c r="K567" s="113">
        <v>11.41</v>
      </c>
      <c r="L567" s="149" t="s">
        <v>3279</v>
      </c>
      <c r="M567"/>
      <c r="N567" s="153"/>
    </row>
    <row r="568" spans="1:14" ht="12.75" x14ac:dyDescent="0.2">
      <c r="A568" s="110" t="s">
        <v>1950</v>
      </c>
      <c r="B568" s="53" t="s">
        <v>505</v>
      </c>
      <c r="C568" s="110" t="s">
        <v>796</v>
      </c>
      <c r="D568" s="110" t="s">
        <v>207</v>
      </c>
      <c r="E568" s="110" t="s">
        <v>920</v>
      </c>
      <c r="F568" s="111">
        <v>0.44567930300000003</v>
      </c>
      <c r="G568" s="111">
        <v>1.916943563</v>
      </c>
      <c r="H568" s="68">
        <f>IF(ISERROR(F568/G568-1),"",IF((F568/G568-1)&gt;10000%,"",F568/G568-1))</f>
        <v>-0.76750525596981278</v>
      </c>
      <c r="I568" s="112">
        <f>F568/$F$1102</f>
        <v>3.5457730370210373E-5</v>
      </c>
      <c r="J568" s="113">
        <v>17.949975869999999</v>
      </c>
      <c r="K568" s="113">
        <v>40.56</v>
      </c>
      <c r="L568" s="149" t="s">
        <v>3279</v>
      </c>
      <c r="M568"/>
      <c r="N568" s="153"/>
    </row>
    <row r="569" spans="1:14" ht="12.75" x14ac:dyDescent="0.2">
      <c r="A569" s="110" t="s">
        <v>2675</v>
      </c>
      <c r="B569" s="53" t="s">
        <v>863</v>
      </c>
      <c r="C569" s="53" t="s">
        <v>795</v>
      </c>
      <c r="D569" s="110" t="s">
        <v>207</v>
      </c>
      <c r="E569" s="110" t="s">
        <v>2750</v>
      </c>
      <c r="F569" s="111">
        <v>0.44272187000000002</v>
      </c>
      <c r="G569" s="111">
        <v>0.74243000000000003</v>
      </c>
      <c r="H569" s="68">
        <f>IF(ISERROR(F569/G569-1),"",IF((F569/G569-1)&gt;10000%,"",F569/G569-1))</f>
        <v>-0.40368537101140844</v>
      </c>
      <c r="I569" s="112">
        <f>F569/$F$1102</f>
        <v>3.522244041800462E-5</v>
      </c>
      <c r="J569" s="113">
        <v>120.53484295999999</v>
      </c>
      <c r="K569" s="113">
        <v>13.96</v>
      </c>
      <c r="L569" s="149" t="s">
        <v>3279</v>
      </c>
      <c r="M569"/>
      <c r="N569" s="153"/>
    </row>
    <row r="570" spans="1:14" ht="12.75" x14ac:dyDescent="0.2">
      <c r="A570" s="110" t="s">
        <v>2312</v>
      </c>
      <c r="B570" s="110" t="s">
        <v>2306</v>
      </c>
      <c r="C570" s="53" t="s">
        <v>797</v>
      </c>
      <c r="D570" s="110" t="s">
        <v>208</v>
      </c>
      <c r="E570" s="110" t="s">
        <v>920</v>
      </c>
      <c r="F570" s="111">
        <v>0.44173578999999996</v>
      </c>
      <c r="G570" s="111">
        <v>1.4772314</v>
      </c>
      <c r="H570" s="68">
        <f>IF(ISERROR(F570/G570-1),"",IF((F570/G570-1)&gt;10000%,"",F570/G570-1))</f>
        <v>-0.70097048438044307</v>
      </c>
      <c r="I570" s="112">
        <f>F570/$F$1102</f>
        <v>3.5143989032606856E-5</v>
      </c>
      <c r="J570" s="113">
        <v>16.954608379331699</v>
      </c>
      <c r="K570" s="113">
        <v>57.45</v>
      </c>
      <c r="L570" s="149" t="s">
        <v>3279</v>
      </c>
      <c r="M570"/>
      <c r="N570" s="153"/>
    </row>
    <row r="571" spans="1:14" ht="12.75" x14ac:dyDescent="0.2">
      <c r="A571" s="110" t="s">
        <v>1754</v>
      </c>
      <c r="B571" s="53" t="s">
        <v>36</v>
      </c>
      <c r="C571" s="53" t="s">
        <v>1734</v>
      </c>
      <c r="D571" s="110" t="s">
        <v>208</v>
      </c>
      <c r="E571" s="110" t="s">
        <v>209</v>
      </c>
      <c r="F571" s="111">
        <v>0.43508902500000002</v>
      </c>
      <c r="G571" s="111">
        <v>5.1259819999999998E-2</v>
      </c>
      <c r="H571" s="68">
        <f>IF(ISERROR(F571/G571-1),"",IF((F571/G571-1)&gt;10000%,"",F571/G571-1))</f>
        <v>7.4879155837847264</v>
      </c>
      <c r="I571" s="112">
        <f>F571/$F$1102</f>
        <v>3.4615180089454857E-5</v>
      </c>
      <c r="J571" s="113">
        <v>11.501881359999999</v>
      </c>
      <c r="K571" s="113">
        <v>25.43</v>
      </c>
      <c r="L571" s="149" t="s">
        <v>3279</v>
      </c>
      <c r="M571"/>
      <c r="N571" s="153"/>
    </row>
    <row r="572" spans="1:14" ht="12.75" x14ac:dyDescent="0.2">
      <c r="A572" s="110" t="s">
        <v>2518</v>
      </c>
      <c r="B572" s="53" t="s">
        <v>2519</v>
      </c>
      <c r="C572" s="53" t="s">
        <v>797</v>
      </c>
      <c r="D572" s="110" t="s">
        <v>207</v>
      </c>
      <c r="E572" s="110" t="s">
        <v>209</v>
      </c>
      <c r="F572" s="111">
        <v>0.42887009999999998</v>
      </c>
      <c r="G572" s="111">
        <v>0.86954637000000001</v>
      </c>
      <c r="H572" s="68">
        <f>IF(ISERROR(F572/G572-1),"",IF((F572/G572-1)&gt;10000%,"",F572/G572-1))</f>
        <v>-0.50678869489156742</v>
      </c>
      <c r="I572" s="112">
        <f>F572/$F$1102</f>
        <v>3.4120409602339458E-5</v>
      </c>
      <c r="J572" s="113">
        <v>148.92330530999999</v>
      </c>
      <c r="K572" s="113">
        <v>35.61</v>
      </c>
      <c r="L572" s="149" t="s">
        <v>3279</v>
      </c>
      <c r="M572"/>
      <c r="N572" s="153"/>
    </row>
    <row r="573" spans="1:14" ht="12.75" x14ac:dyDescent="0.2">
      <c r="A573" s="110" t="s">
        <v>2090</v>
      </c>
      <c r="B573" s="53" t="s">
        <v>1262</v>
      </c>
      <c r="C573" s="53" t="s">
        <v>874</v>
      </c>
      <c r="D573" s="110" t="s">
        <v>207</v>
      </c>
      <c r="E573" s="110" t="s">
        <v>920</v>
      </c>
      <c r="F573" s="111">
        <v>0.41827140407288999</v>
      </c>
      <c r="G573" s="111">
        <v>0.36561358376126302</v>
      </c>
      <c r="H573" s="68">
        <f>IF(ISERROR(F573/G573-1),"",IF((F573/G573-1)&gt;10000%,"",F573/G573-1))</f>
        <v>0.14402588593647891</v>
      </c>
      <c r="I573" s="112">
        <f>F573/$F$1102</f>
        <v>3.3277189601029877E-5</v>
      </c>
      <c r="J573" s="113">
        <v>38.425295792686498</v>
      </c>
      <c r="K573" s="113">
        <v>26.99</v>
      </c>
      <c r="L573" s="149" t="s">
        <v>3279</v>
      </c>
      <c r="M573"/>
      <c r="N573" s="153"/>
    </row>
    <row r="574" spans="1:14" ht="12.75" x14ac:dyDescent="0.2">
      <c r="A574" s="110" t="s">
        <v>1686</v>
      </c>
      <c r="B574" s="53" t="s">
        <v>485</v>
      </c>
      <c r="C574" s="53" t="s">
        <v>800</v>
      </c>
      <c r="D574" s="110" t="s">
        <v>208</v>
      </c>
      <c r="E574" s="110" t="s">
        <v>209</v>
      </c>
      <c r="F574" s="111">
        <v>0.41024528499999996</v>
      </c>
      <c r="G574" s="111">
        <v>0.27422334900000001</v>
      </c>
      <c r="H574" s="68">
        <f>IF(ISERROR(F574/G574-1),"",IF((F574/G574-1)&gt;10000%,"",F574/G574-1))</f>
        <v>0.4960260914908452</v>
      </c>
      <c r="I574" s="112">
        <f>F574/$F$1102</f>
        <v>3.2638640841663916E-5</v>
      </c>
      <c r="J574" s="113">
        <v>65.022458783889292</v>
      </c>
      <c r="K574" s="113">
        <v>47.39</v>
      </c>
      <c r="L574" s="149" t="s">
        <v>3279</v>
      </c>
      <c r="M574"/>
      <c r="N574" s="153"/>
    </row>
    <row r="575" spans="1:14" ht="12.75" x14ac:dyDescent="0.2">
      <c r="A575" s="110" t="s">
        <v>2446</v>
      </c>
      <c r="B575" s="53" t="s">
        <v>617</v>
      </c>
      <c r="C575" s="53" t="s">
        <v>801</v>
      </c>
      <c r="D575" s="110" t="s">
        <v>207</v>
      </c>
      <c r="E575" s="110" t="s">
        <v>920</v>
      </c>
      <c r="F575" s="111">
        <v>0.395902115</v>
      </c>
      <c r="G575" s="111">
        <v>0.39711806500000002</v>
      </c>
      <c r="H575" s="68">
        <f>IF(ISERROR(F575/G575-1),"",IF((F575/G575-1)&gt;10000%,"",F575/G575-1))</f>
        <v>-3.0619357495107469E-3</v>
      </c>
      <c r="I575" s="112">
        <f>F575/$F$1102</f>
        <v>3.1497514809804887E-5</v>
      </c>
      <c r="J575" s="113">
        <v>36.035937240000003</v>
      </c>
      <c r="K575" s="113">
        <v>54.61</v>
      </c>
      <c r="L575" s="149" t="s">
        <v>3279</v>
      </c>
      <c r="M575"/>
      <c r="N575" s="153"/>
    </row>
    <row r="576" spans="1:14" ht="12.75" x14ac:dyDescent="0.2">
      <c r="A576" s="110" t="s">
        <v>2428</v>
      </c>
      <c r="B576" s="53" t="s">
        <v>1475</v>
      </c>
      <c r="C576" s="53" t="s">
        <v>801</v>
      </c>
      <c r="D576" s="110" t="s">
        <v>207</v>
      </c>
      <c r="E576" s="110" t="s">
        <v>209</v>
      </c>
      <c r="F576" s="111">
        <v>0.39491986000000001</v>
      </c>
      <c r="G576" s="111">
        <v>2.3900279900000001</v>
      </c>
      <c r="H576" s="68">
        <f>IF(ISERROR(F576/G576-1),"",IF((F576/G576-1)&gt;10000%,"",F576/G576-1))</f>
        <v>-0.83476349998729515</v>
      </c>
      <c r="I576" s="112">
        <f>F576/$F$1102</f>
        <v>3.1419367736987391E-5</v>
      </c>
      <c r="J576" s="113">
        <v>159.75819730000001</v>
      </c>
      <c r="K576" s="113">
        <v>56.71</v>
      </c>
      <c r="L576" s="149" t="s">
        <v>3279</v>
      </c>
      <c r="M576"/>
      <c r="N576" s="153"/>
    </row>
    <row r="577" spans="1:14" ht="12.75" x14ac:dyDescent="0.2">
      <c r="A577" s="110" t="s">
        <v>1684</v>
      </c>
      <c r="B577" s="53" t="s">
        <v>582</v>
      </c>
      <c r="C577" s="53" t="s">
        <v>800</v>
      </c>
      <c r="D577" s="110" t="s">
        <v>208</v>
      </c>
      <c r="E577" s="110" t="s">
        <v>209</v>
      </c>
      <c r="F577" s="111">
        <v>0.39268502</v>
      </c>
      <c r="G577" s="111">
        <v>7.795625867</v>
      </c>
      <c r="H577" s="68">
        <f>IF(ISERROR(F577/G577-1),"",IF((F577/G577-1)&gt;10000%,"",F577/G577-1))</f>
        <v>-0.9496275184700318</v>
      </c>
      <c r="I577" s="112">
        <f>F577/$F$1102</f>
        <v>3.1241566448915098E-5</v>
      </c>
      <c r="J577" s="113">
        <v>95.861609720000004</v>
      </c>
      <c r="K577" s="113">
        <v>15.94</v>
      </c>
      <c r="L577" s="149" t="s">
        <v>3279</v>
      </c>
      <c r="M577"/>
      <c r="N577" s="153"/>
    </row>
    <row r="578" spans="1:14" ht="12.75" x14ac:dyDescent="0.2">
      <c r="A578" s="110" t="s">
        <v>2180</v>
      </c>
      <c r="B578" s="53" t="s">
        <v>260</v>
      </c>
      <c r="C578" s="53" t="s">
        <v>270</v>
      </c>
      <c r="D578" s="110" t="s">
        <v>208</v>
      </c>
      <c r="E578" s="110" t="s">
        <v>209</v>
      </c>
      <c r="F578" s="111">
        <v>0.39229999999999998</v>
      </c>
      <c r="G578" s="111">
        <v>0.2380698</v>
      </c>
      <c r="H578" s="68">
        <f>IF(ISERROR(F578/G578-1),"",IF((F578/G578-1)&gt;10000%,"",F578/G578-1))</f>
        <v>0.64783605480409512</v>
      </c>
      <c r="I578" s="112">
        <f>F578/$F$1102</f>
        <v>3.1210934702600558E-5</v>
      </c>
      <c r="J578" s="113">
        <v>244.55730399999999</v>
      </c>
      <c r="K578" s="113">
        <v>32.94</v>
      </c>
      <c r="L578" s="149" t="s">
        <v>3279</v>
      </c>
      <c r="M578"/>
      <c r="N578" s="153"/>
    </row>
    <row r="579" spans="1:14" ht="12.75" x14ac:dyDescent="0.2">
      <c r="A579" s="110" t="s">
        <v>3194</v>
      </c>
      <c r="B579" s="110" t="s">
        <v>3179</v>
      </c>
      <c r="C579" s="53" t="s">
        <v>795</v>
      </c>
      <c r="D579" s="110" t="s">
        <v>207</v>
      </c>
      <c r="E579" s="110" t="s">
        <v>209</v>
      </c>
      <c r="F579" s="111">
        <v>0.39197874999999999</v>
      </c>
      <c r="G579" s="111">
        <v>0.35602</v>
      </c>
      <c r="H579" s="68">
        <f>IF(ISERROR(F579/G579-1),"",IF((F579/G579-1)&gt;10000%,"",F579/G579-1))</f>
        <v>0.10100205044660404</v>
      </c>
      <c r="I579" s="112">
        <f>F579/$F$1102</f>
        <v>3.1185376423800632E-5</v>
      </c>
      <c r="J579" s="113">
        <v>116.41345788</v>
      </c>
      <c r="K579" s="113">
        <v>35.57</v>
      </c>
      <c r="L579" s="149" t="s">
        <v>3279</v>
      </c>
      <c r="M579"/>
      <c r="N579" s="153"/>
    </row>
    <row r="580" spans="1:14" ht="12.75" x14ac:dyDescent="0.2">
      <c r="A580" s="110" t="s">
        <v>1881</v>
      </c>
      <c r="B580" s="53" t="s">
        <v>1426</v>
      </c>
      <c r="C580" s="53" t="s">
        <v>874</v>
      </c>
      <c r="D580" s="110" t="s">
        <v>208</v>
      </c>
      <c r="E580" s="110" t="s">
        <v>209</v>
      </c>
      <c r="F580" s="111">
        <v>0.39152960999999997</v>
      </c>
      <c r="G580" s="111">
        <v>1.0581103200000002</v>
      </c>
      <c r="H580" s="68">
        <f>IF(ISERROR(F580/G580-1),"",IF((F580/G580-1)&gt;10000%,"",F580/G580-1))</f>
        <v>-0.62997278960477399</v>
      </c>
      <c r="I580" s="112">
        <f>F580/$F$1102</f>
        <v>3.114964336437589E-5</v>
      </c>
      <c r="J580" s="113">
        <v>41.030920817363096</v>
      </c>
      <c r="K580" s="113">
        <v>15.1</v>
      </c>
      <c r="L580" s="149" t="s">
        <v>3279</v>
      </c>
      <c r="M580"/>
      <c r="N580" s="153"/>
    </row>
    <row r="581" spans="1:14" ht="12.75" x14ac:dyDescent="0.2">
      <c r="A581" s="110" t="s">
        <v>3151</v>
      </c>
      <c r="B581" s="110" t="s">
        <v>3132</v>
      </c>
      <c r="C581" s="53" t="s">
        <v>145</v>
      </c>
      <c r="D581" s="110" t="s">
        <v>208</v>
      </c>
      <c r="E581" s="110" t="s">
        <v>920</v>
      </c>
      <c r="F581" s="111">
        <v>0.38757055499999998</v>
      </c>
      <c r="G581" s="111">
        <v>0.122047</v>
      </c>
      <c r="H581" s="68">
        <f>IF(ISERROR(F581/G581-1),"",IF((F581/G581-1)&gt;10000%,"",F581/G581-1))</f>
        <v>2.1755844469753454</v>
      </c>
      <c r="I581" s="112">
        <f>F581/$F$1102</f>
        <v>3.0834665523210953E-5</v>
      </c>
      <c r="J581" s="113">
        <v>4.3009111609252999</v>
      </c>
      <c r="K581" s="113">
        <v>140.16</v>
      </c>
      <c r="L581" s="149" t="s">
        <v>3279</v>
      </c>
      <c r="M581"/>
      <c r="N581" s="153"/>
    </row>
    <row r="582" spans="1:14" ht="12.75" x14ac:dyDescent="0.2">
      <c r="A582" s="110" t="s">
        <v>2576</v>
      </c>
      <c r="B582" s="53" t="s">
        <v>1448</v>
      </c>
      <c r="C582" s="110" t="s">
        <v>624</v>
      </c>
      <c r="D582" s="110" t="s">
        <v>208</v>
      </c>
      <c r="E582" s="110" t="s">
        <v>920</v>
      </c>
      <c r="F582" s="111">
        <v>0.38688513600000002</v>
      </c>
      <c r="G582" s="111">
        <v>2.025858699</v>
      </c>
      <c r="H582" s="68">
        <f>IF(ISERROR(F582/G582-1),"",IF((F582/G582-1)&gt;10000%,"",F582/G582-1))</f>
        <v>-0.80902659391251053</v>
      </c>
      <c r="I582" s="112">
        <f>F582/$F$1102</f>
        <v>3.0780134379563439E-5</v>
      </c>
      <c r="J582" s="113">
        <v>18.468420173999998</v>
      </c>
      <c r="K582" s="113">
        <v>77.39</v>
      </c>
      <c r="L582" s="149" t="s">
        <v>3279</v>
      </c>
      <c r="M582"/>
      <c r="N582" s="153"/>
    </row>
    <row r="583" spans="1:14" ht="12.75" x14ac:dyDescent="0.2">
      <c r="A583" s="110" t="s">
        <v>2813</v>
      </c>
      <c r="B583" s="53" t="s">
        <v>2814</v>
      </c>
      <c r="C583" s="53" t="s">
        <v>2817</v>
      </c>
      <c r="D583" s="110" t="s">
        <v>752</v>
      </c>
      <c r="E583" s="110" t="s">
        <v>209</v>
      </c>
      <c r="F583" s="111">
        <v>0.38500388000000002</v>
      </c>
      <c r="G583" s="111">
        <v>0.36804889000000002</v>
      </c>
      <c r="H583" s="68">
        <f>IF(ISERROR(F583/G583-1),"",IF((F583/G583-1)&gt;10000%,"",F583/G583-1))</f>
        <v>4.6067222210614434E-2</v>
      </c>
      <c r="I583" s="112">
        <f>F583/$F$1102</f>
        <v>3.0630463825969565E-5</v>
      </c>
      <c r="J583" s="113">
        <v>14.250575950175499</v>
      </c>
      <c r="K583" s="113">
        <v>71.13</v>
      </c>
      <c r="L583" s="149" t="s">
        <v>3279</v>
      </c>
      <c r="M583"/>
      <c r="N583" s="153"/>
    </row>
    <row r="584" spans="1:14" ht="12.75" x14ac:dyDescent="0.2">
      <c r="A584" s="110" t="s">
        <v>2803</v>
      </c>
      <c r="B584" s="53" t="s">
        <v>2804</v>
      </c>
      <c r="C584" s="110" t="s">
        <v>796</v>
      </c>
      <c r="D584" s="110" t="s">
        <v>207</v>
      </c>
      <c r="E584" s="110" t="s">
        <v>920</v>
      </c>
      <c r="F584" s="111">
        <v>0.37998410999999999</v>
      </c>
      <c r="G584" s="111">
        <v>0.99129336999999995</v>
      </c>
      <c r="H584" s="68">
        <f>IF(ISERROR(F584/G584-1),"",IF((F584/G584-1)&gt;10000%,"",F584/G584-1))</f>
        <v>-0.61667845110272457</v>
      </c>
      <c r="I584" s="112">
        <f>F584/$F$1102</f>
        <v>3.0231096725046615E-5</v>
      </c>
      <c r="J584" s="113">
        <v>30.00339911</v>
      </c>
      <c r="K584" s="113">
        <v>112.24</v>
      </c>
      <c r="L584" s="149" t="s">
        <v>3279</v>
      </c>
      <c r="M584"/>
      <c r="N584" s="153"/>
    </row>
    <row r="585" spans="1:14" ht="12.75" x14ac:dyDescent="0.2">
      <c r="A585" s="110" t="s">
        <v>2583</v>
      </c>
      <c r="B585" s="53" t="s">
        <v>2220</v>
      </c>
      <c r="C585" s="110" t="s">
        <v>624</v>
      </c>
      <c r="D585" s="110" t="s">
        <v>752</v>
      </c>
      <c r="E585" s="110" t="s">
        <v>920</v>
      </c>
      <c r="F585" s="111">
        <v>0.37650006000000003</v>
      </c>
      <c r="G585" s="111">
        <v>0.33944390999999996</v>
      </c>
      <c r="H585" s="68">
        <f>IF(ISERROR(F585/G585-1),"",IF((F585/G585-1)&gt;10000%,"",F585/G585-1))</f>
        <v>0.10916722589013328</v>
      </c>
      <c r="I585" s="112">
        <f>F585/$F$1102</f>
        <v>2.9953909732819762E-5</v>
      </c>
      <c r="J585" s="113">
        <v>17.795076000000002</v>
      </c>
      <c r="K585" s="113">
        <v>88.25</v>
      </c>
      <c r="L585" s="149" t="s">
        <v>3279</v>
      </c>
      <c r="M585"/>
      <c r="N585" s="153"/>
    </row>
    <row r="586" spans="1:14" ht="12.75" x14ac:dyDescent="0.2">
      <c r="A586" s="110" t="s">
        <v>1750</v>
      </c>
      <c r="B586" s="53" t="s">
        <v>271</v>
      </c>
      <c r="C586" s="53" t="s">
        <v>1734</v>
      </c>
      <c r="D586" s="110" t="s">
        <v>208</v>
      </c>
      <c r="E586" s="110" t="s">
        <v>209</v>
      </c>
      <c r="F586" s="111">
        <v>0.37462696999999995</v>
      </c>
      <c r="G586" s="111">
        <v>1.6236661499999998</v>
      </c>
      <c r="H586" s="68">
        <f>IF(ISERROR(F586/G586-1),"",IF((F586/G586-1)&gt;10000%,"",F586/G586-1))</f>
        <v>-0.76927093663928392</v>
      </c>
      <c r="I586" s="112">
        <f>F586/$F$1102</f>
        <v>2.9804888856750181E-5</v>
      </c>
      <c r="J586" s="113">
        <v>32.4321567</v>
      </c>
      <c r="K586" s="113">
        <v>20.45</v>
      </c>
      <c r="L586" s="149" t="s">
        <v>3279</v>
      </c>
      <c r="M586"/>
      <c r="N586" s="153"/>
    </row>
    <row r="587" spans="1:14" ht="12.75" x14ac:dyDescent="0.2">
      <c r="A587" s="110" t="s">
        <v>2783</v>
      </c>
      <c r="B587" s="53" t="s">
        <v>2784</v>
      </c>
      <c r="C587" s="53" t="s">
        <v>877</v>
      </c>
      <c r="D587" s="110" t="s">
        <v>207</v>
      </c>
      <c r="E587" s="110" t="s">
        <v>920</v>
      </c>
      <c r="F587" s="111">
        <v>0.37361478000000004</v>
      </c>
      <c r="G587" s="111">
        <v>0.16198409</v>
      </c>
      <c r="H587" s="68">
        <f>IF(ISERROR(F587/G587-1),"",IF((F587/G587-1)&gt;10000%,"",F587/G587-1))</f>
        <v>1.3064905942305818</v>
      </c>
      <c r="I587" s="112">
        <f>F587/$F$1102</f>
        <v>2.9724360189922185E-5</v>
      </c>
      <c r="J587" s="113">
        <v>58.099545599999999</v>
      </c>
      <c r="K587" s="113">
        <v>21.05</v>
      </c>
      <c r="L587" s="149" t="s">
        <v>3279</v>
      </c>
      <c r="M587"/>
      <c r="N587" s="153"/>
    </row>
    <row r="588" spans="1:14" ht="12.75" x14ac:dyDescent="0.2">
      <c r="A588" s="110" t="s">
        <v>1792</v>
      </c>
      <c r="B588" s="110" t="s">
        <v>2643</v>
      </c>
      <c r="C588" s="53" t="s">
        <v>800</v>
      </c>
      <c r="D588" s="110" t="s">
        <v>752</v>
      </c>
      <c r="E588" s="110" t="s">
        <v>920</v>
      </c>
      <c r="F588" s="111">
        <v>0.37208068</v>
      </c>
      <c r="G588" s="111">
        <v>0.90793422000000001</v>
      </c>
      <c r="H588" s="68">
        <f>IF(ISERROR(F588/G588-1),"",IF((F588/G588-1)&gt;10000%,"",F588/G588-1))</f>
        <v>-0.59018982674758091</v>
      </c>
      <c r="I588" s="112">
        <f>F588/$F$1102</f>
        <v>2.96023089665542E-5</v>
      </c>
      <c r="J588" s="113">
        <v>239.22595156</v>
      </c>
      <c r="K588" s="113">
        <v>25.17</v>
      </c>
      <c r="L588" s="149" t="s">
        <v>3279</v>
      </c>
      <c r="M588"/>
      <c r="N588" s="153"/>
    </row>
    <row r="589" spans="1:14" ht="12.75" x14ac:dyDescent="0.2">
      <c r="A589" s="110" t="s">
        <v>3157</v>
      </c>
      <c r="B589" s="110" t="s">
        <v>3138</v>
      </c>
      <c r="C589" s="53" t="s">
        <v>145</v>
      </c>
      <c r="D589" s="110" t="s">
        <v>208</v>
      </c>
      <c r="E589" s="110" t="s">
        <v>920</v>
      </c>
      <c r="F589" s="111">
        <v>0.36297732500000002</v>
      </c>
      <c r="G589" s="111">
        <v>0.29246565000000002</v>
      </c>
      <c r="H589" s="68">
        <f>IF(ISERROR(F589/G589-1),"",IF((F589/G589-1)&gt;10000%,"",F589/G589-1))</f>
        <v>0.24109386863038451</v>
      </c>
      <c r="I589" s="112">
        <f>F589/$F$1102</f>
        <v>2.8878056561559063E-5</v>
      </c>
      <c r="J589" s="113">
        <v>8.6218078914494996</v>
      </c>
      <c r="K589" s="113">
        <v>128.91</v>
      </c>
      <c r="L589" s="149" t="s">
        <v>3279</v>
      </c>
      <c r="M589"/>
      <c r="N589" s="153"/>
    </row>
    <row r="590" spans="1:14" ht="12.75" x14ac:dyDescent="0.2">
      <c r="A590" s="110" t="s">
        <v>1813</v>
      </c>
      <c r="B590" s="53" t="s">
        <v>1814</v>
      </c>
      <c r="C590" s="53" t="s">
        <v>270</v>
      </c>
      <c r="D590" s="110" t="s">
        <v>208</v>
      </c>
      <c r="E590" s="110" t="s">
        <v>209</v>
      </c>
      <c r="F590" s="111">
        <v>0.35647722999999998</v>
      </c>
      <c r="G590" s="111">
        <v>0.70104471999999995</v>
      </c>
      <c r="H590" s="68">
        <f>IF(ISERROR(F590/G590-1),"",IF((F590/G590-1)&gt;10000%,"",F590/G590-1))</f>
        <v>-0.49150572020569527</v>
      </c>
      <c r="I590" s="112">
        <f>F590/$F$1102</f>
        <v>2.8360916514131837E-5</v>
      </c>
      <c r="J590" s="113">
        <v>5.3862985829999994</v>
      </c>
      <c r="K590" s="113">
        <v>43.28</v>
      </c>
      <c r="L590" s="149" t="s">
        <v>3279</v>
      </c>
      <c r="M590"/>
      <c r="N590" s="153"/>
    </row>
    <row r="591" spans="1:14" ht="12.75" x14ac:dyDescent="0.2">
      <c r="A591" s="110" t="s">
        <v>1995</v>
      </c>
      <c r="B591" s="53" t="s">
        <v>1996</v>
      </c>
      <c r="C591" s="110" t="s">
        <v>624</v>
      </c>
      <c r="D591" s="110" t="s">
        <v>208</v>
      </c>
      <c r="E591" s="110" t="s">
        <v>209</v>
      </c>
      <c r="F591" s="111">
        <v>0.35516776999999999</v>
      </c>
      <c r="G591" s="111">
        <v>5.0261796799999994</v>
      </c>
      <c r="H591" s="68">
        <f>IF(ISERROR(F591/G591-1),"",IF((F591/G591-1)&gt;10000%,"",F591/G591-1))</f>
        <v>-0.92933643589916382</v>
      </c>
      <c r="I591" s="112">
        <f>F591/$F$1102</f>
        <v>2.8256737389595343E-5</v>
      </c>
      <c r="J591" s="113">
        <v>40.120919999999998</v>
      </c>
      <c r="K591" s="113">
        <v>34.24</v>
      </c>
      <c r="L591" s="149" t="s">
        <v>3279</v>
      </c>
      <c r="M591"/>
      <c r="N591" s="153"/>
    </row>
    <row r="592" spans="1:14" ht="12.75" x14ac:dyDescent="0.2">
      <c r="A592" s="110" t="s">
        <v>2171</v>
      </c>
      <c r="B592" s="53" t="s">
        <v>2708</v>
      </c>
      <c r="C592" s="53" t="s">
        <v>145</v>
      </c>
      <c r="D592" s="110" t="s">
        <v>208</v>
      </c>
      <c r="E592" s="110" t="s">
        <v>920</v>
      </c>
      <c r="F592" s="111">
        <v>0.35395088000000002</v>
      </c>
      <c r="G592" s="111">
        <v>0.34657953999999996</v>
      </c>
      <c r="H592" s="68">
        <f>IF(ISERROR(F592/G592-1),"",IF((F592/G592-1)&gt;10000%,"",F592/G592-1))</f>
        <v>2.1268826197876622E-2</v>
      </c>
      <c r="I592" s="112">
        <f>F592/$F$1102</f>
        <v>2.8159923027295451E-5</v>
      </c>
      <c r="J592" s="113">
        <v>133.48193168</v>
      </c>
      <c r="K592" s="113">
        <v>28.51</v>
      </c>
      <c r="L592" s="149" t="s">
        <v>3279</v>
      </c>
      <c r="M592"/>
      <c r="N592" s="153"/>
    </row>
    <row r="593" spans="1:14" ht="12.75" x14ac:dyDescent="0.2">
      <c r="A593" s="110" t="s">
        <v>2403</v>
      </c>
      <c r="B593" s="53" t="s">
        <v>450</v>
      </c>
      <c r="C593" s="53" t="s">
        <v>801</v>
      </c>
      <c r="D593" s="110" t="s">
        <v>207</v>
      </c>
      <c r="E593" s="110" t="s">
        <v>920</v>
      </c>
      <c r="F593" s="111">
        <v>0.35145266800000002</v>
      </c>
      <c r="G593" s="111">
        <v>0.84342016599999992</v>
      </c>
      <c r="H593" s="68">
        <f>IF(ISERROR(F593/G593-1),"",IF((F593/G593-1)&gt;10000%,"",F593/G593-1))</f>
        <v>-0.58330061081323481</v>
      </c>
      <c r="I593" s="112">
        <f>F593/$F$1102</f>
        <v>2.7961168167225983E-5</v>
      </c>
      <c r="J593" s="113">
        <v>48.195452950000004</v>
      </c>
      <c r="K593" s="113">
        <v>73.760000000000005</v>
      </c>
      <c r="L593" s="149" t="s">
        <v>3279</v>
      </c>
      <c r="M593"/>
      <c r="N593" s="153"/>
    </row>
    <row r="594" spans="1:14" ht="12.75" x14ac:dyDescent="0.2">
      <c r="A594" s="110" t="s">
        <v>2162</v>
      </c>
      <c r="B594" s="53" t="s">
        <v>2700</v>
      </c>
      <c r="C594" s="53" t="s">
        <v>145</v>
      </c>
      <c r="D594" s="110" t="s">
        <v>208</v>
      </c>
      <c r="E594" s="110" t="s">
        <v>920</v>
      </c>
      <c r="F594" s="111">
        <v>0.35079022999999998</v>
      </c>
      <c r="G594" s="111">
        <v>1.26865776</v>
      </c>
      <c r="H594" s="68">
        <f>IF(ISERROR(F594/G594-1),"",IF((F594/G594-1)&gt;10000%,"",F594/G594-1))</f>
        <v>-0.72349498733212336</v>
      </c>
      <c r="I594" s="112">
        <f>F594/$F$1102</f>
        <v>2.7908465365384223E-5</v>
      </c>
      <c r="J594" s="113">
        <v>122.79748529000001</v>
      </c>
      <c r="K594" s="113">
        <v>25.61</v>
      </c>
      <c r="L594" s="149" t="s">
        <v>3279</v>
      </c>
      <c r="M594"/>
      <c r="N594" s="153"/>
    </row>
    <row r="595" spans="1:14" ht="12.75" x14ac:dyDescent="0.2">
      <c r="A595" s="110" t="s">
        <v>2262</v>
      </c>
      <c r="B595" s="53" t="s">
        <v>194</v>
      </c>
      <c r="C595" s="53" t="s">
        <v>795</v>
      </c>
      <c r="D595" s="110" t="s">
        <v>207</v>
      </c>
      <c r="E595" s="110" t="s">
        <v>2750</v>
      </c>
      <c r="F595" s="111">
        <v>0.34986741999999998</v>
      </c>
      <c r="G595" s="111">
        <v>0.41456564000000001</v>
      </c>
      <c r="H595" s="68">
        <f>IF(ISERROR(F595/G595-1),"",IF((F595/G595-1)&gt;10000%,"",F595/G595-1))</f>
        <v>-0.15606266838708593</v>
      </c>
      <c r="I595" s="112">
        <f>F595/$F$1102</f>
        <v>2.7835047668078825E-5</v>
      </c>
      <c r="J595" s="113">
        <v>35.038837699999995</v>
      </c>
      <c r="K595" s="113">
        <v>16.260000000000002</v>
      </c>
      <c r="L595" s="149" t="s">
        <v>3279</v>
      </c>
      <c r="M595"/>
      <c r="N595" s="153"/>
    </row>
    <row r="596" spans="1:14" ht="12.75" x14ac:dyDescent="0.2">
      <c r="A596" s="110" t="s">
        <v>3154</v>
      </c>
      <c r="B596" s="110" t="s">
        <v>3135</v>
      </c>
      <c r="C596" s="53" t="s">
        <v>145</v>
      </c>
      <c r="D596" s="110" t="s">
        <v>208</v>
      </c>
      <c r="E596" s="110" t="s">
        <v>920</v>
      </c>
      <c r="F596" s="111">
        <v>0.34943000000000002</v>
      </c>
      <c r="G596" s="111">
        <v>0.39712703000000005</v>
      </c>
      <c r="H596" s="68">
        <f>IF(ISERROR(F596/G596-1),"",IF((F596/G596-1)&gt;10000%,"",F596/G596-1))</f>
        <v>-0.12010522174730842</v>
      </c>
      <c r="I596" s="112">
        <f>F596/$F$1102</f>
        <v>2.7800247038311785E-5</v>
      </c>
      <c r="J596" s="113">
        <v>10.724294126750799</v>
      </c>
      <c r="K596" s="113">
        <v>35.200000000000003</v>
      </c>
      <c r="L596" s="149" t="s">
        <v>3279</v>
      </c>
      <c r="M596"/>
      <c r="N596" s="153"/>
    </row>
    <row r="597" spans="1:14" ht="12.75" x14ac:dyDescent="0.2">
      <c r="A597" s="110" t="s">
        <v>2174</v>
      </c>
      <c r="B597" s="53" t="s">
        <v>263</v>
      </c>
      <c r="C597" s="53" t="s">
        <v>270</v>
      </c>
      <c r="D597" s="110" t="s">
        <v>208</v>
      </c>
      <c r="E597" s="110" t="s">
        <v>209</v>
      </c>
      <c r="F597" s="111">
        <v>0.34927620000000004</v>
      </c>
      <c r="G597" s="111">
        <v>1.3761946249999999</v>
      </c>
      <c r="H597" s="68">
        <f>IF(ISERROR(F597/G597-1),"",IF((F597/G597-1)&gt;10000%,"",F597/G597-1))</f>
        <v>-0.74620145024908813</v>
      </c>
      <c r="I597" s="112">
        <f>F597/$F$1102</f>
        <v>2.7788010888025628E-5</v>
      </c>
      <c r="J597" s="113">
        <v>82.542531879999999</v>
      </c>
      <c r="K597" s="113">
        <v>34.49</v>
      </c>
      <c r="L597" s="149" t="s">
        <v>3279</v>
      </c>
      <c r="M597"/>
      <c r="N597"/>
    </row>
    <row r="598" spans="1:14" ht="12.75" x14ac:dyDescent="0.2">
      <c r="A598" s="110" t="s">
        <v>2401</v>
      </c>
      <c r="B598" s="53" t="s">
        <v>528</v>
      </c>
      <c r="C598" s="53" t="s">
        <v>801</v>
      </c>
      <c r="D598" s="110" t="s">
        <v>207</v>
      </c>
      <c r="E598" s="110" t="s">
        <v>920</v>
      </c>
      <c r="F598" s="111">
        <v>0.34691929999999999</v>
      </c>
      <c r="G598" s="111">
        <v>0.56832690500000005</v>
      </c>
      <c r="H598" s="68">
        <f>IF(ISERROR(F598/G598-1),"",IF((F598/G598-1)&gt;10000%,"",F598/G598-1))</f>
        <v>-0.38957790499114242</v>
      </c>
      <c r="I598" s="112">
        <f>F598/$F$1102</f>
        <v>2.7600498647392027E-5</v>
      </c>
      <c r="J598" s="113">
        <v>40.493286270000006</v>
      </c>
      <c r="K598" s="113">
        <v>42.81</v>
      </c>
      <c r="L598" s="149" t="s">
        <v>3279</v>
      </c>
      <c r="M598"/>
      <c r="N598"/>
    </row>
    <row r="599" spans="1:14" ht="12.75" x14ac:dyDescent="0.2">
      <c r="A599" s="110" t="s">
        <v>2469</v>
      </c>
      <c r="B599" s="53" t="s">
        <v>817</v>
      </c>
      <c r="C599" s="53" t="s">
        <v>801</v>
      </c>
      <c r="D599" s="110" t="s">
        <v>207</v>
      </c>
      <c r="E599" s="110" t="s">
        <v>209</v>
      </c>
      <c r="F599" s="111">
        <v>0.34324161999999997</v>
      </c>
      <c r="G599" s="111">
        <v>1.2478968400000001</v>
      </c>
      <c r="H599" s="68">
        <f>IF(ISERROR(F599/G599-1),"",IF((F599/G599-1)&gt;10000%,"",F599/G599-1))</f>
        <v>-0.7249439144344656</v>
      </c>
      <c r="I599" s="112">
        <f>F599/$F$1102</f>
        <v>2.7307906676102044E-5</v>
      </c>
      <c r="J599" s="113">
        <v>27.654793129999998</v>
      </c>
      <c r="K599" s="113">
        <v>31.37</v>
      </c>
      <c r="L599" s="149" t="s">
        <v>3279</v>
      </c>
      <c r="M599"/>
      <c r="N599"/>
    </row>
    <row r="600" spans="1:14" ht="12.75" x14ac:dyDescent="0.2">
      <c r="A600" s="110" t="s">
        <v>2195</v>
      </c>
      <c r="B600" s="53" t="s">
        <v>898</v>
      </c>
      <c r="C600" s="53" t="s">
        <v>874</v>
      </c>
      <c r="D600" s="110" t="s">
        <v>207</v>
      </c>
      <c r="E600" s="110" t="s">
        <v>920</v>
      </c>
      <c r="F600" s="111">
        <v>0.34255274452088502</v>
      </c>
      <c r="G600" s="111">
        <v>2.1368297857161697E-2</v>
      </c>
      <c r="H600" s="68">
        <f>IF(ISERROR(F600/G600-1),"",IF((F600/G600-1)&gt;10000%,"",F600/G600-1))</f>
        <v>15.03088588575045</v>
      </c>
      <c r="I600" s="112">
        <f>F600/$F$1102</f>
        <v>2.7253100538970054E-5</v>
      </c>
      <c r="J600" s="113">
        <v>1738.3011019805099</v>
      </c>
      <c r="K600" s="113">
        <v>56.06</v>
      </c>
      <c r="L600" s="149" t="s">
        <v>3279</v>
      </c>
      <c r="M600"/>
      <c r="N600"/>
    </row>
    <row r="601" spans="1:14" ht="12.75" x14ac:dyDescent="0.2">
      <c r="A601" s="110" t="s">
        <v>3096</v>
      </c>
      <c r="B601" s="53" t="s">
        <v>3100</v>
      </c>
      <c r="C601" s="53" t="s">
        <v>797</v>
      </c>
      <c r="D601" s="110" t="s">
        <v>207</v>
      </c>
      <c r="E601" s="110" t="s">
        <v>920</v>
      </c>
      <c r="F601" s="111">
        <v>0.33589655000000002</v>
      </c>
      <c r="G601" s="111">
        <v>0.10095286000000001</v>
      </c>
      <c r="H601" s="68">
        <f>IF(ISERROR(F601/G601-1),"",IF((F601/G601-1)&gt;10000%,"",F601/G601-1))</f>
        <v>2.3272613574295962</v>
      </c>
      <c r="I601" s="112">
        <f>F601/$F$1102</f>
        <v>2.6723541394032125E-5</v>
      </c>
      <c r="J601" s="113">
        <v>20.685241100000002</v>
      </c>
      <c r="K601" s="113">
        <v>16.09</v>
      </c>
      <c r="L601" s="149" t="s">
        <v>3279</v>
      </c>
      <c r="M601"/>
      <c r="N601"/>
    </row>
    <row r="602" spans="1:14" ht="12.75" x14ac:dyDescent="0.2">
      <c r="A602" s="110" t="s">
        <v>2264</v>
      </c>
      <c r="B602" s="53" t="s">
        <v>196</v>
      </c>
      <c r="C602" s="53" t="s">
        <v>795</v>
      </c>
      <c r="D602" s="110" t="s">
        <v>207</v>
      </c>
      <c r="E602" s="110" t="s">
        <v>2750</v>
      </c>
      <c r="F602" s="111">
        <v>0.33172453200000002</v>
      </c>
      <c r="G602" s="111">
        <v>0.44981401899999995</v>
      </c>
      <c r="H602" s="68">
        <f>IF(ISERROR(F602/G602-1),"",IF((F602/G602-1)&gt;10000%,"",F602/G602-1))</f>
        <v>-0.26252958336543075</v>
      </c>
      <c r="I602" s="112">
        <f>F602/$F$1102</f>
        <v>2.6391620462663088E-5</v>
      </c>
      <c r="J602" s="113">
        <v>47.957398800000007</v>
      </c>
      <c r="K602" s="113">
        <v>15.94</v>
      </c>
      <c r="L602" s="149" t="s">
        <v>3279</v>
      </c>
      <c r="M602"/>
      <c r="N602"/>
    </row>
    <row r="603" spans="1:14" ht="12.75" x14ac:dyDescent="0.2">
      <c r="A603" s="110" t="s">
        <v>2510</v>
      </c>
      <c r="B603" s="53" t="s">
        <v>337</v>
      </c>
      <c r="C603" s="53" t="s">
        <v>798</v>
      </c>
      <c r="D603" s="110" t="s">
        <v>207</v>
      </c>
      <c r="E603" s="110" t="s">
        <v>209</v>
      </c>
      <c r="F603" s="111">
        <v>0.33106938000000002</v>
      </c>
      <c r="G603" s="111">
        <v>0.433591911</v>
      </c>
      <c r="H603" s="68">
        <f>IF(ISERROR(F603/G603-1),"",IF((F603/G603-1)&gt;10000%,"",F603/G603-1))</f>
        <v>-0.23644936263582639</v>
      </c>
      <c r="I603" s="112">
        <f>F603/$F$1102</f>
        <v>2.6339497326562456E-5</v>
      </c>
      <c r="J603" s="113">
        <v>507.89620916000001</v>
      </c>
      <c r="K603" s="113">
        <v>24.14</v>
      </c>
      <c r="L603" s="149" t="s">
        <v>3279</v>
      </c>
      <c r="M603"/>
      <c r="N603"/>
    </row>
    <row r="604" spans="1:14" ht="12.75" x14ac:dyDescent="0.2">
      <c r="A604" s="110" t="s">
        <v>2673</v>
      </c>
      <c r="B604" s="53" t="s">
        <v>31</v>
      </c>
      <c r="C604" s="53" t="s">
        <v>800</v>
      </c>
      <c r="D604" s="110" t="s">
        <v>752</v>
      </c>
      <c r="E604" s="110" t="s">
        <v>209</v>
      </c>
      <c r="F604" s="111">
        <v>0.32685002899999999</v>
      </c>
      <c r="G604" s="111">
        <v>0.39693635300000002</v>
      </c>
      <c r="H604" s="68">
        <f>IF(ISERROR(F604/G604-1),"",IF((F604/G604-1)&gt;10000%,"",F604/G604-1))</f>
        <v>-0.17656816633270178</v>
      </c>
      <c r="I604" s="112">
        <f>F604/$F$1102</f>
        <v>2.6003810636406059E-5</v>
      </c>
      <c r="J604" s="113">
        <v>54.414468370285093</v>
      </c>
      <c r="K604" s="113">
        <v>70.87</v>
      </c>
      <c r="L604" s="149" t="s">
        <v>3279</v>
      </c>
      <c r="M604"/>
      <c r="N604"/>
    </row>
    <row r="605" spans="1:14" ht="12.75" x14ac:dyDescent="0.2">
      <c r="A605" s="110" t="s">
        <v>2167</v>
      </c>
      <c r="B605" s="53" t="s">
        <v>82</v>
      </c>
      <c r="C605" s="53" t="s">
        <v>802</v>
      </c>
      <c r="D605" s="110" t="s">
        <v>208</v>
      </c>
      <c r="E605" s="110" t="s">
        <v>209</v>
      </c>
      <c r="F605" s="111">
        <v>0.32389672800000002</v>
      </c>
      <c r="G605" s="111">
        <v>0.14891252199999999</v>
      </c>
      <c r="H605" s="68">
        <f>IF(ISERROR(F605/G605-1),"",IF((F605/G605-1)&gt;10000%,"",F605/G605-1))</f>
        <v>1.1750805348659665</v>
      </c>
      <c r="I605" s="112">
        <f>F605/$F$1102</f>
        <v>2.5768849421345844E-5</v>
      </c>
      <c r="J605" s="113">
        <v>8.2647091830000008</v>
      </c>
      <c r="K605" s="113">
        <v>58.73</v>
      </c>
      <c r="L605" s="149" t="s">
        <v>3279</v>
      </c>
      <c r="M605"/>
      <c r="N605" s="153"/>
    </row>
    <row r="606" spans="1:14" ht="12.75" x14ac:dyDescent="0.2">
      <c r="A606" s="110" t="s">
        <v>3191</v>
      </c>
      <c r="B606" s="110" t="s">
        <v>3220</v>
      </c>
      <c r="C606" s="53" t="s">
        <v>800</v>
      </c>
      <c r="D606" s="110" t="s">
        <v>208</v>
      </c>
      <c r="E606" s="110" t="s">
        <v>920</v>
      </c>
      <c r="F606" s="111">
        <v>0.32374196500000002</v>
      </c>
      <c r="G606" s="111">
        <v>8.4539708000000005E-2</v>
      </c>
      <c r="H606" s="68">
        <f>IF(ISERROR(F606/G606-1),"",IF((F606/G606-1)&gt;10000%,"",F606/G606-1))</f>
        <v>2.8294663260488195</v>
      </c>
      <c r="I606" s="112">
        <f>F606/$F$1102</f>
        <v>2.5756536655892416E-5</v>
      </c>
      <c r="J606" s="113">
        <v>14.3524559782204</v>
      </c>
      <c r="K606" s="113">
        <v>80.010000000000005</v>
      </c>
      <c r="L606" s="149" t="s">
        <v>3279</v>
      </c>
      <c r="M606"/>
      <c r="N606" s="153"/>
    </row>
    <row r="607" spans="1:14" ht="12.75" x14ac:dyDescent="0.2">
      <c r="A607" s="110" t="s">
        <v>2447</v>
      </c>
      <c r="B607" s="53" t="s">
        <v>315</v>
      </c>
      <c r="C607" s="53" t="s">
        <v>801</v>
      </c>
      <c r="D607" s="110" t="s">
        <v>207</v>
      </c>
      <c r="E607" s="110" t="s">
        <v>920</v>
      </c>
      <c r="F607" s="111">
        <v>0.32348096999999998</v>
      </c>
      <c r="G607" s="111">
        <v>0.68924386599999998</v>
      </c>
      <c r="H607" s="68">
        <f>IF(ISERROR(F607/G607-1),"",IF((F607/G607-1)&gt;10000%,"",F607/G607-1))</f>
        <v>-0.53067268936710421</v>
      </c>
      <c r="I607" s="112">
        <f>F607/$F$1102</f>
        <v>2.5735772195268642E-5</v>
      </c>
      <c r="J607" s="113">
        <v>104.6390578</v>
      </c>
      <c r="K607" s="113">
        <v>61.95</v>
      </c>
      <c r="L607" s="149" t="s">
        <v>3279</v>
      </c>
      <c r="M607"/>
      <c r="N607" s="153"/>
    </row>
    <row r="608" spans="1:14" ht="12.75" x14ac:dyDescent="0.2">
      <c r="A608" s="110" t="s">
        <v>1912</v>
      </c>
      <c r="B608" s="53" t="s">
        <v>522</v>
      </c>
      <c r="C608" s="110" t="s">
        <v>796</v>
      </c>
      <c r="D608" s="110" t="s">
        <v>207</v>
      </c>
      <c r="E608" s="110" t="s">
        <v>920</v>
      </c>
      <c r="F608" s="111">
        <v>0.32088364000000003</v>
      </c>
      <c r="G608" s="111">
        <v>1.2913574299999999</v>
      </c>
      <c r="H608" s="68">
        <f>IF(ISERROR(F608/G608-1),"",IF((F608/G608-1)&gt;10000%,"",F608/G608-1))</f>
        <v>-0.75151446644791442</v>
      </c>
      <c r="I608" s="112">
        <f>F608/$F$1102</f>
        <v>2.5529131621648699E-5</v>
      </c>
      <c r="J608" s="113">
        <v>16.294538410000001</v>
      </c>
      <c r="K608" s="113">
        <v>16.829999999999998</v>
      </c>
      <c r="L608" s="149" t="s">
        <v>3279</v>
      </c>
      <c r="M608"/>
      <c r="N608" s="153"/>
    </row>
    <row r="609" spans="1:14" ht="12.75" x14ac:dyDescent="0.2">
      <c r="A609" s="110" t="s">
        <v>1709</v>
      </c>
      <c r="B609" s="53" t="s">
        <v>831</v>
      </c>
      <c r="C609" s="53" t="s">
        <v>800</v>
      </c>
      <c r="D609" s="110" t="s">
        <v>752</v>
      </c>
      <c r="E609" s="110" t="s">
        <v>209</v>
      </c>
      <c r="F609" s="111">
        <v>0.31942484999999998</v>
      </c>
      <c r="G609" s="111">
        <v>0.20992733999999999</v>
      </c>
      <c r="H609" s="68">
        <f>IF(ISERROR(F609/G609-1),"",IF((F609/G609-1)&gt;10000%,"",F609/G609-1))</f>
        <v>0.52159718691238588</v>
      </c>
      <c r="I609" s="112">
        <f>F609/$F$1102</f>
        <v>2.5413071974861017E-5</v>
      </c>
      <c r="J609" s="113">
        <v>19.989825755311699</v>
      </c>
      <c r="K609" s="113">
        <v>63.98</v>
      </c>
      <c r="L609" s="149" t="s">
        <v>3279</v>
      </c>
      <c r="M609"/>
      <c r="N609" s="153"/>
    </row>
    <row r="610" spans="1:14" ht="12.75" x14ac:dyDescent="0.2">
      <c r="A610" s="110" t="s">
        <v>1663</v>
      </c>
      <c r="B610" s="53" t="s">
        <v>901</v>
      </c>
      <c r="C610" s="53" t="s">
        <v>800</v>
      </c>
      <c r="D610" s="110" t="s">
        <v>208</v>
      </c>
      <c r="E610" s="110" t="s">
        <v>920</v>
      </c>
      <c r="F610" s="111">
        <v>0.31828859000000004</v>
      </c>
      <c r="G610" s="111">
        <v>0.59446256000000008</v>
      </c>
      <c r="H610" s="68">
        <f>IF(ISERROR(F610/G610-1),"",IF((F610/G610-1)&gt;10000%,"",F610/G610-1))</f>
        <v>-0.46457756734082634</v>
      </c>
      <c r="I610" s="112">
        <f>F610/$F$1102</f>
        <v>2.5322672442194242E-5</v>
      </c>
      <c r="J610" s="113">
        <v>243.38675953999999</v>
      </c>
      <c r="K610" s="113">
        <v>26.08</v>
      </c>
      <c r="L610" s="149" t="s">
        <v>3279</v>
      </c>
      <c r="M610"/>
      <c r="N610" s="153"/>
    </row>
    <row r="611" spans="1:14" ht="12.75" x14ac:dyDescent="0.2">
      <c r="A611" s="110" t="s">
        <v>2467</v>
      </c>
      <c r="B611" s="53" t="s">
        <v>201</v>
      </c>
      <c r="C611" s="53" t="s">
        <v>801</v>
      </c>
      <c r="D611" s="110" t="s">
        <v>207</v>
      </c>
      <c r="E611" s="110" t="s">
        <v>209</v>
      </c>
      <c r="F611" s="111">
        <v>0.3164053</v>
      </c>
      <c r="G611" s="111">
        <v>4.7289709999999999E-2</v>
      </c>
      <c r="H611" s="68">
        <f>IF(ISERROR(F611/G611-1),"",IF((F611/G611-1)&gt;10000%,"",F611/G611-1))</f>
        <v>5.690785373815995</v>
      </c>
      <c r="I611" s="112">
        <f>F611/$F$1102</f>
        <v>2.5172840065910629E-5</v>
      </c>
      <c r="J611" s="113">
        <v>17.399790809999999</v>
      </c>
      <c r="K611" s="113">
        <v>68.709999999999994</v>
      </c>
      <c r="L611" s="149" t="s">
        <v>3279</v>
      </c>
      <c r="M611"/>
      <c r="N611" s="153"/>
    </row>
    <row r="612" spans="1:14" ht="12.75" x14ac:dyDescent="0.2">
      <c r="A612" s="110" t="s">
        <v>2785</v>
      </c>
      <c r="B612" s="53" t="s">
        <v>2786</v>
      </c>
      <c r="C612" s="53" t="s">
        <v>145</v>
      </c>
      <c r="D612" s="110" t="s">
        <v>752</v>
      </c>
      <c r="E612" s="110" t="s">
        <v>920</v>
      </c>
      <c r="F612" s="111">
        <v>0.31386878999999995</v>
      </c>
      <c r="G612" s="111">
        <v>1.1485660900000001</v>
      </c>
      <c r="H612" s="68">
        <f>IF(ISERROR(F612/G612-1),"",IF((F612/G612-1)&gt;10000%,"",F612/G612-1))</f>
        <v>-0.726729882822851</v>
      </c>
      <c r="I612" s="112">
        <f>F612/$F$1102</f>
        <v>2.4971038261213983E-5</v>
      </c>
      <c r="J612" s="113">
        <v>109.91671368</v>
      </c>
      <c r="K612" s="113">
        <v>34.74</v>
      </c>
      <c r="L612" s="149" t="s">
        <v>3279</v>
      </c>
      <c r="M612"/>
      <c r="N612" s="153"/>
    </row>
    <row r="613" spans="1:14" ht="12.75" x14ac:dyDescent="0.2">
      <c r="A613" s="110" t="s">
        <v>2807</v>
      </c>
      <c r="B613" s="53" t="s">
        <v>2808</v>
      </c>
      <c r="C613" s="53" t="s">
        <v>2817</v>
      </c>
      <c r="D613" s="110" t="s">
        <v>208</v>
      </c>
      <c r="E613" s="110" t="s">
        <v>209</v>
      </c>
      <c r="F613" s="111">
        <v>0.31278701000000003</v>
      </c>
      <c r="G613" s="111">
        <v>1.06050921</v>
      </c>
      <c r="H613" s="68">
        <f>IF(ISERROR(F613/G613-1),"",IF((F613/G613-1)&gt;10000%,"",F613/G613-1))</f>
        <v>-0.70505960056678807</v>
      </c>
      <c r="I613" s="112">
        <f>F613/$F$1102</f>
        <v>2.4884973094396299E-5</v>
      </c>
      <c r="J613" s="113">
        <v>32.800537550000001</v>
      </c>
      <c r="K613" s="113">
        <v>59.01</v>
      </c>
      <c r="L613" s="149" t="s">
        <v>3279</v>
      </c>
      <c r="M613"/>
      <c r="N613" s="153"/>
    </row>
    <row r="614" spans="1:14" ht="12.75" x14ac:dyDescent="0.2">
      <c r="A614" s="110" t="s">
        <v>1695</v>
      </c>
      <c r="B614" s="53" t="s">
        <v>302</v>
      </c>
      <c r="C614" s="53" t="s">
        <v>800</v>
      </c>
      <c r="D614" s="110" t="s">
        <v>208</v>
      </c>
      <c r="E614" s="110" t="s">
        <v>920</v>
      </c>
      <c r="F614" s="111">
        <v>0.31248393899999999</v>
      </c>
      <c r="G614" s="111">
        <v>0.15448476</v>
      </c>
      <c r="H614" s="68">
        <f>IF(ISERROR(F614/G614-1),"",IF((F614/G614-1)&gt;10000%,"",F614/G614-1))</f>
        <v>1.022749292551576</v>
      </c>
      <c r="I614" s="112">
        <f>F614/$F$1102</f>
        <v>2.4860861115830781E-5</v>
      </c>
      <c r="J614" s="113">
        <v>14.647745050989499</v>
      </c>
      <c r="K614" s="113">
        <v>92.22</v>
      </c>
      <c r="L614" s="149" t="s">
        <v>3279</v>
      </c>
      <c r="M614"/>
      <c r="N614" s="153"/>
    </row>
    <row r="615" spans="1:14" ht="12.75" x14ac:dyDescent="0.2">
      <c r="A615" s="110" t="s">
        <v>2140</v>
      </c>
      <c r="B615" s="53" t="s">
        <v>334</v>
      </c>
      <c r="C615" s="110" t="s">
        <v>624</v>
      </c>
      <c r="D615" s="110" t="s">
        <v>207</v>
      </c>
      <c r="E615" s="110" t="s">
        <v>209</v>
      </c>
      <c r="F615" s="111">
        <v>0.31136503000000004</v>
      </c>
      <c r="G615" s="111">
        <v>1.6838208899999998</v>
      </c>
      <c r="H615" s="68">
        <f>IF(ISERROR(F615/G615-1),"",IF((F615/G615-1)&gt;10000%,"",F615/G615-1))</f>
        <v>-0.81508423381063999</v>
      </c>
      <c r="I615" s="112">
        <f>F615/$F$1102</f>
        <v>2.4771842008675159E-5</v>
      </c>
      <c r="J615" s="113">
        <v>40.5212747355</v>
      </c>
      <c r="K615" s="113">
        <v>24.42</v>
      </c>
      <c r="L615" s="149" t="s">
        <v>3279</v>
      </c>
      <c r="M615"/>
      <c r="N615" s="153"/>
    </row>
    <row r="616" spans="1:14" ht="12.75" x14ac:dyDescent="0.2">
      <c r="A616" s="110" t="s">
        <v>1849</v>
      </c>
      <c r="B616" s="53" t="s">
        <v>925</v>
      </c>
      <c r="C616" s="53" t="s">
        <v>874</v>
      </c>
      <c r="D616" s="110" t="s">
        <v>208</v>
      </c>
      <c r="E616" s="110" t="s">
        <v>209</v>
      </c>
      <c r="F616" s="111">
        <v>0.30981763000000001</v>
      </c>
      <c r="G616" s="111">
        <v>0.10880727999999999</v>
      </c>
      <c r="H616" s="68">
        <f>IF(ISERROR(F616/G616-1),"",IF((F616/G616-1)&gt;10000%,"",F616/G616-1))</f>
        <v>1.8473979866053085</v>
      </c>
      <c r="I616" s="112">
        <f>F616/$F$1102</f>
        <v>2.4648732652675147E-5</v>
      </c>
      <c r="J616" s="113">
        <v>5.7347789599999999</v>
      </c>
      <c r="K616" s="113">
        <v>71.88</v>
      </c>
      <c r="L616" s="149" t="s">
        <v>3279</v>
      </c>
      <c r="M616"/>
      <c r="N616" s="153"/>
    </row>
    <row r="617" spans="1:14" ht="12.75" x14ac:dyDescent="0.2">
      <c r="A617" s="110" t="s">
        <v>3239</v>
      </c>
      <c r="B617" s="53" t="s">
        <v>3229</v>
      </c>
      <c r="C617" s="110" t="s">
        <v>624</v>
      </c>
      <c r="D617" s="110" t="s">
        <v>208</v>
      </c>
      <c r="E617" s="110" t="s">
        <v>209</v>
      </c>
      <c r="F617" s="111">
        <v>0.30941071000000003</v>
      </c>
      <c r="G617" s="111"/>
      <c r="H617" s="68" t="str">
        <f>IF(ISERROR(F617/G617-1),"",IF((F617/G617-1)&gt;10000%,"",F617/G617-1))</f>
        <v/>
      </c>
      <c r="I617" s="112">
        <f>F617/$F$1102</f>
        <v>2.4616358567665759E-5</v>
      </c>
      <c r="J617" s="113">
        <v>4.9704137140799993</v>
      </c>
      <c r="K617" s="113">
        <v>19.2</v>
      </c>
      <c r="L617" s="149" t="s">
        <v>3279</v>
      </c>
      <c r="M617"/>
      <c r="N617" s="153"/>
    </row>
    <row r="618" spans="1:14" ht="12.75" x14ac:dyDescent="0.2">
      <c r="A618" s="110" t="s">
        <v>1962</v>
      </c>
      <c r="B618" s="53" t="s">
        <v>144</v>
      </c>
      <c r="C618" s="110" t="s">
        <v>796</v>
      </c>
      <c r="D618" s="110" t="s">
        <v>207</v>
      </c>
      <c r="E618" s="110" t="s">
        <v>920</v>
      </c>
      <c r="F618" s="111">
        <v>0.30106019000000001</v>
      </c>
      <c r="G618" s="111">
        <v>0.39930686500000001</v>
      </c>
      <c r="H618" s="68">
        <f>IF(ISERROR(F618/G618-1),"",IF((F618/G618-1)&gt;10000%,"",F618/G618-1))</f>
        <v>-0.24604304010651057</v>
      </c>
      <c r="I618" s="112">
        <f>F618/$F$1102</f>
        <v>2.3952000845379854E-5</v>
      </c>
      <c r="J618" s="113">
        <v>24.27828598</v>
      </c>
      <c r="K618" s="113">
        <v>156.07</v>
      </c>
      <c r="L618" s="149" t="s">
        <v>3279</v>
      </c>
      <c r="M618"/>
      <c r="N618" s="153"/>
    </row>
    <row r="619" spans="1:14" ht="12.75" x14ac:dyDescent="0.2">
      <c r="A619" s="110" t="s">
        <v>1985</v>
      </c>
      <c r="B619" s="53" t="s">
        <v>443</v>
      </c>
      <c r="C619" s="110" t="s">
        <v>796</v>
      </c>
      <c r="D619" s="110" t="s">
        <v>207</v>
      </c>
      <c r="E619" s="110" t="s">
        <v>920</v>
      </c>
      <c r="F619" s="111">
        <v>0.29528384000000002</v>
      </c>
      <c r="G619" s="111">
        <v>0.12860492000000001</v>
      </c>
      <c r="H619" s="68">
        <f>IF(ISERROR(F619/G619-1),"",IF((F619/G619-1)&gt;10000%,"",F619/G619-1))</f>
        <v>1.2960539923355965</v>
      </c>
      <c r="I619" s="112">
        <f>F619/$F$1102</f>
        <v>2.3492441113874972E-5</v>
      </c>
      <c r="J619" s="113">
        <v>10.858578900000001</v>
      </c>
      <c r="K619" s="113">
        <v>9.73</v>
      </c>
      <c r="L619" s="149" t="s">
        <v>3279</v>
      </c>
      <c r="M619"/>
      <c r="N619" s="153"/>
    </row>
    <row r="620" spans="1:14" ht="12.75" x14ac:dyDescent="0.2">
      <c r="A620" s="110" t="s">
        <v>1700</v>
      </c>
      <c r="B620" s="53" t="s">
        <v>175</v>
      </c>
      <c r="C620" s="53" t="s">
        <v>800</v>
      </c>
      <c r="D620" s="110" t="s">
        <v>208</v>
      </c>
      <c r="E620" s="110" t="s">
        <v>920</v>
      </c>
      <c r="F620" s="111">
        <v>0.29303557000000002</v>
      </c>
      <c r="G620" s="111">
        <v>0.72213448000000002</v>
      </c>
      <c r="H620" s="68">
        <f>IF(ISERROR(F620/G620-1),"",IF((F620/G620-1)&gt;10000%,"",F620/G620-1))</f>
        <v>-0.59420914231930877</v>
      </c>
      <c r="I620" s="112">
        <f>F620/$F$1102</f>
        <v>2.3313571350520865E-5</v>
      </c>
      <c r="J620" s="113">
        <v>144.78807252105599</v>
      </c>
      <c r="K620" s="113">
        <v>41.98</v>
      </c>
      <c r="L620" s="149" t="s">
        <v>3279</v>
      </c>
      <c r="M620"/>
      <c r="N620" s="153"/>
    </row>
    <row r="621" spans="1:14" ht="12.75" x14ac:dyDescent="0.2">
      <c r="A621" s="110" t="s">
        <v>2416</v>
      </c>
      <c r="B621" s="53" t="s">
        <v>544</v>
      </c>
      <c r="C621" s="53" t="s">
        <v>801</v>
      </c>
      <c r="D621" s="110" t="s">
        <v>207</v>
      </c>
      <c r="E621" s="110" t="s">
        <v>920</v>
      </c>
      <c r="F621" s="111">
        <v>0.28642778000000002</v>
      </c>
      <c r="G621" s="111">
        <v>1.1828734999999999</v>
      </c>
      <c r="H621" s="68">
        <f>IF(ISERROR(F621/G621-1),"",IF((F621/G621-1)&gt;10000%,"",F621/G621-1))</f>
        <v>-0.75785425914098159</v>
      </c>
      <c r="I621" s="112">
        <f>F621/$F$1102</f>
        <v>2.278786321333377E-5</v>
      </c>
      <c r="J621" s="113">
        <v>29.3109708</v>
      </c>
      <c r="K621" s="113">
        <v>22.6</v>
      </c>
      <c r="L621" s="149" t="s">
        <v>3279</v>
      </c>
      <c r="M621"/>
      <c r="N621" s="153"/>
    </row>
    <row r="622" spans="1:14" ht="12.75" x14ac:dyDescent="0.2">
      <c r="A622" s="110" t="s">
        <v>3201</v>
      </c>
      <c r="B622" s="110" t="s">
        <v>3186</v>
      </c>
      <c r="C622" s="53" t="s">
        <v>874</v>
      </c>
      <c r="D622" s="110" t="s">
        <v>208</v>
      </c>
      <c r="E622" s="110" t="s">
        <v>209</v>
      </c>
      <c r="F622" s="111">
        <v>0.28589999999999999</v>
      </c>
      <c r="G622" s="111">
        <v>0</v>
      </c>
      <c r="H622" s="68" t="str">
        <f>IF(ISERROR(F622/G622-1),"",IF((F622/G622-1)&gt;10000%,"",F622/G622-1))</f>
        <v/>
      </c>
      <c r="I622" s="112">
        <f>F622/$F$1102</f>
        <v>2.2745873646376495E-5</v>
      </c>
      <c r="J622" s="113">
        <v>2.8471961449899998</v>
      </c>
      <c r="K622" s="113">
        <v>50</v>
      </c>
      <c r="L622" s="149" t="s">
        <v>3279</v>
      </c>
      <c r="M622"/>
      <c r="N622" s="153"/>
    </row>
    <row r="623" spans="1:14" ht="12.75" x14ac:dyDescent="0.2">
      <c r="A623" s="110" t="s">
        <v>3200</v>
      </c>
      <c r="B623" s="53" t="s">
        <v>3185</v>
      </c>
      <c r="C623" s="53" t="s">
        <v>874</v>
      </c>
      <c r="D623" s="110" t="s">
        <v>208</v>
      </c>
      <c r="E623" s="110" t="s">
        <v>209</v>
      </c>
      <c r="F623" s="111">
        <v>0.28449999999999998</v>
      </c>
      <c r="G623" s="111">
        <v>0</v>
      </c>
      <c r="H623" s="68" t="str">
        <f>IF(ISERROR(F623/G623-1),"",IF((F623/G623-1)&gt;10000%,"",F623/G623-1))</f>
        <v/>
      </c>
      <c r="I623" s="112">
        <f>F623/$F$1102</f>
        <v>2.2634491264057754E-5</v>
      </c>
      <c r="J623" s="113">
        <v>2.8618373499488001</v>
      </c>
      <c r="K623" s="113">
        <v>50.08</v>
      </c>
      <c r="L623" s="149" t="s">
        <v>3279</v>
      </c>
      <c r="M623"/>
      <c r="N623" s="153"/>
    </row>
    <row r="624" spans="1:14" ht="12.75" x14ac:dyDescent="0.2">
      <c r="A624" s="110" t="s">
        <v>2261</v>
      </c>
      <c r="B624" s="53" t="s">
        <v>193</v>
      </c>
      <c r="C624" s="53" t="s">
        <v>795</v>
      </c>
      <c r="D624" s="110" t="s">
        <v>207</v>
      </c>
      <c r="E624" s="110" t="s">
        <v>2750</v>
      </c>
      <c r="F624" s="111">
        <v>0.28129882</v>
      </c>
      <c r="G624" s="111">
        <v>0.10662769</v>
      </c>
      <c r="H624" s="68">
        <f>IF(ISERROR(F624/G624-1),"",IF((F624/G624-1)&gt;10000%,"",F624/G624-1))</f>
        <v>1.6381404305016831</v>
      </c>
      <c r="I624" s="112">
        <f>F624/$F$1102</f>
        <v>2.2379809082178401E-5</v>
      </c>
      <c r="J624" s="113">
        <v>35.93563958</v>
      </c>
      <c r="K624" s="113">
        <v>14.49</v>
      </c>
      <c r="L624" s="149" t="s">
        <v>3279</v>
      </c>
      <c r="M624"/>
      <c r="N624" s="153"/>
    </row>
    <row r="625" spans="1:14" ht="12.75" x14ac:dyDescent="0.2">
      <c r="A625" s="110" t="s">
        <v>1944</v>
      </c>
      <c r="B625" s="53" t="s">
        <v>517</v>
      </c>
      <c r="C625" s="110" t="s">
        <v>796</v>
      </c>
      <c r="D625" s="110" t="s">
        <v>207</v>
      </c>
      <c r="E625" s="110" t="s">
        <v>920</v>
      </c>
      <c r="F625" s="111">
        <v>0.27398028999999996</v>
      </c>
      <c r="G625" s="111">
        <v>3.2403849999999998E-2</v>
      </c>
      <c r="H625" s="68">
        <f>IF(ISERROR(F625/G625-1),"",IF((F625/G625-1)&gt;10000%,"",F625/G625-1))</f>
        <v>7.4551770854389208</v>
      </c>
      <c r="I625" s="112">
        <f>F625/$F$1102</f>
        <v>2.1797555291841864E-5</v>
      </c>
      <c r="J625" s="113">
        <v>7.6843153200000005</v>
      </c>
      <c r="K625" s="113">
        <v>9.98</v>
      </c>
      <c r="L625" s="149" t="s">
        <v>3279</v>
      </c>
      <c r="M625"/>
      <c r="N625" s="153"/>
    </row>
    <row r="626" spans="1:14" ht="12.75" x14ac:dyDescent="0.2">
      <c r="A626" s="110" t="s">
        <v>2789</v>
      </c>
      <c r="B626" s="53" t="s">
        <v>2790</v>
      </c>
      <c r="C626" s="53" t="s">
        <v>145</v>
      </c>
      <c r="D626" s="110" t="s">
        <v>752</v>
      </c>
      <c r="E626" s="110" t="s">
        <v>920</v>
      </c>
      <c r="F626" s="111">
        <v>0.27075513000000001</v>
      </c>
      <c r="G626" s="111">
        <v>0.88359765000000001</v>
      </c>
      <c r="H626" s="68">
        <f>IF(ISERROR(F626/G626-1),"",IF((F626/G626-1)&gt;10000%,"",F626/G626-1))</f>
        <v>-0.69357644851137845</v>
      </c>
      <c r="I626" s="112">
        <f>F626/$F$1102</f>
        <v>2.154096528887108E-5</v>
      </c>
      <c r="J626" s="113">
        <v>58.507267332948196</v>
      </c>
      <c r="K626" s="113">
        <v>50.4</v>
      </c>
      <c r="L626" s="149" t="s">
        <v>3279</v>
      </c>
      <c r="M626"/>
      <c r="N626" s="153"/>
    </row>
    <row r="627" spans="1:14" ht="12.75" x14ac:dyDescent="0.2">
      <c r="A627" s="110" t="s">
        <v>1575</v>
      </c>
      <c r="B627" s="53" t="s">
        <v>891</v>
      </c>
      <c r="C627" s="110" t="s">
        <v>624</v>
      </c>
      <c r="D627" s="110" t="s">
        <v>207</v>
      </c>
      <c r="E627" s="110" t="s">
        <v>920</v>
      </c>
      <c r="F627" s="111">
        <v>0.26445422899999999</v>
      </c>
      <c r="G627" s="111">
        <v>0.86420614500000004</v>
      </c>
      <c r="H627" s="68">
        <f>IF(ISERROR(F627/G627-1),"",IF((F627/G627-1)&gt;10000%,"",F627/G627-1))</f>
        <v>-0.69399172809630971</v>
      </c>
      <c r="I627" s="112">
        <f>F627/$F$1102</f>
        <v>2.1039672885917853E-5</v>
      </c>
      <c r="J627" s="113">
        <v>18.934782275010001</v>
      </c>
      <c r="K627" s="113">
        <v>105.55</v>
      </c>
      <c r="L627" s="149" t="s">
        <v>3279</v>
      </c>
      <c r="M627"/>
      <c r="N627" s="153"/>
    </row>
    <row r="628" spans="1:14" ht="12.75" x14ac:dyDescent="0.2">
      <c r="A628" s="110" t="s">
        <v>1717</v>
      </c>
      <c r="B628" s="53" t="s">
        <v>481</v>
      </c>
      <c r="C628" s="53" t="s">
        <v>800</v>
      </c>
      <c r="D628" s="110" t="s">
        <v>752</v>
      </c>
      <c r="E628" s="110" t="s">
        <v>209</v>
      </c>
      <c r="F628" s="111">
        <v>0.25988378000000001</v>
      </c>
      <c r="G628" s="111">
        <v>7.4686970000000005E-2</v>
      </c>
      <c r="H628" s="68">
        <f>IF(ISERROR(F628/G628-1),"",IF((F628/G628-1)&gt;10000%,"",F628/G628-1))</f>
        <v>2.4796401567770121</v>
      </c>
      <c r="I628" s="112">
        <f>F628/$F$1102</f>
        <v>2.0676053244570502E-5</v>
      </c>
      <c r="J628" s="113">
        <v>91.031893718632091</v>
      </c>
      <c r="K628" s="113">
        <v>50.14</v>
      </c>
      <c r="L628" s="149" t="s">
        <v>3279</v>
      </c>
      <c r="M628"/>
      <c r="N628" s="153"/>
    </row>
    <row r="629" spans="1:14" ht="12.75" x14ac:dyDescent="0.2">
      <c r="A629" s="110" t="s">
        <v>3086</v>
      </c>
      <c r="B629" s="53" t="s">
        <v>3087</v>
      </c>
      <c r="C629" s="53" t="s">
        <v>802</v>
      </c>
      <c r="D629" s="110" t="s">
        <v>208</v>
      </c>
      <c r="E629" s="110" t="s">
        <v>209</v>
      </c>
      <c r="F629" s="111">
        <v>0.25283064</v>
      </c>
      <c r="G629" s="111">
        <v>4.4817669999999997E-2</v>
      </c>
      <c r="H629" s="68">
        <f>IF(ISERROR(F629/G629-1),"",IF((F629/G629-1)&gt;10000%,"",F629/G629-1))</f>
        <v>4.6413160255765193</v>
      </c>
      <c r="I629" s="112">
        <f>F629/$F$1102</f>
        <v>2.0114913575979373E-5</v>
      </c>
      <c r="J629" s="113">
        <v>10.408523129999999</v>
      </c>
      <c r="K629" s="113">
        <v>59.6</v>
      </c>
      <c r="L629" s="149" t="s">
        <v>3279</v>
      </c>
      <c r="M629"/>
      <c r="N629" s="153"/>
    </row>
    <row r="630" spans="1:14" ht="12.75" x14ac:dyDescent="0.2">
      <c r="A630" s="110" t="s">
        <v>2169</v>
      </c>
      <c r="B630" s="53" t="s">
        <v>286</v>
      </c>
      <c r="C630" s="53" t="s">
        <v>797</v>
      </c>
      <c r="D630" s="110" t="s">
        <v>207</v>
      </c>
      <c r="E630" s="110" t="s">
        <v>920</v>
      </c>
      <c r="F630" s="111">
        <v>0.25217560999999999</v>
      </c>
      <c r="G630" s="111">
        <v>0.83579861</v>
      </c>
      <c r="H630" s="68">
        <f>IF(ISERROR(F630/G630-1),"",IF((F630/G630-1)&gt;10000%,"",F630/G630-1))</f>
        <v>-0.69828185045677449</v>
      </c>
      <c r="I630" s="112">
        <f>F630/$F$1102</f>
        <v>2.0062800146057771E-5</v>
      </c>
      <c r="J630" s="113">
        <v>146.84088963999997</v>
      </c>
      <c r="K630" s="113">
        <v>29.8</v>
      </c>
      <c r="L630" s="149" t="s">
        <v>3279</v>
      </c>
      <c r="M630"/>
      <c r="N630" s="153"/>
    </row>
    <row r="631" spans="1:14" ht="12.75" x14ac:dyDescent="0.2">
      <c r="A631" s="110" t="s">
        <v>2466</v>
      </c>
      <c r="B631" s="53" t="s">
        <v>320</v>
      </c>
      <c r="C631" s="53" t="s">
        <v>801</v>
      </c>
      <c r="D631" s="110" t="s">
        <v>207</v>
      </c>
      <c r="E631" s="110" t="s">
        <v>920</v>
      </c>
      <c r="F631" s="111">
        <v>0.24765385000000001</v>
      </c>
      <c r="G631" s="111">
        <v>0.55813661000000003</v>
      </c>
      <c r="H631" s="68">
        <f>IF(ISERROR(F631/G631-1),"",IF((F631/G631-1)&gt;10000%,"",F631/G631-1))</f>
        <v>-0.55628452682937246</v>
      </c>
      <c r="I631" s="112">
        <f>F631/$F$1102</f>
        <v>1.9703054145290933E-5</v>
      </c>
      <c r="J631" s="113">
        <v>40.932327630000003</v>
      </c>
      <c r="K631" s="113">
        <v>58.89</v>
      </c>
      <c r="L631" s="149" t="s">
        <v>3279</v>
      </c>
      <c r="M631"/>
      <c r="N631" s="153"/>
    </row>
    <row r="632" spans="1:14" ht="12.75" x14ac:dyDescent="0.2">
      <c r="A632" s="110" t="s">
        <v>2648</v>
      </c>
      <c r="B632" s="168" t="s">
        <v>3208</v>
      </c>
      <c r="C632" s="53" t="s">
        <v>800</v>
      </c>
      <c r="D632" s="110" t="s">
        <v>208</v>
      </c>
      <c r="E632" s="110" t="s">
        <v>920</v>
      </c>
      <c r="F632" s="111">
        <v>0.24703392999999998</v>
      </c>
      <c r="G632" s="111">
        <v>5.574254E-2</v>
      </c>
      <c r="H632" s="68">
        <f>IF(ISERROR(F632/G632-1),"",IF((F632/G632-1)&gt;10000%,"",F632/G632-1))</f>
        <v>3.4316948958551219</v>
      </c>
      <c r="I632" s="112">
        <f>F632/$F$1102</f>
        <v>1.9653734026400195E-5</v>
      </c>
      <c r="J632" s="113">
        <v>21.271298618081598</v>
      </c>
      <c r="K632" s="113">
        <v>46.67</v>
      </c>
      <c r="L632" s="149" t="s">
        <v>3279</v>
      </c>
      <c r="M632"/>
      <c r="N632" s="153"/>
    </row>
    <row r="633" spans="1:14" ht="12.75" x14ac:dyDescent="0.2">
      <c r="A633" s="110" t="s">
        <v>3241</v>
      </c>
      <c r="B633" s="53" t="s">
        <v>3231</v>
      </c>
      <c r="C633" s="53" t="s">
        <v>2817</v>
      </c>
      <c r="D633" s="110" t="s">
        <v>752</v>
      </c>
      <c r="E633" s="110" t="s">
        <v>209</v>
      </c>
      <c r="F633" s="111">
        <v>0.24649127499999998</v>
      </c>
      <c r="G633" s="111"/>
      <c r="H633" s="68" t="str">
        <f>IF(ISERROR(F633/G633-1),"",IF((F633/G633-1)&gt;10000%,"",F633/G633-1))</f>
        <v/>
      </c>
      <c r="I633" s="112">
        <f>F633/$F$1102</f>
        <v>1.9610561021630784E-5</v>
      </c>
      <c r="J633" s="113">
        <v>2.1424572999999998</v>
      </c>
      <c r="K633" s="113">
        <v>67</v>
      </c>
      <c r="L633" s="149" t="s">
        <v>3279</v>
      </c>
      <c r="M633"/>
      <c r="N633" s="153"/>
    </row>
    <row r="634" spans="1:14" ht="12.75" x14ac:dyDescent="0.2">
      <c r="A634" s="110" t="s">
        <v>1817</v>
      </c>
      <c r="B634" s="53" t="s">
        <v>1818</v>
      </c>
      <c r="C634" s="53" t="s">
        <v>270</v>
      </c>
      <c r="D634" s="110" t="s">
        <v>208</v>
      </c>
      <c r="E634" s="110" t="s">
        <v>209</v>
      </c>
      <c r="F634" s="111">
        <v>0.24475434099999999</v>
      </c>
      <c r="G634" s="111">
        <v>2.4272000000000001E-4</v>
      </c>
      <c r="H634" s="68" t="str">
        <f>IF(ISERROR(F634/G634-1),"",IF((F634/G634-1)&gt;10000%,"",F634/G634-1))</f>
        <v/>
      </c>
      <c r="I634" s="112">
        <f>F634/$F$1102</f>
        <v>1.9472372559594773E-5</v>
      </c>
      <c r="J634" s="113">
        <v>7.7936751370000001</v>
      </c>
      <c r="K634" s="113">
        <v>61.39</v>
      </c>
      <c r="L634" s="149" t="s">
        <v>3279</v>
      </c>
      <c r="M634"/>
      <c r="N634" s="153"/>
    </row>
    <row r="635" spans="1:14" ht="12.75" x14ac:dyDescent="0.2">
      <c r="A635" s="110" t="s">
        <v>2217</v>
      </c>
      <c r="B635" s="53" t="s">
        <v>2218</v>
      </c>
      <c r="C635" s="53" t="s">
        <v>800</v>
      </c>
      <c r="D635" s="110" t="s">
        <v>208</v>
      </c>
      <c r="E635" s="110" t="s">
        <v>920</v>
      </c>
      <c r="F635" s="111">
        <v>0.24330850000000001</v>
      </c>
      <c r="G635" s="111">
        <v>5.0636129699999994</v>
      </c>
      <c r="H635" s="68">
        <f>IF(ISERROR(F635/G635-1),"",IF((F635/G635-1)&gt;10000%,"",F635/G635-1))</f>
        <v>-0.9519496254074884</v>
      </c>
      <c r="I635" s="112">
        <f>F635/$F$1102</f>
        <v>1.9357343120284699E-5</v>
      </c>
      <c r="J635" s="113">
        <v>46.546556600000002</v>
      </c>
      <c r="K635" s="113">
        <v>20.85</v>
      </c>
      <c r="L635" s="149" t="s">
        <v>3279</v>
      </c>
      <c r="M635"/>
      <c r="N635" s="153"/>
    </row>
    <row r="636" spans="1:14" ht="12.75" x14ac:dyDescent="0.2">
      <c r="A636" s="110" t="s">
        <v>1782</v>
      </c>
      <c r="B636" s="53" t="s">
        <v>249</v>
      </c>
      <c r="C636" s="53" t="s">
        <v>270</v>
      </c>
      <c r="D636" s="110" t="s">
        <v>208</v>
      </c>
      <c r="E636" s="110" t="s">
        <v>209</v>
      </c>
      <c r="F636" s="111">
        <v>0.24318000000000001</v>
      </c>
      <c r="G636" s="111">
        <v>0.27180509999999997</v>
      </c>
      <c r="H636" s="68">
        <f>IF(ISERROR(F636/G636-1),"",IF((F636/G636-1)&gt;10000%,"",F636/G636-1))</f>
        <v>-0.10531480093640611</v>
      </c>
      <c r="I636" s="112">
        <f>F636/$F$1102</f>
        <v>1.9347119808764729E-5</v>
      </c>
      <c r="J636" s="113">
        <v>225.71988999999999</v>
      </c>
      <c r="K636" s="113">
        <v>36.26</v>
      </c>
      <c r="L636" s="149" t="s">
        <v>3279</v>
      </c>
      <c r="M636"/>
      <c r="N636" s="153"/>
    </row>
    <row r="637" spans="1:14" ht="12.75" x14ac:dyDescent="0.2">
      <c r="A637" s="110" t="s">
        <v>2435</v>
      </c>
      <c r="B637" s="53" t="s">
        <v>243</v>
      </c>
      <c r="C637" s="53" t="s">
        <v>801</v>
      </c>
      <c r="D637" s="110" t="s">
        <v>207</v>
      </c>
      <c r="E637" s="110" t="s">
        <v>209</v>
      </c>
      <c r="F637" s="111">
        <v>0.24286501000000002</v>
      </c>
      <c r="G637" s="111">
        <v>3.5979040000000004E-2</v>
      </c>
      <c r="H637" s="68">
        <f>IF(ISERROR(F637/G637-1),"",IF((F637/G637-1)&gt;10000%,"",F637/G637-1))</f>
        <v>5.7501803828006528</v>
      </c>
      <c r="I637" s="112">
        <f>F637/$F$1102</f>
        <v>1.9322059568331461E-5</v>
      </c>
      <c r="J637" s="113">
        <v>40.954905490000002</v>
      </c>
      <c r="K637" s="113">
        <v>81.39</v>
      </c>
      <c r="L637" s="149" t="s">
        <v>3279</v>
      </c>
      <c r="M637"/>
      <c r="N637" s="153"/>
    </row>
    <row r="638" spans="1:14" ht="12.75" x14ac:dyDescent="0.2">
      <c r="A638" s="110" t="s">
        <v>2463</v>
      </c>
      <c r="B638" s="53" t="s">
        <v>2337</v>
      </c>
      <c r="C638" s="53" t="s">
        <v>801</v>
      </c>
      <c r="D638" s="110" t="s">
        <v>207</v>
      </c>
      <c r="E638" s="110" t="s">
        <v>209</v>
      </c>
      <c r="F638" s="111">
        <v>0.23011776</v>
      </c>
      <c r="G638" s="111">
        <v>8.2650809999999991E-2</v>
      </c>
      <c r="H638" s="68">
        <f>IF(ISERROR(F638/G638-1),"",IF((F638/G638-1)&gt;10000%,"",F638/G638-1))</f>
        <v>1.7842166338115746</v>
      </c>
      <c r="I638" s="112">
        <f>F638/$F$1102</f>
        <v>1.8307903087608224E-5</v>
      </c>
      <c r="J638" s="113">
        <v>10.996025550000001</v>
      </c>
      <c r="K638" s="113">
        <v>26.82</v>
      </c>
      <c r="L638" s="149" t="s">
        <v>3279</v>
      </c>
      <c r="M638"/>
      <c r="N638" s="153"/>
    </row>
    <row r="639" spans="1:14" ht="12.75" x14ac:dyDescent="0.2">
      <c r="A639" s="110" t="s">
        <v>2793</v>
      </c>
      <c r="B639" s="53" t="s">
        <v>2794</v>
      </c>
      <c r="C639" s="110" t="s">
        <v>624</v>
      </c>
      <c r="D639" s="110" t="s">
        <v>207</v>
      </c>
      <c r="E639" s="110" t="s">
        <v>920</v>
      </c>
      <c r="F639" s="111">
        <v>0.21539464999999999</v>
      </c>
      <c r="G639" s="111">
        <v>7.4234580000000008E-2</v>
      </c>
      <c r="H639" s="68">
        <f>IF(ISERROR(F639/G639-1),"",IF((F639/G639-1)&gt;10000%,"",F639/G639-1))</f>
        <v>1.9015406297173092</v>
      </c>
      <c r="I639" s="112">
        <f>F639/$F$1102</f>
        <v>1.7136549468364773E-5</v>
      </c>
      <c r="J639" s="113">
        <v>40.467949061023617</v>
      </c>
      <c r="K639" s="113">
        <v>224</v>
      </c>
      <c r="L639" s="149" t="s">
        <v>3279</v>
      </c>
      <c r="M639"/>
      <c r="N639" s="153"/>
    </row>
    <row r="640" spans="1:14" ht="12.75" x14ac:dyDescent="0.2">
      <c r="A640" s="110" t="s">
        <v>1952</v>
      </c>
      <c r="B640" s="53" t="s">
        <v>508</v>
      </c>
      <c r="C640" s="110" t="s">
        <v>796</v>
      </c>
      <c r="D640" s="110" t="s">
        <v>207</v>
      </c>
      <c r="E640" s="110" t="s">
        <v>920</v>
      </c>
      <c r="F640" s="111">
        <v>0.213572133</v>
      </c>
      <c r="G640" s="111">
        <v>0.226298627</v>
      </c>
      <c r="H640" s="68">
        <f>IF(ISERROR(F640/G640-1),"",IF((F640/G640-1)&gt;10000%,"",F640/G640-1))</f>
        <v>-5.6237610314798792E-2</v>
      </c>
      <c r="I640" s="112">
        <f>F640/$F$1102</f>
        <v>1.6991552121738774E-5</v>
      </c>
      <c r="J640" s="113">
        <v>9.1850877699999991</v>
      </c>
      <c r="K640" s="113">
        <v>66.97</v>
      </c>
      <c r="L640" s="149" t="s">
        <v>3279</v>
      </c>
      <c r="M640"/>
      <c r="N640" s="153"/>
    </row>
    <row r="641" spans="1:14" ht="12.75" x14ac:dyDescent="0.2">
      <c r="A641" s="110" t="s">
        <v>2536</v>
      </c>
      <c r="B641" s="53" t="s">
        <v>2537</v>
      </c>
      <c r="C641" s="110" t="s">
        <v>624</v>
      </c>
      <c r="D641" s="110" t="s">
        <v>208</v>
      </c>
      <c r="E641" s="110" t="s">
        <v>920</v>
      </c>
      <c r="F641" s="111">
        <v>0.20920039999999998</v>
      </c>
      <c r="G641" s="111">
        <v>3.461653E-2</v>
      </c>
      <c r="H641" s="68">
        <f>IF(ISERROR(F641/G641-1),"",IF((F641/G641-1)&gt;10000%,"",F641/G641-1))</f>
        <v>5.0433671428072078</v>
      </c>
      <c r="I641" s="112">
        <f>F641/$F$1102</f>
        <v>1.6643742095737745E-5</v>
      </c>
      <c r="J641" s="113">
        <v>195.2222955</v>
      </c>
      <c r="K641" s="113">
        <v>45.02</v>
      </c>
      <c r="L641" s="149" t="s">
        <v>3279</v>
      </c>
      <c r="M641"/>
      <c r="N641" s="153"/>
    </row>
    <row r="642" spans="1:14" ht="12.75" x14ac:dyDescent="0.2">
      <c r="A642" s="110" t="s">
        <v>1688</v>
      </c>
      <c r="B642" s="53" t="s">
        <v>32</v>
      </c>
      <c r="C642" s="53" t="s">
        <v>800</v>
      </c>
      <c r="D642" s="110" t="s">
        <v>208</v>
      </c>
      <c r="E642" s="110" t="s">
        <v>209</v>
      </c>
      <c r="F642" s="111">
        <v>0.20728607000000002</v>
      </c>
      <c r="G642" s="111">
        <v>0.57010829000000007</v>
      </c>
      <c r="H642" s="68">
        <f>IF(ISERROR(F642/G642-1),"",IF((F642/G642-1)&gt;10000%,"",F642/G642-1))</f>
        <v>-0.63640930392364581</v>
      </c>
      <c r="I642" s="112">
        <f>F642/$F$1102</f>
        <v>1.6491440212920439E-5</v>
      </c>
      <c r="J642" s="113">
        <v>76.280757852262795</v>
      </c>
      <c r="K642" s="113">
        <v>70.89</v>
      </c>
      <c r="L642" s="149" t="s">
        <v>3279</v>
      </c>
      <c r="M642"/>
      <c r="N642" s="153"/>
    </row>
    <row r="643" spans="1:14" ht="12.75" x14ac:dyDescent="0.2">
      <c r="A643" s="110" t="s">
        <v>2544</v>
      </c>
      <c r="B643" s="53" t="s">
        <v>2545</v>
      </c>
      <c r="C643" s="53" t="s">
        <v>874</v>
      </c>
      <c r="D643" s="110" t="s">
        <v>208</v>
      </c>
      <c r="E643" s="110" t="s">
        <v>209</v>
      </c>
      <c r="F643" s="111">
        <v>0.20390395</v>
      </c>
      <c r="G643" s="111">
        <v>0.20150170000000001</v>
      </c>
      <c r="H643" s="68">
        <f>IF(ISERROR(F643/G643-1),"",IF((F643/G643-1)&gt;10000%,"",F643/G643-1))</f>
        <v>1.1921735647887788E-2</v>
      </c>
      <c r="I643" s="112">
        <f>F643/$F$1102</f>
        <v>1.6222362653714833E-5</v>
      </c>
      <c r="J643" s="113">
        <v>25.21098997</v>
      </c>
      <c r="K643" s="113">
        <v>122.11</v>
      </c>
      <c r="L643" s="149" t="s">
        <v>3279</v>
      </c>
      <c r="M643"/>
      <c r="N643" s="153"/>
    </row>
    <row r="644" spans="1:14" ht="12.75" x14ac:dyDescent="0.2">
      <c r="A644" s="110" t="s">
        <v>1702</v>
      </c>
      <c r="B644" s="53" t="s">
        <v>1388</v>
      </c>
      <c r="C644" s="53" t="s">
        <v>800</v>
      </c>
      <c r="D644" s="110" t="s">
        <v>208</v>
      </c>
      <c r="E644" s="110" t="s">
        <v>920</v>
      </c>
      <c r="F644" s="111">
        <v>0.20203415999999999</v>
      </c>
      <c r="G644" s="111">
        <v>0.11096397999999999</v>
      </c>
      <c r="H644" s="68">
        <f>IF(ISERROR(F644/G644-1),"",IF((F644/G644-1)&gt;10000%,"",F644/G644-1))</f>
        <v>0.82071839888944154</v>
      </c>
      <c r="I644" s="112">
        <f>F644/$F$1102</f>
        <v>1.6073604321832149E-5</v>
      </c>
      <c r="J644" s="113">
        <v>26.721794153014798</v>
      </c>
      <c r="K644" s="113">
        <v>55.06</v>
      </c>
      <c r="L644" s="149" t="s">
        <v>3279</v>
      </c>
      <c r="M644"/>
      <c r="N644" s="153"/>
    </row>
    <row r="645" spans="1:14" ht="12.75" x14ac:dyDescent="0.2">
      <c r="A645" s="110" t="s">
        <v>2809</v>
      </c>
      <c r="B645" s="53" t="s">
        <v>2810</v>
      </c>
      <c r="C645" s="53" t="s">
        <v>2817</v>
      </c>
      <c r="D645" s="110" t="s">
        <v>208</v>
      </c>
      <c r="E645" s="110" t="s">
        <v>209</v>
      </c>
      <c r="F645" s="111">
        <v>0.20023927999999999</v>
      </c>
      <c r="G645" s="111">
        <v>6.341273E-2</v>
      </c>
      <c r="H645" s="68">
        <f>IF(ISERROR(F645/G645-1),"",IF((F645/G645-1)&gt;10000%,"",F645/G645-1))</f>
        <v>2.1577142318269531</v>
      </c>
      <c r="I645" s="112">
        <f>F645/$F$1102</f>
        <v>1.5930805742991969E-5</v>
      </c>
      <c r="J645" s="113">
        <v>8.7091172882910985</v>
      </c>
      <c r="K645" s="113">
        <v>28.51</v>
      </c>
      <c r="L645" s="149" t="s">
        <v>3279</v>
      </c>
      <c r="M645"/>
      <c r="N645" s="153"/>
    </row>
    <row r="646" spans="1:14" ht="12.75" x14ac:dyDescent="0.2">
      <c r="A646" s="110" t="s">
        <v>2752</v>
      </c>
      <c r="B646" s="53" t="s">
        <v>2753</v>
      </c>
      <c r="C646" s="53" t="s">
        <v>799</v>
      </c>
      <c r="D646" s="110" t="s">
        <v>207</v>
      </c>
      <c r="E646" s="110" t="s">
        <v>920</v>
      </c>
      <c r="F646" s="111">
        <v>0.200215845</v>
      </c>
      <c r="G646" s="111">
        <v>6.2650259999999999E-2</v>
      </c>
      <c r="H646" s="68">
        <f>IF(ISERROR(F646/G646-1),"",IF((F646/G646-1)&gt;10000%,"",F646/G646-1))</f>
        <v>2.1957703766911743</v>
      </c>
      <c r="I646" s="112">
        <f>F646/$F$1102</f>
        <v>1.5928941281470798E-5</v>
      </c>
      <c r="J646" s="113">
        <v>36.163204999999998</v>
      </c>
      <c r="K646" s="113">
        <v>65.69</v>
      </c>
      <c r="L646" s="149" t="s">
        <v>3279</v>
      </c>
      <c r="M646"/>
      <c r="N646" s="153"/>
    </row>
    <row r="647" spans="1:14" ht="12.75" x14ac:dyDescent="0.2">
      <c r="A647" s="110" t="s">
        <v>2805</v>
      </c>
      <c r="B647" s="53" t="s">
        <v>2806</v>
      </c>
      <c r="C647" s="53" t="s">
        <v>2817</v>
      </c>
      <c r="D647" s="110" t="s">
        <v>208</v>
      </c>
      <c r="E647" s="110" t="s">
        <v>209</v>
      </c>
      <c r="F647" s="111">
        <v>0.19856578</v>
      </c>
      <c r="G647" s="111">
        <v>0.65239730500000004</v>
      </c>
      <c r="H647" s="68">
        <f>IF(ISERROR(F647/G647-1),"",IF((F647/G647-1)&gt;10000%,"",F647/G647-1))</f>
        <v>-0.69563672553797562</v>
      </c>
      <c r="I647" s="112">
        <f>F647/$F$1102</f>
        <v>1.5797664016698822E-5</v>
      </c>
      <c r="J647" s="113">
        <v>21.713998420000003</v>
      </c>
      <c r="K647" s="113">
        <v>38.86</v>
      </c>
      <c r="L647" s="149" t="s">
        <v>3279</v>
      </c>
      <c r="M647"/>
      <c r="N647" s="153"/>
    </row>
    <row r="648" spans="1:14" ht="12.75" x14ac:dyDescent="0.2">
      <c r="A648" s="110" t="s">
        <v>1548</v>
      </c>
      <c r="B648" s="53" t="s">
        <v>245</v>
      </c>
      <c r="C648" s="110" t="s">
        <v>624</v>
      </c>
      <c r="D648" s="110" t="s">
        <v>207</v>
      </c>
      <c r="E648" s="110" t="s">
        <v>920</v>
      </c>
      <c r="F648" s="111">
        <v>0.19724787799999999</v>
      </c>
      <c r="G648" s="111">
        <v>2.05126484</v>
      </c>
      <c r="H648" s="68">
        <f>IF(ISERROR(F648/G648-1),"",IF((F648/G648-1)&gt;10000%,"",F648/G648-1))</f>
        <v>-0.90384085265167413</v>
      </c>
      <c r="I648" s="112">
        <f>F648/$F$1102</f>
        <v>1.5692813256396943E-5</v>
      </c>
      <c r="J648" s="113">
        <v>21.547432246755001</v>
      </c>
      <c r="K648" s="113">
        <v>49.69</v>
      </c>
      <c r="L648" s="149" t="s">
        <v>3279</v>
      </c>
      <c r="M648"/>
      <c r="N648" s="153"/>
    </row>
    <row r="649" spans="1:14" ht="12.75" x14ac:dyDescent="0.2">
      <c r="A649" s="110" t="s">
        <v>2431</v>
      </c>
      <c r="B649" s="53" t="s">
        <v>818</v>
      </c>
      <c r="C649" s="53" t="s">
        <v>801</v>
      </c>
      <c r="D649" s="110" t="s">
        <v>207</v>
      </c>
      <c r="E649" s="110" t="s">
        <v>209</v>
      </c>
      <c r="F649" s="111">
        <v>0.19537928200000002</v>
      </c>
      <c r="G649" s="111">
        <v>0.65984282999999999</v>
      </c>
      <c r="H649" s="68">
        <f>IF(ISERROR(F649/G649-1),"",IF((F649/G649-1)&gt;10000%,"",F649/G649-1))</f>
        <v>-0.70390027273616051</v>
      </c>
      <c r="I649" s="112">
        <f>F649/$F$1102</f>
        <v>1.5544149917774611E-5</v>
      </c>
      <c r="J649" s="113">
        <v>69.844848780000007</v>
      </c>
      <c r="K649" s="113">
        <v>73.459999999999994</v>
      </c>
      <c r="L649" s="149" t="s">
        <v>3279</v>
      </c>
      <c r="M649"/>
      <c r="N649" s="153"/>
    </row>
    <row r="650" spans="1:14" ht="12.75" x14ac:dyDescent="0.2">
      <c r="A650" s="110" t="s">
        <v>2254</v>
      </c>
      <c r="B650" s="53" t="s">
        <v>189</v>
      </c>
      <c r="C650" s="53" t="s">
        <v>795</v>
      </c>
      <c r="D650" s="110" t="s">
        <v>207</v>
      </c>
      <c r="E650" s="110" t="s">
        <v>2750</v>
      </c>
      <c r="F650" s="111">
        <v>0.19269339199999999</v>
      </c>
      <c r="G650" s="111">
        <v>8.5201199999999991E-2</v>
      </c>
      <c r="H650" s="68">
        <f>IF(ISERROR(F650/G650-1),"",IF((F650/G650-1)&gt;10000%,"",F650/G650-1))</f>
        <v>1.2616276766054941</v>
      </c>
      <c r="I650" s="112">
        <f>F650/$F$1102</f>
        <v>1.5330463612884557E-5</v>
      </c>
      <c r="J650" s="113">
        <v>27.862698719999997</v>
      </c>
      <c r="K650" s="113">
        <v>15.58</v>
      </c>
      <c r="L650" s="149" t="s">
        <v>3279</v>
      </c>
      <c r="M650"/>
      <c r="N650" s="153"/>
    </row>
    <row r="651" spans="1:14" ht="12.75" x14ac:dyDescent="0.2">
      <c r="A651" s="110" t="s">
        <v>1955</v>
      </c>
      <c r="B651" s="53" t="s">
        <v>515</v>
      </c>
      <c r="C651" s="110" t="s">
        <v>796</v>
      </c>
      <c r="D651" s="110" t="s">
        <v>207</v>
      </c>
      <c r="E651" s="110" t="s">
        <v>920</v>
      </c>
      <c r="F651" s="111">
        <v>0.190428559</v>
      </c>
      <c r="G651" s="111">
        <v>11.500034660000001</v>
      </c>
      <c r="H651" s="68">
        <f>IF(ISERROR(F651/G651-1),"",IF((F651/G651-1)&gt;10000%,"",F651/G651-1))</f>
        <v>-0.98344104477681638</v>
      </c>
      <c r="I651" s="112">
        <f>F651/$F$1102</f>
        <v>1.5150276116388777E-5</v>
      </c>
      <c r="J651" s="113">
        <v>34.425918009999997</v>
      </c>
      <c r="K651" s="113">
        <v>27.59</v>
      </c>
      <c r="L651" s="149" t="s">
        <v>3279</v>
      </c>
      <c r="M651"/>
      <c r="N651" s="153"/>
    </row>
    <row r="652" spans="1:14" ht="12.75" x14ac:dyDescent="0.2">
      <c r="A652" s="110" t="s">
        <v>1562</v>
      </c>
      <c r="B652" s="53" t="s">
        <v>1450</v>
      </c>
      <c r="C652" s="110" t="s">
        <v>624</v>
      </c>
      <c r="D652" s="110" t="s">
        <v>207</v>
      </c>
      <c r="E652" s="110" t="s">
        <v>920</v>
      </c>
      <c r="F652" s="111">
        <v>0.18803721500000001</v>
      </c>
      <c r="G652" s="111">
        <v>0.28306999999999999</v>
      </c>
      <c r="H652" s="68">
        <f>IF(ISERROR(F652/G652-1),"",IF((F652/G652-1)&gt;10000%,"",F652/G652-1))</f>
        <v>-0.33572185325184578</v>
      </c>
      <c r="I652" s="112">
        <f>F652/$F$1102</f>
        <v>1.4960023550914764E-5</v>
      </c>
      <c r="J652" s="113">
        <v>19.267455052239999</v>
      </c>
      <c r="K652" s="113">
        <v>285.52999999999997</v>
      </c>
      <c r="L652" s="149" t="s">
        <v>3279</v>
      </c>
      <c r="M652"/>
      <c r="N652" s="153"/>
    </row>
    <row r="653" spans="1:14" ht="12.75" x14ac:dyDescent="0.2">
      <c r="A653" s="110" t="s">
        <v>2329</v>
      </c>
      <c r="B653" s="53" t="s">
        <v>2330</v>
      </c>
      <c r="C653" s="53" t="s">
        <v>795</v>
      </c>
      <c r="D653" s="110" t="s">
        <v>207</v>
      </c>
      <c r="E653" s="110" t="s">
        <v>2750</v>
      </c>
      <c r="F653" s="111">
        <v>0.18637220000000002</v>
      </c>
      <c r="G653" s="111">
        <v>0.12199160000000001</v>
      </c>
      <c r="H653" s="68">
        <f>IF(ISERROR(F653/G653-1),"",IF((F653/G653-1)&gt;10000%,"",F653/G653-1))</f>
        <v>0.52774617268729984</v>
      </c>
      <c r="I653" s="112">
        <f>F653/$F$1102</f>
        <v>1.4827556881417313E-5</v>
      </c>
      <c r="J653" s="113">
        <v>58.426170880000001</v>
      </c>
      <c r="K653" s="113">
        <v>22.75</v>
      </c>
      <c r="L653" s="149" t="s">
        <v>3279</v>
      </c>
      <c r="M653"/>
      <c r="N653" s="153"/>
    </row>
    <row r="654" spans="1:14" ht="12.75" x14ac:dyDescent="0.2">
      <c r="A654" s="110" t="s">
        <v>2523</v>
      </c>
      <c r="B654" s="53" t="s">
        <v>2524</v>
      </c>
      <c r="C654" s="53" t="s">
        <v>802</v>
      </c>
      <c r="D654" s="110" t="s">
        <v>752</v>
      </c>
      <c r="E654" s="110" t="s">
        <v>209</v>
      </c>
      <c r="F654" s="111">
        <v>0.18038804999999999</v>
      </c>
      <c r="G654" s="111">
        <v>0.28319934999999996</v>
      </c>
      <c r="H654" s="68">
        <f>IF(ISERROR(F654/G654-1),"",IF((F654/G654-1)&gt;10000%,"",F654/G654-1))</f>
        <v>-0.36303508464973522</v>
      </c>
      <c r="I654" s="112">
        <f>F654/$F$1102</f>
        <v>1.4351464822022544E-5</v>
      </c>
      <c r="J654" s="113">
        <v>20.196014959999999</v>
      </c>
      <c r="K654" s="113">
        <v>48.8</v>
      </c>
      <c r="L654" s="149" t="s">
        <v>3279</v>
      </c>
      <c r="M654"/>
      <c r="N654" s="153"/>
    </row>
    <row r="655" spans="1:14" ht="12.75" x14ac:dyDescent="0.2">
      <c r="A655" s="110" t="s">
        <v>3233</v>
      </c>
      <c r="B655" s="53" t="s">
        <v>3224</v>
      </c>
      <c r="C655" s="53" t="s">
        <v>799</v>
      </c>
      <c r="D655" s="110" t="s">
        <v>208</v>
      </c>
      <c r="E655" s="110" t="s">
        <v>920</v>
      </c>
      <c r="F655" s="111">
        <v>0.17473984000000001</v>
      </c>
      <c r="G655" s="111"/>
      <c r="H655" s="68" t="str">
        <f>IF(ISERROR(F655/G655-1),"",IF((F655/G655-1)&gt;10000%,"",F655/G655-1))</f>
        <v/>
      </c>
      <c r="I655" s="112">
        <f>F655/$F$1102</f>
        <v>1.3902099760853604E-5</v>
      </c>
      <c r="J655" s="113">
        <v>15.198</v>
      </c>
      <c r="K655" s="113">
        <v>235.7</v>
      </c>
      <c r="L655" s="149" t="s">
        <v>3279</v>
      </c>
      <c r="M655"/>
      <c r="N655" s="153"/>
    </row>
    <row r="656" spans="1:14" ht="12.75" x14ac:dyDescent="0.2">
      <c r="A656" s="110" t="s">
        <v>2444</v>
      </c>
      <c r="B656" s="53" t="s">
        <v>203</v>
      </c>
      <c r="C656" s="53" t="s">
        <v>801</v>
      </c>
      <c r="D656" s="110" t="s">
        <v>207</v>
      </c>
      <c r="E656" s="110" t="s">
        <v>209</v>
      </c>
      <c r="F656" s="111">
        <v>0.172389557</v>
      </c>
      <c r="G656" s="111">
        <v>0.21415956999999999</v>
      </c>
      <c r="H656" s="68">
        <f>IF(ISERROR(F656/G656-1),"",IF((F656/G656-1)&gt;10000%,"",F656/G656-1))</f>
        <v>-0.19504154308864174</v>
      </c>
      <c r="I656" s="112">
        <f>F656/$F$1102</f>
        <v>1.3715113961094154E-5</v>
      </c>
      <c r="J656" s="113">
        <v>45.020878700000004</v>
      </c>
      <c r="K656" s="113">
        <v>60.53</v>
      </c>
      <c r="L656" s="149" t="s">
        <v>3279</v>
      </c>
      <c r="M656"/>
      <c r="N656" s="153"/>
    </row>
    <row r="657" spans="1:14" ht="12.75" x14ac:dyDescent="0.2">
      <c r="A657" s="110" t="s">
        <v>1976</v>
      </c>
      <c r="B657" s="53" t="s">
        <v>436</v>
      </c>
      <c r="C657" s="110" t="s">
        <v>796</v>
      </c>
      <c r="D657" s="110" t="s">
        <v>207</v>
      </c>
      <c r="E657" s="110" t="s">
        <v>920</v>
      </c>
      <c r="F657" s="111">
        <v>0.16680300000000001</v>
      </c>
      <c r="G657" s="111">
        <v>6.9229840000000001E-2</v>
      </c>
      <c r="H657" s="68">
        <f>IF(ISERROR(F657/G657-1),"",IF((F657/G657-1)&gt;10000%,"",F657/G657-1))</f>
        <v>1.4094090062897733</v>
      </c>
      <c r="I657" s="112">
        <f>F657/$F$1102</f>
        <v>1.3270653941365997E-5</v>
      </c>
      <c r="J657" s="113">
        <v>12.621065509999999</v>
      </c>
      <c r="K657" s="113">
        <v>10.98</v>
      </c>
      <c r="L657" s="149" t="s">
        <v>3279</v>
      </c>
      <c r="M657"/>
      <c r="N657" s="153"/>
    </row>
    <row r="658" spans="1:14" ht="12.75" x14ac:dyDescent="0.2">
      <c r="A658" s="110" t="s">
        <v>2611</v>
      </c>
      <c r="B658" s="53" t="s">
        <v>1509</v>
      </c>
      <c r="C658" s="110" t="s">
        <v>624</v>
      </c>
      <c r="D658" s="110" t="s">
        <v>207</v>
      </c>
      <c r="E658" s="110" t="s">
        <v>920</v>
      </c>
      <c r="F658" s="111">
        <v>0.16089917499999998</v>
      </c>
      <c r="G658" s="111">
        <v>0.25753367300000002</v>
      </c>
      <c r="H658" s="68">
        <f>IF(ISERROR(F658/G658-1),"",IF((F658/G658-1)&gt;10000%,"",F658/G658-1))</f>
        <v>-0.37523053538711437</v>
      </c>
      <c r="I658" s="112">
        <f>F658/$F$1102</f>
        <v>1.2800952446156765E-5</v>
      </c>
      <c r="J658" s="113">
        <v>0.65460225662499993</v>
      </c>
      <c r="K658" s="113">
        <v>226.81</v>
      </c>
      <c r="L658" s="149" t="s">
        <v>3279</v>
      </c>
      <c r="M658"/>
      <c r="N658" s="153"/>
    </row>
    <row r="659" spans="1:14" ht="12.75" x14ac:dyDescent="0.2">
      <c r="A659" s="110" t="s">
        <v>2313</v>
      </c>
      <c r="B659" s="53" t="s">
        <v>2307</v>
      </c>
      <c r="C659" s="53" t="s">
        <v>797</v>
      </c>
      <c r="D659" s="110" t="s">
        <v>207</v>
      </c>
      <c r="E659" s="110" t="s">
        <v>920</v>
      </c>
      <c r="F659" s="111">
        <v>0.1590791</v>
      </c>
      <c r="G659" s="111">
        <v>0.20334479</v>
      </c>
      <c r="H659" s="68">
        <f>IF(ISERROR(F659/G659-1),"",IF((F659/G659-1)&gt;10000%,"",F659/G659-1))</f>
        <v>-0.21768784929281937</v>
      </c>
      <c r="I659" s="112">
        <f>F659/$F$1102</f>
        <v>1.265614938222907E-5</v>
      </c>
      <c r="J659" s="113">
        <v>565.07560667999996</v>
      </c>
      <c r="K659" s="113">
        <v>27.26</v>
      </c>
      <c r="L659" s="149" t="s">
        <v>3279</v>
      </c>
      <c r="M659"/>
      <c r="N659" s="153"/>
    </row>
    <row r="660" spans="1:14" ht="12.75" x14ac:dyDescent="0.2">
      <c r="A660" s="110" t="s">
        <v>3097</v>
      </c>
      <c r="B660" s="53" t="s">
        <v>3101</v>
      </c>
      <c r="C660" s="53" t="s">
        <v>797</v>
      </c>
      <c r="D660" s="110" t="s">
        <v>207</v>
      </c>
      <c r="E660" s="110" t="s">
        <v>920</v>
      </c>
      <c r="F660" s="111">
        <v>0.15245985000000001</v>
      </c>
      <c r="G660" s="111">
        <v>0</v>
      </c>
      <c r="H660" s="68" t="str">
        <f>IF(ISERROR(F660/G660-1),"",IF((F660/G660-1)&gt;10000%,"",F660/G660-1))</f>
        <v/>
      </c>
      <c r="I660" s="112">
        <f>F660/$F$1102</f>
        <v>1.2129529500683852E-5</v>
      </c>
      <c r="J660" s="113">
        <v>1.1453711580000001</v>
      </c>
      <c r="K660" s="113">
        <v>31.6</v>
      </c>
      <c r="L660" s="149" t="s">
        <v>3279</v>
      </c>
      <c r="M660"/>
      <c r="N660" s="153"/>
    </row>
    <row r="661" spans="1:14" ht="12.75" x14ac:dyDescent="0.2">
      <c r="A661" s="110" t="s">
        <v>2478</v>
      </c>
      <c r="B661" s="53" t="s">
        <v>2476</v>
      </c>
      <c r="C661" s="110" t="s">
        <v>796</v>
      </c>
      <c r="D661" s="110" t="s">
        <v>207</v>
      </c>
      <c r="E661" s="110" t="s">
        <v>920</v>
      </c>
      <c r="F661" s="111">
        <v>0.15201101</v>
      </c>
      <c r="G661" s="111">
        <v>7.3178464999999998E-2</v>
      </c>
      <c r="H661" s="68">
        <f>IF(ISERROR(F661/G661-1),"",IF((F661/G661-1)&gt;10000%,"",F661/G661-1))</f>
        <v>1.0772642607357232</v>
      </c>
      <c r="I661" s="112">
        <f>F661/$F$1102</f>
        <v>1.2093820308912466E-5</v>
      </c>
      <c r="J661" s="113">
        <v>8.6271058900000011</v>
      </c>
      <c r="K661" s="113">
        <v>15.66</v>
      </c>
      <c r="L661" s="149" t="s">
        <v>3279</v>
      </c>
      <c r="M661"/>
      <c r="N661" s="153"/>
    </row>
    <row r="662" spans="1:14" ht="12.75" x14ac:dyDescent="0.2">
      <c r="A662" s="110" t="s">
        <v>1940</v>
      </c>
      <c r="B662" s="53" t="s">
        <v>506</v>
      </c>
      <c r="C662" s="110" t="s">
        <v>796</v>
      </c>
      <c r="D662" s="110" t="s">
        <v>207</v>
      </c>
      <c r="E662" s="110" t="s">
        <v>920</v>
      </c>
      <c r="F662" s="111">
        <v>0.14657951999999999</v>
      </c>
      <c r="G662" s="111">
        <v>0.59627374399999999</v>
      </c>
      <c r="H662" s="68">
        <f>IF(ISERROR(F662/G662-1),"",IF((F662/G662-1)&gt;10000%,"",F662/G662-1))</f>
        <v>-0.75417411637699083</v>
      </c>
      <c r="I662" s="112">
        <f>F662/$F$1102</f>
        <v>1.1661697240526465E-5</v>
      </c>
      <c r="J662" s="113">
        <v>12.252147019999999</v>
      </c>
      <c r="K662" s="113">
        <v>56.03</v>
      </c>
      <c r="L662" s="149" t="s">
        <v>3279</v>
      </c>
      <c r="M662"/>
      <c r="N662" s="153"/>
    </row>
    <row r="663" spans="1:14" ht="12.75" x14ac:dyDescent="0.2">
      <c r="A663" s="110" t="s">
        <v>2448</v>
      </c>
      <c r="B663" s="53" t="s">
        <v>319</v>
      </c>
      <c r="C663" s="53" t="s">
        <v>801</v>
      </c>
      <c r="D663" s="110" t="s">
        <v>207</v>
      </c>
      <c r="E663" s="110" t="s">
        <v>920</v>
      </c>
      <c r="F663" s="111">
        <v>0.14270403200000001</v>
      </c>
      <c r="G663" s="111">
        <v>0</v>
      </c>
      <c r="H663" s="68" t="str">
        <f>IF(ISERROR(F663/G663-1),"",IF((F663/G663-1)&gt;10000%,"",F663/G663-1))</f>
        <v/>
      </c>
      <c r="I663" s="112">
        <f>F663/$F$1102</f>
        <v>1.135336789332098E-5</v>
      </c>
      <c r="J663" s="113">
        <v>71.176497180000013</v>
      </c>
      <c r="K663" s="113">
        <v>57.97</v>
      </c>
      <c r="L663" s="149" t="s">
        <v>3279</v>
      </c>
      <c r="M663"/>
      <c r="N663" s="153"/>
    </row>
    <row r="664" spans="1:14" ht="12.75" x14ac:dyDescent="0.2">
      <c r="A664" s="110" t="s">
        <v>2433</v>
      </c>
      <c r="B664" s="53" t="s">
        <v>217</v>
      </c>
      <c r="C664" s="53" t="s">
        <v>801</v>
      </c>
      <c r="D664" s="110" t="s">
        <v>207</v>
      </c>
      <c r="E664" s="110" t="s">
        <v>209</v>
      </c>
      <c r="F664" s="111">
        <v>0.137354586</v>
      </c>
      <c r="G664" s="111">
        <v>7.3815919999999993E-2</v>
      </c>
      <c r="H664" s="68">
        <f>IF(ISERROR(F664/G664-1),"",IF((F664/G664-1)&gt;10000%,"",F664/G664-1))</f>
        <v>0.86077184975815535</v>
      </c>
      <c r="I664" s="112">
        <f>F664/$F$1102</f>
        <v>1.0927772150774235E-5</v>
      </c>
      <c r="J664" s="113">
        <v>276.35321249999998</v>
      </c>
      <c r="K664" s="113">
        <v>39.22</v>
      </c>
      <c r="L664" s="149" t="s">
        <v>3279</v>
      </c>
      <c r="M664"/>
      <c r="N664" s="153"/>
    </row>
    <row r="665" spans="1:14" ht="12.75" x14ac:dyDescent="0.2">
      <c r="A665" s="110" t="s">
        <v>2683</v>
      </c>
      <c r="B665" s="53" t="s">
        <v>2527</v>
      </c>
      <c r="C665" s="53" t="s">
        <v>795</v>
      </c>
      <c r="D665" s="110" t="s">
        <v>207</v>
      </c>
      <c r="E665" s="110" t="s">
        <v>2750</v>
      </c>
      <c r="F665" s="111">
        <v>0.13727881</v>
      </c>
      <c r="G665" s="111">
        <v>0.42025690999999998</v>
      </c>
      <c r="H665" s="68">
        <f>IF(ISERROR(F665/G665-1),"",IF((F665/G665-1)&gt;10000%,"",F665/G665-1))</f>
        <v>-0.67334550192166975</v>
      </c>
      <c r="I665" s="112">
        <f>F665/$F$1102</f>
        <v>1.0921743499772388E-5</v>
      </c>
      <c r="J665" s="113">
        <v>435.28224863999998</v>
      </c>
      <c r="K665" s="113">
        <v>37.76</v>
      </c>
      <c r="L665" s="149" t="s">
        <v>3279</v>
      </c>
      <c r="M665"/>
      <c r="N665" s="153"/>
    </row>
    <row r="666" spans="1:14" ht="12.75" x14ac:dyDescent="0.2">
      <c r="A666" s="110" t="s">
        <v>1982</v>
      </c>
      <c r="B666" s="53" t="s">
        <v>440</v>
      </c>
      <c r="C666" s="110" t="s">
        <v>796</v>
      </c>
      <c r="D666" s="110" t="s">
        <v>207</v>
      </c>
      <c r="E666" s="110" t="s">
        <v>920</v>
      </c>
      <c r="F666" s="111">
        <v>0.13286429</v>
      </c>
      <c r="G666" s="111">
        <v>7.3297000000000001E-2</v>
      </c>
      <c r="H666" s="68">
        <f>IF(ISERROR(F666/G666-1),"",IF((F666/G666-1)&gt;10000%,"",F666/G666-1))</f>
        <v>0.81268387519270902</v>
      </c>
      <c r="I666" s="112">
        <f>F666/$F$1102</f>
        <v>1.0570529389491164E-5</v>
      </c>
      <c r="J666" s="113">
        <v>7.0137899599999995</v>
      </c>
      <c r="K666" s="113">
        <v>10.67</v>
      </c>
      <c r="L666" s="149" t="s">
        <v>3279</v>
      </c>
      <c r="M666"/>
      <c r="N666" s="153"/>
    </row>
    <row r="667" spans="1:14" ht="12.75" x14ac:dyDescent="0.2">
      <c r="A667" s="110" t="s">
        <v>2166</v>
      </c>
      <c r="B667" s="53" t="s">
        <v>118</v>
      </c>
      <c r="C667" s="110" t="s">
        <v>624</v>
      </c>
      <c r="D667" s="110" t="s">
        <v>752</v>
      </c>
      <c r="E667" s="110" t="s">
        <v>209</v>
      </c>
      <c r="F667" s="111">
        <v>0.132648191</v>
      </c>
      <c r="G667" s="111">
        <v>5.8913990000000003E-3</v>
      </c>
      <c r="H667" s="68">
        <f>IF(ISERROR(F667/G667-1),"",IF((F667/G667-1)&gt;10000%,"",F667/G667-1))</f>
        <v>21.515567355054376</v>
      </c>
      <c r="I667" s="112">
        <f>F667/$F$1102</f>
        <v>1.0553336802750667E-5</v>
      </c>
      <c r="J667" s="113">
        <v>171.40442771743858</v>
      </c>
      <c r="K667" s="113">
        <v>34.409999999999997</v>
      </c>
      <c r="L667" s="149" t="s">
        <v>3279</v>
      </c>
      <c r="M667"/>
      <c r="N667" s="153"/>
    </row>
    <row r="668" spans="1:14" ht="12.75" x14ac:dyDescent="0.2">
      <c r="A668" s="110" t="s">
        <v>3232</v>
      </c>
      <c r="B668" s="53" t="s">
        <v>3223</v>
      </c>
      <c r="C668" s="53" t="s">
        <v>801</v>
      </c>
      <c r="D668" s="110" t="s">
        <v>207</v>
      </c>
      <c r="E668" s="110" t="s">
        <v>920</v>
      </c>
      <c r="F668" s="111">
        <v>0.13098689999999999</v>
      </c>
      <c r="G668" s="111"/>
      <c r="H668" s="68" t="str">
        <f>IF(ISERROR(F668/G668-1),"",IF((F668/G668-1)&gt;10000%,"",F668/G668-1))</f>
        <v/>
      </c>
      <c r="I668" s="112">
        <f>F668/$F$1102</f>
        <v>1.0421166410390182E-5</v>
      </c>
      <c r="J668" s="113">
        <v>10.801917080000001</v>
      </c>
      <c r="K668" s="113">
        <v>25.79</v>
      </c>
      <c r="L668" s="149" t="s">
        <v>3279</v>
      </c>
      <c r="M668"/>
      <c r="N668" s="153"/>
    </row>
    <row r="669" spans="1:14" ht="12.75" x14ac:dyDescent="0.2">
      <c r="A669" s="110" t="s">
        <v>951</v>
      </c>
      <c r="B669" s="53" t="s">
        <v>1083</v>
      </c>
      <c r="C669" s="53" t="s">
        <v>467</v>
      </c>
      <c r="D669" s="110" t="s">
        <v>207</v>
      </c>
      <c r="E669" s="110" t="s">
        <v>920</v>
      </c>
      <c r="F669" s="111">
        <v>0.12927653</v>
      </c>
      <c r="G669" s="111">
        <v>0.24486256000000001</v>
      </c>
      <c r="H669" s="68">
        <f>IF(ISERROR(F669/G669-1),"",IF((F669/G669-1)&gt;10000%,"",F669/G669-1))</f>
        <v>-0.47204452162878641</v>
      </c>
      <c r="I669" s="112">
        <f>F669/$F$1102</f>
        <v>1.0285091349499826E-5</v>
      </c>
      <c r="J669" s="113">
        <v>19.334328859999999</v>
      </c>
      <c r="K669" s="113">
        <v>252.78</v>
      </c>
      <c r="L669" s="149" t="s">
        <v>3279</v>
      </c>
      <c r="M669"/>
      <c r="N669" s="153"/>
    </row>
    <row r="670" spans="1:14" ht="12.75" x14ac:dyDescent="0.2">
      <c r="A670" s="110" t="s">
        <v>2197</v>
      </c>
      <c r="B670" s="53" t="s">
        <v>14</v>
      </c>
      <c r="C670" s="53" t="s">
        <v>797</v>
      </c>
      <c r="D670" s="110" t="s">
        <v>207</v>
      </c>
      <c r="E670" s="110" t="s">
        <v>920</v>
      </c>
      <c r="F670" s="111">
        <v>0.12556918</v>
      </c>
      <c r="G670" s="111">
        <v>5.0917403200000004</v>
      </c>
      <c r="H670" s="68">
        <f>IF(ISERROR(F670/G670-1),"",IF((F670/G670-1)&gt;10000%,"",F670/G670-1))</f>
        <v>-0.97533865199158465</v>
      </c>
      <c r="I670" s="112">
        <f>F670/$F$1102</f>
        <v>9.9901388672931318E-6</v>
      </c>
      <c r="J670" s="113">
        <v>8.3803259099999998</v>
      </c>
      <c r="K670" s="113">
        <v>13.75</v>
      </c>
      <c r="L670" s="149" t="s">
        <v>3279</v>
      </c>
      <c r="M670"/>
      <c r="N670" s="153"/>
    </row>
    <row r="671" spans="1:14" ht="12.75" x14ac:dyDescent="0.2">
      <c r="A671" s="110" t="s">
        <v>1901</v>
      </c>
      <c r="B671" s="53" t="s">
        <v>803</v>
      </c>
      <c r="C671" s="110" t="s">
        <v>796</v>
      </c>
      <c r="D671" s="110" t="s">
        <v>207</v>
      </c>
      <c r="E671" s="110" t="s">
        <v>920</v>
      </c>
      <c r="F671" s="111">
        <v>0.12027760899999999</v>
      </c>
      <c r="G671" s="111">
        <v>0.60413989000000001</v>
      </c>
      <c r="H671" s="68">
        <f>IF(ISERROR(F671/G671-1),"",IF((F671/G671-1)&gt;10000%,"",F671/G671-1))</f>
        <v>-0.80091099596154791</v>
      </c>
      <c r="I671" s="112">
        <f>F671/$F$1102</f>
        <v>9.5691475928726001E-6</v>
      </c>
      <c r="J671" s="113">
        <v>13.793280640000001</v>
      </c>
      <c r="K671" s="113">
        <v>22.44</v>
      </c>
      <c r="L671" s="149" t="s">
        <v>3279</v>
      </c>
      <c r="M671"/>
      <c r="N671" s="153"/>
    </row>
    <row r="672" spans="1:14" ht="12.75" x14ac:dyDescent="0.2">
      <c r="A672" s="110" t="s">
        <v>2178</v>
      </c>
      <c r="B672" s="53" t="s">
        <v>744</v>
      </c>
      <c r="C672" s="53" t="s">
        <v>874</v>
      </c>
      <c r="D672" s="110" t="s">
        <v>207</v>
      </c>
      <c r="E672" s="110" t="s">
        <v>920</v>
      </c>
      <c r="F672" s="111">
        <v>0.11791771923493299</v>
      </c>
      <c r="G672" s="111">
        <v>3.2713712873518204</v>
      </c>
      <c r="H672" s="68">
        <f>IF(ISERROR(F672/G672-1),"",IF((F672/G672-1)&gt;10000%,"",F672/G672-1))</f>
        <v>-0.96395465116086299</v>
      </c>
      <c r="I672" s="112">
        <f>F672/$F$1102</f>
        <v>9.3813974899849072E-6</v>
      </c>
      <c r="J672" s="113">
        <v>165.45057952801787</v>
      </c>
      <c r="K672" s="113">
        <v>32.75</v>
      </c>
      <c r="L672" s="149" t="s">
        <v>3279</v>
      </c>
      <c r="M672"/>
      <c r="N672" s="153"/>
    </row>
    <row r="673" spans="1:14" ht="12.75" x14ac:dyDescent="0.2">
      <c r="A673" s="110" t="s">
        <v>2440</v>
      </c>
      <c r="B673" s="53" t="s">
        <v>153</v>
      </c>
      <c r="C673" s="53" t="s">
        <v>801</v>
      </c>
      <c r="D673" s="110" t="s">
        <v>207</v>
      </c>
      <c r="E673" s="110" t="s">
        <v>209</v>
      </c>
      <c r="F673" s="111">
        <v>0.11745547000000001</v>
      </c>
      <c r="G673" s="111">
        <v>7.1710910000000003E-2</v>
      </c>
      <c r="H673" s="68">
        <f>IF(ISERROR(F673/G673-1),"",IF((F673/G673-1)&gt;10000%,"",F673/G673-1))</f>
        <v>0.63790237775535141</v>
      </c>
      <c r="I673" s="112">
        <f>F673/$F$1102</f>
        <v>9.3446214749764435E-6</v>
      </c>
      <c r="J673" s="113">
        <v>25.528163769999999</v>
      </c>
      <c r="K673" s="113">
        <v>108.45</v>
      </c>
      <c r="L673" s="149" t="s">
        <v>3279</v>
      </c>
      <c r="M673"/>
      <c r="N673" s="153"/>
    </row>
    <row r="674" spans="1:14" ht="12.75" x14ac:dyDescent="0.2">
      <c r="A674" s="110" t="s">
        <v>3174</v>
      </c>
      <c r="B674" s="53" t="s">
        <v>3171</v>
      </c>
      <c r="C674" s="53" t="s">
        <v>145</v>
      </c>
      <c r="D674" s="110" t="s">
        <v>208</v>
      </c>
      <c r="E674" s="110" t="s">
        <v>920</v>
      </c>
      <c r="F674" s="111">
        <v>0.11739791000000001</v>
      </c>
      <c r="G674" s="111">
        <v>4.63014E-2</v>
      </c>
      <c r="H674" s="68">
        <f>IF(ISERROR(F674/G674-1),"",IF((F674/G674-1)&gt;10000%,"",F674/G674-1))</f>
        <v>1.5355153407888316</v>
      </c>
      <c r="I674" s="112">
        <f>F674/$F$1102</f>
        <v>9.3400420678862537E-6</v>
      </c>
      <c r="J674" s="113">
        <v>76.452007280000004</v>
      </c>
      <c r="K674" s="113">
        <v>46.06</v>
      </c>
      <c r="L674" s="149" t="s">
        <v>3279</v>
      </c>
      <c r="M674"/>
      <c r="N674" s="153"/>
    </row>
    <row r="675" spans="1:14" ht="12.75" x14ac:dyDescent="0.2">
      <c r="A675" s="110" t="s">
        <v>1947</v>
      </c>
      <c r="B675" s="53" t="s">
        <v>501</v>
      </c>
      <c r="C675" s="110" t="s">
        <v>796</v>
      </c>
      <c r="D675" s="110" t="s">
        <v>207</v>
      </c>
      <c r="E675" s="110" t="s">
        <v>920</v>
      </c>
      <c r="F675" s="111">
        <v>0.115959093</v>
      </c>
      <c r="G675" s="111">
        <v>0.15819567000000001</v>
      </c>
      <c r="H675" s="68">
        <f>IF(ISERROR(F675/G675-1),"",IF((F675/G675-1)&gt;10000%,"",F675/G675-1))</f>
        <v>-0.2669894631123596</v>
      </c>
      <c r="I675" s="112">
        <f>F675/$F$1102</f>
        <v>9.2255714499000381E-6</v>
      </c>
      <c r="J675" s="113">
        <v>24.418414010000003</v>
      </c>
      <c r="K675" s="113">
        <v>7.8</v>
      </c>
      <c r="L675" s="149" t="s">
        <v>3279</v>
      </c>
      <c r="M675"/>
      <c r="N675" s="153"/>
    </row>
    <row r="676" spans="1:14" ht="12.75" x14ac:dyDescent="0.2">
      <c r="A676" s="110" t="s">
        <v>3175</v>
      </c>
      <c r="B676" s="53" t="s">
        <v>3172</v>
      </c>
      <c r="C676" s="53" t="s">
        <v>1734</v>
      </c>
      <c r="D676" s="110" t="s">
        <v>208</v>
      </c>
      <c r="E676" s="110" t="s">
        <v>209</v>
      </c>
      <c r="F676" s="111">
        <v>0.11355380999999999</v>
      </c>
      <c r="G676" s="111">
        <v>2.0701000000000001E-2</v>
      </c>
      <c r="H676" s="68">
        <f>IF(ISERROR(F676/G676-1),"",IF((F676/G676-1)&gt;10000%,"",F676/G676-1))</f>
        <v>4.4854263079078303</v>
      </c>
      <c r="I676" s="112">
        <f>F676/$F$1102</f>
        <v>9.0342099136923517E-6</v>
      </c>
      <c r="J676" s="113">
        <v>18.367412640000001</v>
      </c>
      <c r="K676" s="113">
        <v>8.6300000000000008</v>
      </c>
      <c r="L676" s="149" t="s">
        <v>3279</v>
      </c>
      <c r="M676"/>
      <c r="N676" s="153"/>
    </row>
    <row r="677" spans="1:14" ht="12.75" x14ac:dyDescent="0.2">
      <c r="A677" s="110" t="s">
        <v>2134</v>
      </c>
      <c r="B677" s="53" t="s">
        <v>2702</v>
      </c>
      <c r="C677" s="53" t="s">
        <v>145</v>
      </c>
      <c r="D677" s="110" t="s">
        <v>752</v>
      </c>
      <c r="E677" s="110" t="s">
        <v>920</v>
      </c>
      <c r="F677" s="111">
        <v>0.11298189</v>
      </c>
      <c r="G677" s="111">
        <v>0.38771930999999998</v>
      </c>
      <c r="H677" s="68">
        <f>IF(ISERROR(F677/G677-1),"",IF((F677/G677-1)&gt;10000%,"",F677/G677-1))</f>
        <v>-0.70859875408320516</v>
      </c>
      <c r="I677" s="112">
        <f>F677/$F$1102</f>
        <v>8.9887086193382576E-6</v>
      </c>
      <c r="J677" s="113">
        <v>52.639710479999998</v>
      </c>
      <c r="K677" s="113">
        <v>24.94</v>
      </c>
      <c r="L677" s="149" t="s">
        <v>3279</v>
      </c>
      <c r="M677"/>
      <c r="N677" s="153"/>
    </row>
    <row r="678" spans="1:14" ht="12.75" x14ac:dyDescent="0.2">
      <c r="A678" s="110" t="s">
        <v>3152</v>
      </c>
      <c r="B678" s="53" t="s">
        <v>3133</v>
      </c>
      <c r="C678" s="53" t="s">
        <v>145</v>
      </c>
      <c r="D678" s="110" t="s">
        <v>208</v>
      </c>
      <c r="E678" s="110" t="s">
        <v>920</v>
      </c>
      <c r="F678" s="111">
        <v>0.10685699999999999</v>
      </c>
      <c r="G678" s="111">
        <v>5.4225000000000002E-2</v>
      </c>
      <c r="H678" s="68">
        <f>IF(ISERROR(F678/G678-1),"",IF((F678/G678-1)&gt;10000%,"",F678/G678-1))</f>
        <v>0.9706224066390039</v>
      </c>
      <c r="I678" s="112">
        <f>F678/$F$1102</f>
        <v>8.5014194481666773E-6</v>
      </c>
      <c r="J678" s="113">
        <v>5.5040084554055992</v>
      </c>
      <c r="K678" s="113">
        <v>131.44</v>
      </c>
      <c r="L678" s="149" t="s">
        <v>3279</v>
      </c>
      <c r="M678"/>
      <c r="N678" s="153"/>
    </row>
    <row r="679" spans="1:14" ht="12.75" x14ac:dyDescent="0.2">
      <c r="A679" s="110" t="s">
        <v>2208</v>
      </c>
      <c r="B679" s="53" t="s">
        <v>743</v>
      </c>
      <c r="C679" s="53" t="s">
        <v>874</v>
      </c>
      <c r="D679" s="110" t="s">
        <v>207</v>
      </c>
      <c r="E679" s="110" t="s">
        <v>920</v>
      </c>
      <c r="F679" s="111">
        <v>0.106443124463127</v>
      </c>
      <c r="G679" s="111">
        <v>1.76983946741966</v>
      </c>
      <c r="H679" s="68">
        <f>IF(ISERROR(F679/G679-1),"",IF((F679/G679-1)&gt;10000%,"",F679/G679-1))</f>
        <v>-0.93985718681123331</v>
      </c>
      <c r="I679" s="112">
        <f>F679/$F$1102</f>
        <v>8.4684919886807041E-6</v>
      </c>
      <c r="J679" s="113">
        <v>170.51685709606477</v>
      </c>
      <c r="K679" s="113">
        <v>32.54</v>
      </c>
      <c r="L679" s="149" t="s">
        <v>3279</v>
      </c>
      <c r="M679"/>
      <c r="N679" s="153"/>
    </row>
    <row r="680" spans="1:14" ht="12.75" x14ac:dyDescent="0.2">
      <c r="A680" s="110" t="s">
        <v>2123</v>
      </c>
      <c r="B680" s="53" t="s">
        <v>83</v>
      </c>
      <c r="C680" s="53" t="s">
        <v>802</v>
      </c>
      <c r="D680" s="110" t="s">
        <v>208</v>
      </c>
      <c r="E680" s="110" t="s">
        <v>209</v>
      </c>
      <c r="F680" s="111">
        <v>0.10326302000000001</v>
      </c>
      <c r="G680" s="111">
        <v>0.27554927200000001</v>
      </c>
      <c r="H680" s="68">
        <f>IF(ISERROR(F680/G680-1),"",IF((F680/G680-1)&gt;10000%,"",F680/G680-1))</f>
        <v>-0.62524662376897877</v>
      </c>
      <c r="I680" s="112">
        <f>F680/$F$1102</f>
        <v>8.2154865521624667E-6</v>
      </c>
      <c r="J680" s="113">
        <v>229.99501344999999</v>
      </c>
      <c r="K680" s="113">
        <v>33.1</v>
      </c>
      <c r="L680" s="149" t="s">
        <v>3279</v>
      </c>
      <c r="M680"/>
      <c r="N680" s="153"/>
    </row>
    <row r="681" spans="1:14" ht="12.75" x14ac:dyDescent="0.2">
      <c r="A681" s="110" t="s">
        <v>952</v>
      </c>
      <c r="B681" s="53" t="s">
        <v>953</v>
      </c>
      <c r="C681" s="53" t="s">
        <v>467</v>
      </c>
      <c r="D681" s="110" t="s">
        <v>207</v>
      </c>
      <c r="E681" s="110" t="s">
        <v>920</v>
      </c>
      <c r="F681" s="111">
        <v>0.10107983</v>
      </c>
      <c r="G681" s="111">
        <v>1.03713386</v>
      </c>
      <c r="H681" s="68">
        <f>IF(ISERROR(F681/G681-1),"",IF((F681/G681-1)&gt;10000%,"",F681/G681-1))</f>
        <v>-0.9025392633502487</v>
      </c>
      <c r="I681" s="112">
        <f>F681/$F$1102</f>
        <v>8.0417944784092909E-6</v>
      </c>
      <c r="J681" s="113">
        <v>17.801812920000003</v>
      </c>
      <c r="K681" s="113">
        <v>287.04000000000002</v>
      </c>
      <c r="L681" s="149" t="s">
        <v>3279</v>
      </c>
      <c r="M681"/>
      <c r="N681" s="153"/>
    </row>
    <row r="682" spans="1:14" ht="12.75" x14ac:dyDescent="0.2">
      <c r="A682" s="110" t="s">
        <v>1983</v>
      </c>
      <c r="B682" s="53" t="s">
        <v>441</v>
      </c>
      <c r="C682" s="110" t="s">
        <v>796</v>
      </c>
      <c r="D682" s="110" t="s">
        <v>207</v>
      </c>
      <c r="E682" s="110" t="s">
        <v>920</v>
      </c>
      <c r="F682" s="111">
        <v>0.10004778</v>
      </c>
      <c r="G682" s="111">
        <v>9.7350100000000009E-2</v>
      </c>
      <c r="H682" s="68">
        <f>IF(ISERROR(F682/G682-1),"",IF((F682/G682-1)&gt;10000%,"",F682/G682-1))</f>
        <v>2.7711116886371956E-2</v>
      </c>
      <c r="I682" s="112">
        <f>F682/$F$1102</f>
        <v>7.9596857729292534E-6</v>
      </c>
      <c r="J682" s="113">
        <v>9.4265783800000005</v>
      </c>
      <c r="K682" s="113">
        <v>8.3000000000000007</v>
      </c>
      <c r="L682" s="149" t="s">
        <v>3279</v>
      </c>
      <c r="M682"/>
      <c r="N682" s="153"/>
    </row>
    <row r="683" spans="1:14" ht="12.75" x14ac:dyDescent="0.2">
      <c r="A683" s="110" t="s">
        <v>923</v>
      </c>
      <c r="B683" s="53" t="s">
        <v>53</v>
      </c>
      <c r="C683" s="53" t="s">
        <v>467</v>
      </c>
      <c r="D683" s="110" t="s">
        <v>207</v>
      </c>
      <c r="E683" s="110" t="s">
        <v>920</v>
      </c>
      <c r="F683" s="111">
        <v>9.941428699999999E-2</v>
      </c>
      <c r="G683" s="111">
        <v>1.953382E-2</v>
      </c>
      <c r="H683" s="68">
        <f>IF(ISERROR(F683/G683-1),"",IF((F683/G683-1)&gt;10000%,"",F683/G683-1))</f>
        <v>4.0893418184461607</v>
      </c>
      <c r="I683" s="112">
        <f>F683/$F$1102</f>
        <v>7.9092858018419349E-6</v>
      </c>
      <c r="J683" s="113">
        <v>11.04260766</v>
      </c>
      <c r="K683" s="113">
        <v>248.62</v>
      </c>
      <c r="L683" s="149" t="s">
        <v>3279</v>
      </c>
      <c r="M683"/>
      <c r="N683" s="153"/>
    </row>
    <row r="684" spans="1:14" ht="12.75" x14ac:dyDescent="0.2">
      <c r="A684" s="110" t="s">
        <v>2146</v>
      </c>
      <c r="B684" s="53" t="s">
        <v>84</v>
      </c>
      <c r="C684" s="53" t="s">
        <v>802</v>
      </c>
      <c r="D684" s="110" t="s">
        <v>208</v>
      </c>
      <c r="E684" s="110" t="s">
        <v>209</v>
      </c>
      <c r="F684" s="111">
        <v>9.4024337999999999E-2</v>
      </c>
      <c r="G684" s="111">
        <v>6.7694104999999991E-2</v>
      </c>
      <c r="H684" s="68">
        <f>IF(ISERROR(F684/G684-1),"",IF((F684/G684-1)&gt;10000%,"",F684/G684-1))</f>
        <v>0.3889590238322822</v>
      </c>
      <c r="I684" s="112">
        <f>F684/$F$1102</f>
        <v>7.4804676874158661E-6</v>
      </c>
      <c r="J684" s="113">
        <v>10.353004929999999</v>
      </c>
      <c r="K684" s="113">
        <v>66.099999999999994</v>
      </c>
      <c r="L684" s="149" t="s">
        <v>3279</v>
      </c>
      <c r="M684"/>
      <c r="N684" s="153"/>
    </row>
    <row r="685" spans="1:14" ht="12.75" x14ac:dyDescent="0.2">
      <c r="A685" s="110" t="s">
        <v>1699</v>
      </c>
      <c r="B685" s="53" t="s">
        <v>303</v>
      </c>
      <c r="C685" s="53" t="s">
        <v>800</v>
      </c>
      <c r="D685" s="110" t="s">
        <v>752</v>
      </c>
      <c r="E685" s="110" t="s">
        <v>920</v>
      </c>
      <c r="F685" s="111">
        <v>9.2073940000000007E-2</v>
      </c>
      <c r="G685" s="111">
        <v>0.18600162000000001</v>
      </c>
      <c r="H685" s="68">
        <f>IF(ISERROR(F685/G685-1),"",IF((F685/G685-1)&gt;10000%,"",F685/G685-1))</f>
        <v>-0.5049831286415678</v>
      </c>
      <c r="I685" s="112">
        <f>F685/$F$1102</f>
        <v>7.3252962761946512E-6</v>
      </c>
      <c r="J685" s="113">
        <v>6.9208865703380988</v>
      </c>
      <c r="K685" s="113">
        <v>75.55</v>
      </c>
      <c r="L685" s="149" t="s">
        <v>3279</v>
      </c>
      <c r="M685"/>
      <c r="N685" s="153"/>
    </row>
    <row r="686" spans="1:14" ht="12.75" x14ac:dyDescent="0.2">
      <c r="A686" s="110" t="s">
        <v>2186</v>
      </c>
      <c r="B686" s="53" t="s">
        <v>2709</v>
      </c>
      <c r="C686" s="53" t="s">
        <v>145</v>
      </c>
      <c r="D686" s="110" t="s">
        <v>208</v>
      </c>
      <c r="E686" s="110" t="s">
        <v>920</v>
      </c>
      <c r="F686" s="111">
        <v>9.0659149999999994E-2</v>
      </c>
      <c r="G686" s="111">
        <v>4.74282E-3</v>
      </c>
      <c r="H686" s="68">
        <f>IF(ISERROR(F686/G686-1),"",IF((F686/G686-1)&gt;10000%,"",F686/G686-1))</f>
        <v>18.115030720120096</v>
      </c>
      <c r="I686" s="112">
        <f>F686/$F$1102</f>
        <v>7.2127372185655594E-6</v>
      </c>
      <c r="J686" s="113">
        <v>14.38455572</v>
      </c>
      <c r="K686" s="113">
        <v>51.28</v>
      </c>
      <c r="L686" s="149" t="s">
        <v>3279</v>
      </c>
      <c r="M686"/>
      <c r="N686" s="153"/>
    </row>
    <row r="687" spans="1:14" ht="12.75" x14ac:dyDescent="0.2">
      <c r="A687" s="110" t="s">
        <v>1969</v>
      </c>
      <c r="B687" s="53" t="s">
        <v>411</v>
      </c>
      <c r="C687" s="110" t="s">
        <v>796</v>
      </c>
      <c r="D687" s="110" t="s">
        <v>207</v>
      </c>
      <c r="E687" s="110" t="s">
        <v>920</v>
      </c>
      <c r="F687" s="111">
        <v>8.7012539999999999E-2</v>
      </c>
      <c r="G687" s="111">
        <v>0.48684231</v>
      </c>
      <c r="H687" s="68">
        <f>IF(ISERROR(F687/G687-1),"",IF((F687/G687-1)&gt;10000%,"",F687/G687-1))</f>
        <v>-0.82127161462199127</v>
      </c>
      <c r="I687" s="112">
        <f>F687/$F$1102</f>
        <v>6.9226171405746089E-6</v>
      </c>
      <c r="J687" s="113">
        <v>14.79810968</v>
      </c>
      <c r="K687" s="113">
        <v>19.11</v>
      </c>
      <c r="L687" s="149" t="s">
        <v>3279</v>
      </c>
      <c r="M687"/>
      <c r="N687" s="153"/>
    </row>
    <row r="688" spans="1:14" ht="12.75" x14ac:dyDescent="0.2">
      <c r="A688" s="110" t="s">
        <v>2714</v>
      </c>
      <c r="B688" s="53" t="s">
        <v>2710</v>
      </c>
      <c r="C688" s="53" t="s">
        <v>145</v>
      </c>
      <c r="D688" s="110" t="s">
        <v>208</v>
      </c>
      <c r="E688" s="110" t="s">
        <v>920</v>
      </c>
      <c r="F688" s="111">
        <v>8.6508249999999995E-2</v>
      </c>
      <c r="G688" s="111">
        <v>8.1619300000000006E-2</v>
      </c>
      <c r="H688" s="68">
        <f>IF(ISERROR(F688/G688-1),"",IF((F688/G688-1)&gt;10000%,"",F688/G688-1))</f>
        <v>5.9899435550170077E-2</v>
      </c>
      <c r="I688" s="112">
        <f>F688/$F$1102</f>
        <v>6.8824964108749538E-6</v>
      </c>
      <c r="J688" s="113">
        <v>6.3176617400000001</v>
      </c>
      <c r="K688" s="113">
        <v>30.07</v>
      </c>
      <c r="L688" s="149" t="s">
        <v>3279</v>
      </c>
      <c r="M688"/>
      <c r="N688" s="153"/>
    </row>
    <row r="689" spans="1:14" ht="12.75" x14ac:dyDescent="0.2">
      <c r="A689" s="110" t="s">
        <v>2609</v>
      </c>
      <c r="B689" s="53" t="s">
        <v>1511</v>
      </c>
      <c r="C689" s="110" t="s">
        <v>624</v>
      </c>
      <c r="D689" s="110" t="s">
        <v>207</v>
      </c>
      <c r="E689" s="110" t="s">
        <v>920</v>
      </c>
      <c r="F689" s="111">
        <v>8.623459E-2</v>
      </c>
      <c r="G689" s="111">
        <v>0.36528334999999995</v>
      </c>
      <c r="H689" s="68">
        <f>IF(ISERROR(F689/G689-1),"",IF((F689/G689-1)&gt;10000%,"",F689/G689-1))</f>
        <v>-0.76392411534771565</v>
      </c>
      <c r="I689" s="112">
        <f>F689/$F$1102</f>
        <v>6.8607243374854218E-6</v>
      </c>
      <c r="J689" s="113">
        <v>1.8518771572000001</v>
      </c>
      <c r="K689" s="113">
        <v>221.99</v>
      </c>
      <c r="L689" s="149" t="s">
        <v>3279</v>
      </c>
      <c r="M689"/>
      <c r="N689" s="153"/>
    </row>
    <row r="690" spans="1:14" ht="12.75" x14ac:dyDescent="0.2">
      <c r="A690" s="110" t="s">
        <v>2493</v>
      </c>
      <c r="B690" s="53" t="s">
        <v>499</v>
      </c>
      <c r="C690" s="53" t="s">
        <v>799</v>
      </c>
      <c r="D690" s="110" t="s">
        <v>207</v>
      </c>
      <c r="E690" s="110" t="s">
        <v>920</v>
      </c>
      <c r="F690" s="111">
        <v>8.5254197000000004E-2</v>
      </c>
      <c r="G690" s="111">
        <v>1.9763103400000002</v>
      </c>
      <c r="H690" s="68">
        <f>IF(ISERROR(F690/G690-1),"",IF((F690/G690-1)&gt;10000%,"",F690/G690-1))</f>
        <v>-0.95686193849494305</v>
      </c>
      <c r="I690" s="112">
        <f>F690/$F$1102</f>
        <v>6.7827254032364114E-6</v>
      </c>
      <c r="J690" s="113">
        <v>48.234025980000006</v>
      </c>
      <c r="K690" s="113">
        <v>51.76</v>
      </c>
      <c r="L690" s="149" t="s">
        <v>3279</v>
      </c>
      <c r="M690"/>
      <c r="N690" s="153"/>
    </row>
    <row r="691" spans="1:14" ht="12.75" x14ac:dyDescent="0.2">
      <c r="A691" s="110" t="s">
        <v>2260</v>
      </c>
      <c r="B691" s="53" t="s">
        <v>192</v>
      </c>
      <c r="C691" s="53" t="s">
        <v>795</v>
      </c>
      <c r="D691" s="110" t="s">
        <v>207</v>
      </c>
      <c r="E691" s="110" t="s">
        <v>2750</v>
      </c>
      <c r="F691" s="111">
        <v>8.4705649999999993E-2</v>
      </c>
      <c r="G691" s="111">
        <v>1.2234231100000001</v>
      </c>
      <c r="H691" s="68">
        <f>IF(ISERROR(F691/G691-1),"",IF((F691/G691-1)&gt;10000%,"",F691/G691-1))</f>
        <v>-0.93076340531118462</v>
      </c>
      <c r="I691" s="112">
        <f>F691/$F$1102</f>
        <v>6.7390836377551276E-6</v>
      </c>
      <c r="J691" s="113">
        <v>52.179633880000004</v>
      </c>
      <c r="K691" s="113">
        <v>16.16</v>
      </c>
      <c r="L691" s="149" t="s">
        <v>3279</v>
      </c>
      <c r="M691"/>
      <c r="N691" s="153"/>
    </row>
    <row r="692" spans="1:14" ht="12.75" x14ac:dyDescent="0.2">
      <c r="A692" s="110" t="s">
        <v>1918</v>
      </c>
      <c r="B692" s="53" t="s">
        <v>595</v>
      </c>
      <c r="C692" s="110" t="s">
        <v>796</v>
      </c>
      <c r="D692" s="110" t="s">
        <v>207</v>
      </c>
      <c r="E692" s="110" t="s">
        <v>920</v>
      </c>
      <c r="F692" s="111">
        <v>8.4029517999999997E-2</v>
      </c>
      <c r="G692" s="111">
        <v>2.1161840590000001</v>
      </c>
      <c r="H692" s="68">
        <f>IF(ISERROR(F692/G692-1),"",IF((F692/G692-1)&gt;10000%,"",F692/G692-1))</f>
        <v>-0.9602919615415173</v>
      </c>
      <c r="I692" s="112">
        <f>F692/$F$1102</f>
        <v>6.6852913570966042E-6</v>
      </c>
      <c r="J692" s="113">
        <v>13.027589560000001</v>
      </c>
      <c r="K692" s="113">
        <v>12.84</v>
      </c>
      <c r="L692" s="149" t="s">
        <v>3279</v>
      </c>
      <c r="M692"/>
      <c r="N692" s="153"/>
    </row>
    <row r="693" spans="1:14" ht="12.75" x14ac:dyDescent="0.2">
      <c r="A693" s="110" t="s">
        <v>3050</v>
      </c>
      <c r="B693" s="53" t="s">
        <v>3057</v>
      </c>
      <c r="C693" s="53" t="s">
        <v>874</v>
      </c>
      <c r="D693" s="110" t="s">
        <v>208</v>
      </c>
      <c r="E693" s="110" t="s">
        <v>920</v>
      </c>
      <c r="F693" s="111">
        <v>8.1041769999999999E-2</v>
      </c>
      <c r="G693" s="111">
        <v>0.28778613000000003</v>
      </c>
      <c r="H693" s="68">
        <f>IF(ISERROR(F693/G693-1),"",IF((F693/G693-1)&gt;10000%,"",F693/G693-1))</f>
        <v>-0.71839584485881924</v>
      </c>
      <c r="I693" s="112">
        <f>F693/$F$1102</f>
        <v>6.4475895785194302E-6</v>
      </c>
      <c r="J693" s="113">
        <v>8.521702359999999</v>
      </c>
      <c r="K693" s="113">
        <v>55.48</v>
      </c>
      <c r="L693" s="149" t="s">
        <v>3279</v>
      </c>
      <c r="M693"/>
      <c r="N693" s="153"/>
    </row>
    <row r="694" spans="1:14" ht="12.75" x14ac:dyDescent="0.2">
      <c r="A694" s="110" t="s">
        <v>2170</v>
      </c>
      <c r="B694" s="53" t="s">
        <v>2707</v>
      </c>
      <c r="C694" s="53" t="s">
        <v>145</v>
      </c>
      <c r="D694" s="110" t="s">
        <v>208</v>
      </c>
      <c r="E694" s="110" t="s">
        <v>920</v>
      </c>
      <c r="F694" s="111">
        <v>7.9584370000000001E-2</v>
      </c>
      <c r="G694" s="111">
        <v>0.30614853999999997</v>
      </c>
      <c r="H694" s="68">
        <f>IF(ISERROR(F694/G694-1),"",IF((F694/G694-1)&gt;10000%,"",F694/G694-1))</f>
        <v>-0.74004654733940589</v>
      </c>
      <c r="I694" s="112">
        <f>F694/$F$1102</f>
        <v>6.3316405185256249E-6</v>
      </c>
      <c r="J694" s="113">
        <v>10.368835480000001</v>
      </c>
      <c r="K694" s="113">
        <v>74.099999999999994</v>
      </c>
      <c r="L694" s="149" t="s">
        <v>3279</v>
      </c>
      <c r="M694"/>
      <c r="N694" s="153"/>
    </row>
    <row r="695" spans="1:14" ht="12.75" x14ac:dyDescent="0.2">
      <c r="A695" s="110" t="s">
        <v>2338</v>
      </c>
      <c r="B695" s="53" t="s">
        <v>2339</v>
      </c>
      <c r="C695" s="53" t="s">
        <v>874</v>
      </c>
      <c r="D695" s="110" t="s">
        <v>208</v>
      </c>
      <c r="E695" s="110" t="s">
        <v>209</v>
      </c>
      <c r="F695" s="111">
        <v>7.9439999999999997E-2</v>
      </c>
      <c r="G695" s="111">
        <v>0</v>
      </c>
      <c r="H695" s="68" t="str">
        <f>IF(ISERROR(F695/G695-1),"",IF((F695/G695-1)&gt;10000%,"",F695/G695-1))</f>
        <v/>
      </c>
      <c r="I695" s="112">
        <f>F695/$F$1102</f>
        <v>6.3201546081432271E-6</v>
      </c>
      <c r="J695" s="113">
        <v>7.2038546700000001</v>
      </c>
      <c r="K695" s="113">
        <v>34.799999999999997</v>
      </c>
      <c r="L695" s="149" t="s">
        <v>3279</v>
      </c>
      <c r="M695"/>
      <c r="N695" s="153"/>
    </row>
    <row r="696" spans="1:14" ht="12.75" x14ac:dyDescent="0.2">
      <c r="A696" s="110" t="s">
        <v>2263</v>
      </c>
      <c r="B696" s="53" t="s">
        <v>197</v>
      </c>
      <c r="C696" s="53" t="s">
        <v>795</v>
      </c>
      <c r="D696" s="110" t="s">
        <v>207</v>
      </c>
      <c r="E696" s="110" t="s">
        <v>2750</v>
      </c>
      <c r="F696" s="111">
        <v>7.9230399999999992E-2</v>
      </c>
      <c r="G696" s="111">
        <v>1.7691706599999999</v>
      </c>
      <c r="H696" s="68">
        <f>IF(ISERROR(F696/G696-1),"",IF((F696/G696-1)&gt;10000%,"",F696/G696-1))</f>
        <v>-0.95521607847600187</v>
      </c>
      <c r="I696" s="112">
        <f>F696/$F$1102</f>
        <v>6.3034790743332219E-6</v>
      </c>
      <c r="J696" s="113">
        <v>26.075441550000001</v>
      </c>
      <c r="K696" s="113">
        <v>16.8</v>
      </c>
      <c r="L696" s="149" t="s">
        <v>3279</v>
      </c>
      <c r="M696"/>
      <c r="N696" s="153"/>
    </row>
    <row r="697" spans="1:14" ht="12.75" x14ac:dyDescent="0.2">
      <c r="A697" s="110" t="s">
        <v>1885</v>
      </c>
      <c r="B697" s="53" t="s">
        <v>1514</v>
      </c>
      <c r="C697" s="53" t="s">
        <v>874</v>
      </c>
      <c r="D697" s="110" t="s">
        <v>208</v>
      </c>
      <c r="E697" s="110" t="s">
        <v>209</v>
      </c>
      <c r="F697" s="111">
        <v>7.8550979999999992E-2</v>
      </c>
      <c r="G697" s="111">
        <v>8.913741E-2</v>
      </c>
      <c r="H697" s="68">
        <f>IF(ISERROR(F697/G697-1),"",IF((F697/G697-1)&gt;10000%,"",F697/G697-1))</f>
        <v>-0.11876528609031844</v>
      </c>
      <c r="I697" s="112">
        <f>F697/$F$1102</f>
        <v>6.2494252041939386E-6</v>
      </c>
      <c r="J697" s="113">
        <v>6.5305203614740996</v>
      </c>
      <c r="K697" s="113">
        <v>147.09</v>
      </c>
      <c r="L697" s="149" t="s">
        <v>3279</v>
      </c>
      <c r="M697"/>
      <c r="N697" s="153"/>
    </row>
    <row r="698" spans="1:14" ht="12.75" x14ac:dyDescent="0.2">
      <c r="A698" s="110" t="s">
        <v>2184</v>
      </c>
      <c r="B698" s="53" t="s">
        <v>899</v>
      </c>
      <c r="C698" s="53" t="s">
        <v>874</v>
      </c>
      <c r="D698" s="110" t="s">
        <v>207</v>
      </c>
      <c r="E698" s="110" t="s">
        <v>920</v>
      </c>
      <c r="F698" s="111">
        <v>7.8463149999999995E-2</v>
      </c>
      <c r="G698" s="111">
        <v>0.37185237999999998</v>
      </c>
      <c r="H698" s="68">
        <f>IF(ISERROR(F698/G698-1),"",IF((F698/G698-1)&gt;10000%,"",F698/G698-1))</f>
        <v>-0.78899382061236234</v>
      </c>
      <c r="I698" s="112">
        <f>F698/$F$1102</f>
        <v>6.2424375508803279E-6</v>
      </c>
      <c r="J698" s="113">
        <v>157.25324015000001</v>
      </c>
      <c r="K698" s="113">
        <v>34.25</v>
      </c>
      <c r="L698" s="149" t="s">
        <v>3279</v>
      </c>
      <c r="M698"/>
      <c r="N698" s="153"/>
    </row>
    <row r="699" spans="1:14" ht="12.75" x14ac:dyDescent="0.2">
      <c r="A699" s="110" t="s">
        <v>2165</v>
      </c>
      <c r="B699" s="53" t="s">
        <v>81</v>
      </c>
      <c r="C699" s="53" t="s">
        <v>802</v>
      </c>
      <c r="D699" s="110" t="s">
        <v>208</v>
      </c>
      <c r="E699" s="110" t="s">
        <v>209</v>
      </c>
      <c r="F699" s="111">
        <v>7.8305636999999997E-2</v>
      </c>
      <c r="G699" s="111">
        <v>0.11895460000000001</v>
      </c>
      <c r="H699" s="68">
        <f>IF(ISERROR(F699/G699-1),"",IF((F699/G699-1)&gt;10000%,"",F699/G699-1))</f>
        <v>-0.34171829420636113</v>
      </c>
      <c r="I699" s="112">
        <f>F699/$F$1102</f>
        <v>6.2299059986044912E-6</v>
      </c>
      <c r="J699" s="113">
        <v>21.792013619999999</v>
      </c>
      <c r="K699" s="113">
        <v>48.93</v>
      </c>
      <c r="L699" s="149" t="s">
        <v>3279</v>
      </c>
      <c r="M699"/>
      <c r="N699" s="153"/>
    </row>
    <row r="700" spans="1:14" ht="12.75" x14ac:dyDescent="0.2">
      <c r="A700" s="110" t="s">
        <v>1712</v>
      </c>
      <c r="B700" s="53" t="s">
        <v>5</v>
      </c>
      <c r="C700" s="53" t="s">
        <v>800</v>
      </c>
      <c r="D700" s="110" t="s">
        <v>752</v>
      </c>
      <c r="E700" s="110" t="s">
        <v>920</v>
      </c>
      <c r="F700" s="111">
        <v>7.8076419999999994E-2</v>
      </c>
      <c r="G700" s="111">
        <v>9.4713553400000006</v>
      </c>
      <c r="H700" s="68">
        <f>IF(ISERROR(F700/G700-1),"",IF((F700/G700-1)&gt;10000%,"",F700/G700-1))</f>
        <v>-0.99175657366900138</v>
      </c>
      <c r="I700" s="112">
        <f>F700/$F$1102</f>
        <v>6.2116697589416668E-6</v>
      </c>
      <c r="J700" s="113">
        <v>92.41302946629051</v>
      </c>
      <c r="K700" s="113">
        <v>53.15</v>
      </c>
      <c r="L700" s="149" t="s">
        <v>3279</v>
      </c>
      <c r="M700"/>
      <c r="N700" s="153"/>
    </row>
    <row r="701" spans="1:14" ht="12.75" x14ac:dyDescent="0.2">
      <c r="A701" s="110" t="s">
        <v>2311</v>
      </c>
      <c r="B701" s="110" t="s">
        <v>2305</v>
      </c>
      <c r="C701" s="53" t="s">
        <v>799</v>
      </c>
      <c r="D701" s="110" t="s">
        <v>207</v>
      </c>
      <c r="E701" s="110" t="s">
        <v>209</v>
      </c>
      <c r="F701" s="111">
        <v>7.5764369999999998E-2</v>
      </c>
      <c r="G701" s="111">
        <v>0.65923591500000001</v>
      </c>
      <c r="H701" s="68">
        <f>IF(ISERROR(F701/G701-1),"",IF((F701/G701-1)&gt;10000%,"",F701/G701-1))</f>
        <v>-0.88507244785047856</v>
      </c>
      <c r="I701" s="112">
        <f>F701/$F$1102</f>
        <v>6.0277257324844974E-6</v>
      </c>
      <c r="J701" s="113">
        <v>12.061085240000001</v>
      </c>
      <c r="K701" s="113">
        <v>86.28</v>
      </c>
      <c r="L701" s="149" t="s">
        <v>3279</v>
      </c>
      <c r="M701"/>
      <c r="N701" s="153"/>
    </row>
    <row r="702" spans="1:14" ht="12.75" x14ac:dyDescent="0.2">
      <c r="A702" s="110" t="s">
        <v>1900</v>
      </c>
      <c r="B702" s="53" t="s">
        <v>805</v>
      </c>
      <c r="C702" s="110" t="s">
        <v>796</v>
      </c>
      <c r="D702" s="110" t="s">
        <v>207</v>
      </c>
      <c r="E702" s="110" t="s">
        <v>920</v>
      </c>
      <c r="F702" s="111">
        <v>7.5675500000000007E-2</v>
      </c>
      <c r="G702" s="111">
        <v>2.0666E-3</v>
      </c>
      <c r="H702" s="68">
        <f>IF(ISERROR(F702/G702-1),"",IF((F702/G702-1)&gt;10000%,"",F702/G702-1))</f>
        <v>35.618358656730862</v>
      </c>
      <c r="I702" s="112">
        <f>F702/$F$1102</f>
        <v>6.0206553379725936E-6</v>
      </c>
      <c r="J702" s="113">
        <v>3.19524908</v>
      </c>
      <c r="K702" s="113">
        <v>27.84</v>
      </c>
      <c r="L702" s="149" t="s">
        <v>3279</v>
      </c>
      <c r="M702"/>
      <c r="N702" s="153"/>
    </row>
    <row r="703" spans="1:14" ht="12.75" x14ac:dyDescent="0.2">
      <c r="A703" s="110" t="s">
        <v>1987</v>
      </c>
      <c r="B703" s="53" t="s">
        <v>521</v>
      </c>
      <c r="C703" s="110" t="s">
        <v>796</v>
      </c>
      <c r="D703" s="110" t="s">
        <v>207</v>
      </c>
      <c r="E703" s="110" t="s">
        <v>920</v>
      </c>
      <c r="F703" s="111">
        <v>7.430456299999999E-2</v>
      </c>
      <c r="G703" s="111">
        <v>0.75908097900000004</v>
      </c>
      <c r="H703" s="68">
        <f>IF(ISERROR(F703/G703-1),"",IF((F703/G703-1)&gt;10000%,"",F703/G703-1))</f>
        <v>-0.90211246882000984</v>
      </c>
      <c r="I703" s="112">
        <f>F703/$F$1102</f>
        <v>5.9115851743519474E-6</v>
      </c>
      <c r="J703" s="113">
        <v>21.16296062</v>
      </c>
      <c r="K703" s="113">
        <v>22.61</v>
      </c>
      <c r="L703" s="149" t="s">
        <v>3279</v>
      </c>
      <c r="M703"/>
      <c r="N703" s="153"/>
    </row>
    <row r="704" spans="1:14" ht="12.75" x14ac:dyDescent="0.2">
      <c r="A704" s="110" t="s">
        <v>1971</v>
      </c>
      <c r="B704" s="53" t="s">
        <v>413</v>
      </c>
      <c r="C704" s="110" t="s">
        <v>796</v>
      </c>
      <c r="D704" s="110" t="s">
        <v>207</v>
      </c>
      <c r="E704" s="110" t="s">
        <v>920</v>
      </c>
      <c r="F704" s="111">
        <v>7.2241559999999996E-2</v>
      </c>
      <c r="G704" s="111">
        <v>3.2587020000000001E-2</v>
      </c>
      <c r="H704" s="68">
        <f>IF(ISERROR(F704/G704-1),"",IF((F704/G704-1)&gt;10000%,"",F704/G704-1))</f>
        <v>1.2168814454344088</v>
      </c>
      <c r="I704" s="112">
        <f>F704/$F$1102</f>
        <v>5.7474550394443032E-6</v>
      </c>
      <c r="J704" s="113">
        <v>6.6606925599999993</v>
      </c>
      <c r="K704" s="113">
        <v>8.02</v>
      </c>
      <c r="L704" s="149" t="s">
        <v>3279</v>
      </c>
      <c r="M704"/>
      <c r="N704" s="153"/>
    </row>
    <row r="705" spans="1:14" ht="12.75" x14ac:dyDescent="0.2">
      <c r="A705" s="110" t="s">
        <v>2423</v>
      </c>
      <c r="B705" s="53" t="s">
        <v>536</v>
      </c>
      <c r="C705" s="53" t="s">
        <v>801</v>
      </c>
      <c r="D705" s="110" t="s">
        <v>207</v>
      </c>
      <c r="E705" s="110" t="s">
        <v>920</v>
      </c>
      <c r="F705" s="111">
        <v>7.1963699999999992E-2</v>
      </c>
      <c r="G705" s="111">
        <v>0.63769874999999998</v>
      </c>
      <c r="H705" s="68">
        <f>IF(ISERROR(F705/G705-1),"",IF((F705/G705-1)&gt;10000%,"",F705/G705-1))</f>
        <v>-0.88715094705768205</v>
      </c>
      <c r="I705" s="112">
        <f>F705/$F$1102</f>
        <v>5.7253488189078142E-6</v>
      </c>
      <c r="J705" s="113">
        <v>69.374789739999997</v>
      </c>
      <c r="K705" s="113">
        <v>29.37</v>
      </c>
      <c r="L705" s="149" t="s">
        <v>3279</v>
      </c>
      <c r="M705"/>
      <c r="N705" s="153"/>
    </row>
    <row r="706" spans="1:14" ht="12.75" x14ac:dyDescent="0.2">
      <c r="A706" s="110" t="s">
        <v>3192</v>
      </c>
      <c r="B706" s="53" t="s">
        <v>3177</v>
      </c>
      <c r="C706" s="53" t="s">
        <v>800</v>
      </c>
      <c r="D706" s="110" t="s">
        <v>208</v>
      </c>
      <c r="E706" s="110" t="s">
        <v>920</v>
      </c>
      <c r="F706" s="111">
        <v>7.1750999999999995E-2</v>
      </c>
      <c r="G706" s="111">
        <v>4.7695078000000002E-2</v>
      </c>
      <c r="H706" s="68">
        <f>IF(ISERROR(F706/G706-1),"",IF((F706/G706-1)&gt;10000%,"",F706/G706-1))</f>
        <v>0.50436906718131369</v>
      </c>
      <c r="I706" s="112">
        <f>F706/$F$1102</f>
        <v>5.7084266526798176E-6</v>
      </c>
      <c r="J706" s="113">
        <v>5.1600159800000007</v>
      </c>
      <c r="K706" s="113">
        <v>43.22</v>
      </c>
      <c r="L706" s="149" t="s">
        <v>3279</v>
      </c>
      <c r="M706"/>
      <c r="N706" s="153"/>
    </row>
    <row r="707" spans="1:14" ht="12.75" x14ac:dyDescent="0.2">
      <c r="A707" s="110" t="s">
        <v>3074</v>
      </c>
      <c r="B707" s="53" t="s">
        <v>3075</v>
      </c>
      <c r="C707" s="53" t="s">
        <v>800</v>
      </c>
      <c r="D707" s="110" t="s">
        <v>752</v>
      </c>
      <c r="E707" s="110" t="s">
        <v>920</v>
      </c>
      <c r="F707" s="111">
        <v>6.9981550000000003E-2</v>
      </c>
      <c r="G707" s="111">
        <v>0.69402905700000006</v>
      </c>
      <c r="H707" s="68">
        <f>IF(ISERROR(F707/G707-1),"",IF((F707/G707-1)&gt;10000%,"",F707/G707-1))</f>
        <v>-0.89916625349592527</v>
      </c>
      <c r="I707" s="112">
        <f>F707/$F$1102</f>
        <v>5.5676512552556108E-6</v>
      </c>
      <c r="J707" s="113">
        <v>20.032103750000001</v>
      </c>
      <c r="K707" s="113">
        <v>89.02</v>
      </c>
      <c r="L707" s="149" t="s">
        <v>3279</v>
      </c>
      <c r="M707"/>
      <c r="N707" s="153"/>
    </row>
    <row r="708" spans="1:14" ht="12.75" x14ac:dyDescent="0.2">
      <c r="A708" s="110" t="s">
        <v>2766</v>
      </c>
      <c r="B708" s="168" t="s">
        <v>3214</v>
      </c>
      <c r="C708" s="53" t="s">
        <v>800</v>
      </c>
      <c r="D708" s="110" t="s">
        <v>752</v>
      </c>
      <c r="E708" s="110" t="s">
        <v>920</v>
      </c>
      <c r="F708" s="111">
        <v>6.9973919999999995E-2</v>
      </c>
      <c r="G708" s="111">
        <v>0.102480242</v>
      </c>
      <c r="H708" s="68">
        <f>IF(ISERROR(F708/G708-1),"",IF((F708/G708-1)&gt;10000%,"",F708/G708-1))</f>
        <v>-0.31719599178932467</v>
      </c>
      <c r="I708" s="112">
        <f>F708/$F$1102</f>
        <v>5.5670442212719726E-6</v>
      </c>
      <c r="J708" s="113">
        <v>10.619761369999999</v>
      </c>
      <c r="K708" s="113">
        <v>29.93</v>
      </c>
      <c r="L708" s="149" t="s">
        <v>3279</v>
      </c>
      <c r="M708"/>
      <c r="N708" s="153"/>
    </row>
    <row r="709" spans="1:14" ht="12.75" x14ac:dyDescent="0.2">
      <c r="A709" s="110" t="s">
        <v>2255</v>
      </c>
      <c r="B709" s="53" t="s">
        <v>190</v>
      </c>
      <c r="C709" s="53" t="s">
        <v>795</v>
      </c>
      <c r="D709" s="110" t="s">
        <v>207</v>
      </c>
      <c r="E709" s="110" t="s">
        <v>2750</v>
      </c>
      <c r="F709" s="111">
        <v>6.7907092000000002E-2</v>
      </c>
      <c r="G709" s="111">
        <v>0.64522612000000001</v>
      </c>
      <c r="H709" s="68">
        <f>IF(ISERROR(F709/G709-1),"",IF((F709/G709-1)&gt;10000%,"",F709/G709-1))</f>
        <v>-0.89475458309096356</v>
      </c>
      <c r="I709" s="112">
        <f>F709/$F$1102</f>
        <v>5.4026097737840649E-6</v>
      </c>
      <c r="J709" s="113">
        <v>29.79123375</v>
      </c>
      <c r="K709" s="113">
        <v>13.04</v>
      </c>
      <c r="L709" s="149" t="s">
        <v>3279</v>
      </c>
      <c r="M709"/>
      <c r="N709" s="153"/>
    </row>
    <row r="710" spans="1:14" ht="12.75" x14ac:dyDescent="0.2">
      <c r="A710" s="110" t="s">
        <v>924</v>
      </c>
      <c r="B710" s="53" t="s">
        <v>54</v>
      </c>
      <c r="C710" s="53" t="s">
        <v>467</v>
      </c>
      <c r="D710" s="110" t="s">
        <v>207</v>
      </c>
      <c r="E710" s="110" t="s">
        <v>920</v>
      </c>
      <c r="F710" s="111">
        <v>6.4488783000000008E-2</v>
      </c>
      <c r="G710" s="111">
        <v>3.7999279999999996E-2</v>
      </c>
      <c r="H710" s="68">
        <f>IF(ISERROR(F710/G710-1),"",IF((F710/G710-1)&gt;10000%,"",F710/G710-1))</f>
        <v>0.69710539252322712</v>
      </c>
      <c r="I710" s="112">
        <f>F710/$F$1102</f>
        <v>5.1306530595543644E-6</v>
      </c>
      <c r="J710" s="113">
        <v>15.528465239999999</v>
      </c>
      <c r="K710" s="113">
        <v>481.1</v>
      </c>
      <c r="L710" s="149" t="s">
        <v>3279</v>
      </c>
      <c r="M710"/>
      <c r="N710" s="153"/>
    </row>
    <row r="711" spans="1:14" ht="12.75" x14ac:dyDescent="0.2">
      <c r="A711" s="110" t="s">
        <v>1884</v>
      </c>
      <c r="B711" s="53" t="s">
        <v>1513</v>
      </c>
      <c r="C711" s="53" t="s">
        <v>874</v>
      </c>
      <c r="D711" s="110" t="s">
        <v>208</v>
      </c>
      <c r="E711" s="110" t="s">
        <v>209</v>
      </c>
      <c r="F711" s="111">
        <v>6.3235150000000004E-2</v>
      </c>
      <c r="G711" s="111">
        <v>0.184924965</v>
      </c>
      <c r="H711" s="68">
        <f>IF(ISERROR(F711/G711-1),"",IF((F711/G711-1)&gt;10000%,"",F711/G711-1))</f>
        <v>-0.65804968517906703</v>
      </c>
      <c r="I711" s="112">
        <f>F711/$F$1102</f>
        <v>5.0309154666305165E-6</v>
      </c>
      <c r="J711" s="113">
        <v>7.8221793938577004</v>
      </c>
      <c r="K711" s="113">
        <v>100.21</v>
      </c>
      <c r="L711" s="149" t="s">
        <v>3279</v>
      </c>
      <c r="M711"/>
      <c r="N711" s="153"/>
    </row>
    <row r="712" spans="1:14" ht="12.75" x14ac:dyDescent="0.2">
      <c r="A712" s="110" t="s">
        <v>2182</v>
      </c>
      <c r="B712" s="53" t="s">
        <v>227</v>
      </c>
      <c r="C712" s="53" t="s">
        <v>797</v>
      </c>
      <c r="D712" s="110" t="s">
        <v>207</v>
      </c>
      <c r="E712" s="110" t="s">
        <v>920</v>
      </c>
      <c r="F712" s="111">
        <v>6.1991350000000001E-2</v>
      </c>
      <c r="G712" s="111">
        <v>0.85770025999999999</v>
      </c>
      <c r="H712" s="68">
        <f>IF(ISERROR(F712/G712-1),"",IF((F712/G712-1)&gt;10000%,"",F712/G712-1))</f>
        <v>-0.92772375981324762</v>
      </c>
      <c r="I712" s="112">
        <f>F712/$F$1102</f>
        <v>4.9319601758247691E-6</v>
      </c>
      <c r="J712" s="113">
        <v>9.7902754299999994</v>
      </c>
      <c r="K712" s="113">
        <v>14.84</v>
      </c>
      <c r="L712" s="149" t="s">
        <v>3279</v>
      </c>
      <c r="M712"/>
      <c r="N712" s="153"/>
    </row>
    <row r="713" spans="1:14" ht="12.75" x14ac:dyDescent="0.2">
      <c r="A713" s="110" t="s">
        <v>2780</v>
      </c>
      <c r="B713" s="168" t="s">
        <v>3215</v>
      </c>
      <c r="C713" s="53" t="s">
        <v>800</v>
      </c>
      <c r="D713" s="110" t="s">
        <v>752</v>
      </c>
      <c r="E713" s="110" t="s">
        <v>920</v>
      </c>
      <c r="F713" s="111">
        <v>6.0744368E-2</v>
      </c>
      <c r="G713" s="111">
        <v>5.3026744000000001E-2</v>
      </c>
      <c r="H713" s="68">
        <f>IF(ISERROR(F713/G713-1),"",IF((F713/G713-1)&gt;10000%,"",F713/G713-1))</f>
        <v>0.14554210607387086</v>
      </c>
      <c r="I713" s="112">
        <f>F713/$F$1102</f>
        <v>4.8327517287757805E-6</v>
      </c>
      <c r="J713" s="113">
        <v>11.374036273760399</v>
      </c>
      <c r="K713" s="113">
        <v>57.39</v>
      </c>
      <c r="L713" s="149" t="s">
        <v>3279</v>
      </c>
      <c r="M713"/>
      <c r="N713" s="153"/>
    </row>
    <row r="714" spans="1:14" ht="12.75" x14ac:dyDescent="0.2">
      <c r="A714" s="110" t="s">
        <v>2815</v>
      </c>
      <c r="B714" s="53" t="s">
        <v>2816</v>
      </c>
      <c r="C714" s="53" t="s">
        <v>2817</v>
      </c>
      <c r="D714" s="110" t="s">
        <v>752</v>
      </c>
      <c r="E714" s="110" t="s">
        <v>209</v>
      </c>
      <c r="F714" s="111">
        <v>6.0466470000000001E-2</v>
      </c>
      <c r="G714" s="111">
        <v>3.3263910000000001E-2</v>
      </c>
      <c r="H714" s="68">
        <f>IF(ISERROR(F714/G714-1),"",IF((F714/G714-1)&gt;10000%,"",F714/G714-1))</f>
        <v>0.81777999038597682</v>
      </c>
      <c r="I714" s="112">
        <f>F714/$F$1102</f>
        <v>4.8106424850032001E-6</v>
      </c>
      <c r="J714" s="113">
        <v>1.5403353802524999</v>
      </c>
      <c r="K714" s="113">
        <v>88.3</v>
      </c>
      <c r="L714" s="149" t="s">
        <v>3279</v>
      </c>
      <c r="M714"/>
      <c r="N714" s="153"/>
    </row>
    <row r="715" spans="1:14" ht="12.75" x14ac:dyDescent="0.2">
      <c r="A715" s="110" t="s">
        <v>1943</v>
      </c>
      <c r="B715" s="53" t="s">
        <v>502</v>
      </c>
      <c r="C715" s="110" t="s">
        <v>796</v>
      </c>
      <c r="D715" s="110" t="s">
        <v>207</v>
      </c>
      <c r="E715" s="110" t="s">
        <v>920</v>
      </c>
      <c r="F715" s="111">
        <v>5.6957995999999997E-2</v>
      </c>
      <c r="G715" s="111">
        <v>0.18891309099999998</v>
      </c>
      <c r="H715" s="68">
        <f>IF(ISERROR(F715/G715-1),"",IF((F715/G715-1)&gt;10000%,"",F715/G715-1))</f>
        <v>-0.69849629954972259</v>
      </c>
      <c r="I715" s="112">
        <f>F715/$F$1102</f>
        <v>4.5315123475579496E-6</v>
      </c>
      <c r="J715" s="113">
        <v>7.5998332499999997</v>
      </c>
      <c r="K715" s="113">
        <v>24.79</v>
      </c>
      <c r="L715" s="149" t="s">
        <v>3279</v>
      </c>
      <c r="M715"/>
      <c r="N715" s="153"/>
    </row>
    <row r="716" spans="1:14" ht="12.75" x14ac:dyDescent="0.2">
      <c r="A716" s="110" t="s">
        <v>2191</v>
      </c>
      <c r="B716" s="53" t="s">
        <v>341</v>
      </c>
      <c r="C716" s="53" t="s">
        <v>1734</v>
      </c>
      <c r="D716" s="110" t="s">
        <v>208</v>
      </c>
      <c r="E716" s="110" t="s">
        <v>209</v>
      </c>
      <c r="F716" s="111">
        <v>5.6662690000000002E-2</v>
      </c>
      <c r="G716" s="111">
        <v>0.15817344</v>
      </c>
      <c r="H716" s="68">
        <f>IF(ISERROR(F716/G716-1),"",IF((F716/G716-1)&gt;10000%,"",F716/G716-1))</f>
        <v>-0.64176861804358554</v>
      </c>
      <c r="I716" s="112">
        <f>F716/$F$1102</f>
        <v>4.5080181434200802E-6</v>
      </c>
      <c r="J716" s="113">
        <v>5.5386409500000005</v>
      </c>
      <c r="K716" s="113">
        <v>36.51</v>
      </c>
      <c r="L716" s="149" t="s">
        <v>3279</v>
      </c>
      <c r="M716"/>
      <c r="N716" s="153"/>
    </row>
    <row r="717" spans="1:14" ht="12.75" x14ac:dyDescent="0.2">
      <c r="A717" s="110" t="s">
        <v>2811</v>
      </c>
      <c r="B717" s="53" t="s">
        <v>2812</v>
      </c>
      <c r="C717" s="53" t="s">
        <v>2817</v>
      </c>
      <c r="D717" s="110" t="s">
        <v>208</v>
      </c>
      <c r="E717" s="110" t="s">
        <v>209</v>
      </c>
      <c r="F717" s="111">
        <v>5.5757000000000001E-2</v>
      </c>
      <c r="G717" s="111">
        <v>1.3709600000000001E-3</v>
      </c>
      <c r="H717" s="68">
        <f>IF(ISERROR(F717/G717-1),"",IF((F717/G717-1)&gt;10000%,"",F717/G717-1))</f>
        <v>39.670041430822195</v>
      </c>
      <c r="I717" s="112">
        <f>F717/$F$1102</f>
        <v>4.4359624935327538E-6</v>
      </c>
      <c r="J717" s="113">
        <v>6.6494366668791995</v>
      </c>
      <c r="K717" s="113">
        <v>41.47</v>
      </c>
      <c r="L717" s="149" t="s">
        <v>3279</v>
      </c>
      <c r="M717"/>
      <c r="N717" s="153"/>
    </row>
    <row r="718" spans="1:14" ht="12.75" x14ac:dyDescent="0.2">
      <c r="A718" s="110" t="s">
        <v>2799</v>
      </c>
      <c r="B718" s="53" t="s">
        <v>2800</v>
      </c>
      <c r="C718" s="110" t="s">
        <v>796</v>
      </c>
      <c r="D718" s="110" t="s">
        <v>207</v>
      </c>
      <c r="E718" s="110" t="s">
        <v>920</v>
      </c>
      <c r="F718" s="111">
        <v>5.5438290000000001E-2</v>
      </c>
      <c r="G718" s="111">
        <v>2.7449080000000001E-2</v>
      </c>
      <c r="H718" s="68">
        <f>IF(ISERROR(F718/G718-1),"",IF((F718/G718-1)&gt;10000%,"",F718/G718-1))</f>
        <v>1.0196775265327656</v>
      </c>
      <c r="I718" s="112">
        <f>F718/$F$1102</f>
        <v>4.4106062941978931E-6</v>
      </c>
      <c r="J718" s="113">
        <v>20.282206350000003</v>
      </c>
      <c r="K718" s="113">
        <v>22.71</v>
      </c>
      <c r="L718" s="149" t="s">
        <v>3279</v>
      </c>
      <c r="M718"/>
      <c r="N718" s="153"/>
    </row>
    <row r="719" spans="1:14" ht="12.75" x14ac:dyDescent="0.2">
      <c r="A719" s="110" t="s">
        <v>464</v>
      </c>
      <c r="B719" s="53" t="s">
        <v>56</v>
      </c>
      <c r="C719" s="53" t="s">
        <v>467</v>
      </c>
      <c r="D719" s="110" t="s">
        <v>207</v>
      </c>
      <c r="E719" s="110" t="s">
        <v>920</v>
      </c>
      <c r="F719" s="111">
        <v>5.4941269999999993E-2</v>
      </c>
      <c r="G719" s="111">
        <v>5.6742879999999996E-2</v>
      </c>
      <c r="H719" s="68">
        <f>IF(ISERROR(F719/G719-1),"",IF((F719/G719-1)&gt;10000%,"",F719/G719-1))</f>
        <v>-3.175041520627786E-2</v>
      </c>
      <c r="I719" s="112">
        <f>F719/$F$1102</f>
        <v>4.3710639572978506E-6</v>
      </c>
      <c r="J719" s="113">
        <v>5.35848105</v>
      </c>
      <c r="K719" s="113">
        <v>251.02</v>
      </c>
      <c r="L719" s="149" t="s">
        <v>3279</v>
      </c>
      <c r="M719"/>
      <c r="N719" s="153"/>
    </row>
    <row r="720" spans="1:14" ht="12.75" x14ac:dyDescent="0.2">
      <c r="A720" s="110" t="s">
        <v>2787</v>
      </c>
      <c r="B720" s="53" t="s">
        <v>2788</v>
      </c>
      <c r="C720" s="53" t="s">
        <v>145</v>
      </c>
      <c r="D720" s="110" t="s">
        <v>752</v>
      </c>
      <c r="E720" s="110" t="s">
        <v>920</v>
      </c>
      <c r="F720" s="111">
        <v>4.9983309999999996E-2</v>
      </c>
      <c r="G720" s="111">
        <v>7.6750840000000001E-2</v>
      </c>
      <c r="H720" s="68">
        <f>IF(ISERROR(F720/G720-1),"",IF((F720/G720-1)&gt;10000%,"",F720/G720-1))</f>
        <v>-0.348758788828891</v>
      </c>
      <c r="I720" s="112">
        <f>F720/$F$1102</f>
        <v>3.9766143885542732E-6</v>
      </c>
      <c r="J720" s="113">
        <v>11.756423949999999</v>
      </c>
      <c r="K720" s="113">
        <v>32.49</v>
      </c>
      <c r="L720" s="149" t="s">
        <v>3279</v>
      </c>
      <c r="M720"/>
      <c r="N720" s="153"/>
    </row>
    <row r="721" spans="1:14" ht="12.75" x14ac:dyDescent="0.2">
      <c r="A721" s="110" t="s">
        <v>2791</v>
      </c>
      <c r="B721" s="53" t="s">
        <v>2792</v>
      </c>
      <c r="C721" s="53" t="s">
        <v>145</v>
      </c>
      <c r="D721" s="110" t="s">
        <v>752</v>
      </c>
      <c r="E721" s="110" t="s">
        <v>920</v>
      </c>
      <c r="F721" s="111">
        <v>4.9947019999999995E-2</v>
      </c>
      <c r="G721" s="111">
        <v>3.5912489999999998E-2</v>
      </c>
      <c r="H721" s="68">
        <f>IF(ISERROR(F721/G721-1),"",IF((F721/G721-1)&gt;10000%,"",F721/G721-1))</f>
        <v>0.39079802041016909</v>
      </c>
      <c r="I721" s="112">
        <f>F721/$F$1102</f>
        <v>3.9737271980868822E-6</v>
      </c>
      <c r="J721" s="113">
        <v>10.6527405185038</v>
      </c>
      <c r="K721" s="113">
        <v>39.65</v>
      </c>
      <c r="L721" s="149" t="s">
        <v>3279</v>
      </c>
      <c r="M721"/>
      <c r="N721" s="153"/>
    </row>
    <row r="722" spans="1:14" ht="12.75" x14ac:dyDescent="0.2">
      <c r="A722" s="110" t="s">
        <v>1783</v>
      </c>
      <c r="B722" s="53" t="s">
        <v>267</v>
      </c>
      <c r="C722" s="53" t="s">
        <v>270</v>
      </c>
      <c r="D722" s="110" t="s">
        <v>208</v>
      </c>
      <c r="E722" s="110" t="s">
        <v>209</v>
      </c>
      <c r="F722" s="111">
        <v>4.9343779999999997E-2</v>
      </c>
      <c r="G722" s="111">
        <v>0.13700083999999998</v>
      </c>
      <c r="H722" s="68">
        <f>IF(ISERROR(F722/G722-1),"",IF((F722/G722-1)&gt;10000%,"",F722/G722-1))</f>
        <v>-0.63982863170765958</v>
      </c>
      <c r="I722" s="112">
        <f>F722/$F$1102</f>
        <v>3.9257341207226289E-6</v>
      </c>
      <c r="J722" s="113">
        <v>332.10581860320002</v>
      </c>
      <c r="K722" s="113">
        <v>32.299999999999997</v>
      </c>
      <c r="L722" s="149" t="s">
        <v>3279</v>
      </c>
      <c r="M722"/>
      <c r="N722" s="153"/>
    </row>
    <row r="723" spans="1:14" ht="12.75" x14ac:dyDescent="0.2">
      <c r="A723" s="110" t="s">
        <v>2682</v>
      </c>
      <c r="B723" s="53" t="s">
        <v>195</v>
      </c>
      <c r="C723" s="53" t="s">
        <v>795</v>
      </c>
      <c r="D723" s="110" t="s">
        <v>207</v>
      </c>
      <c r="E723" s="110" t="s">
        <v>2750</v>
      </c>
      <c r="F723" s="111">
        <v>4.7220620000000005E-2</v>
      </c>
      <c r="G723" s="111">
        <v>0.57342687000000003</v>
      </c>
      <c r="H723" s="68">
        <f>IF(ISERROR(F723/G723-1),"",IF((F723/G723-1)&gt;10000%,"",F723/G723-1))</f>
        <v>-0.91765188819979782</v>
      </c>
      <c r="I723" s="112">
        <f>F723/$F$1102</f>
        <v>3.7568179644055925E-6</v>
      </c>
      <c r="J723" s="113">
        <v>13.101629040000001</v>
      </c>
      <c r="K723" s="113">
        <v>42.19</v>
      </c>
      <c r="L723" s="149" t="s">
        <v>3279</v>
      </c>
      <c r="M723"/>
      <c r="N723" s="153"/>
    </row>
    <row r="724" spans="1:14" ht="12.75" x14ac:dyDescent="0.2">
      <c r="A724" s="110" t="s">
        <v>2207</v>
      </c>
      <c r="B724" s="53" t="s">
        <v>2703</v>
      </c>
      <c r="C724" s="53" t="s">
        <v>145</v>
      </c>
      <c r="D724" s="110" t="s">
        <v>208</v>
      </c>
      <c r="E724" s="110" t="s">
        <v>920</v>
      </c>
      <c r="F724" s="111">
        <v>4.5631739999999997E-2</v>
      </c>
      <c r="G724" s="111">
        <v>6.0884499999999996E-3</v>
      </c>
      <c r="H724" s="68">
        <f>IF(ISERROR(F724/G724-1),"",IF((F724/G724-1)&gt;10000%,"",F724/G724-1))</f>
        <v>6.4948040962806628</v>
      </c>
      <c r="I724" s="112">
        <f>F724/$F$1102</f>
        <v>3.6304085075351665E-6</v>
      </c>
      <c r="J724" s="113">
        <v>20.143087440000002</v>
      </c>
      <c r="K724" s="113">
        <v>30.61</v>
      </c>
      <c r="L724" s="149" t="s">
        <v>3279</v>
      </c>
      <c r="M724"/>
      <c r="N724" s="153"/>
    </row>
    <row r="725" spans="1:14" ht="12.75" x14ac:dyDescent="0.2">
      <c r="A725" s="110" t="s">
        <v>2168</v>
      </c>
      <c r="B725" s="53" t="s">
        <v>80</v>
      </c>
      <c r="C725" s="53" t="s">
        <v>802</v>
      </c>
      <c r="D725" s="110" t="s">
        <v>208</v>
      </c>
      <c r="E725" s="110" t="s">
        <v>209</v>
      </c>
      <c r="F725" s="111">
        <v>4.4066985000000003E-2</v>
      </c>
      <c r="G725" s="111">
        <v>3.9436410000000005E-2</v>
      </c>
      <c r="H725" s="68">
        <f>IF(ISERROR(F725/G725-1),"",IF((F725/G725-1)&gt;10000%,"",F725/G725-1))</f>
        <v>0.11741877620199204</v>
      </c>
      <c r="I725" s="112">
        <f>F725/$F$1102</f>
        <v>3.5059184077886268E-6</v>
      </c>
      <c r="J725" s="113">
        <v>8.2260137100000001</v>
      </c>
      <c r="K725" s="113">
        <v>38.590000000000003</v>
      </c>
      <c r="L725" s="149" t="s">
        <v>3279</v>
      </c>
      <c r="M725"/>
      <c r="N725" s="153"/>
    </row>
    <row r="726" spans="1:14" ht="12.75" x14ac:dyDescent="0.2">
      <c r="A726" s="110" t="s">
        <v>3160</v>
      </c>
      <c r="B726" s="110" t="s">
        <v>3141</v>
      </c>
      <c r="C726" s="53" t="s">
        <v>801</v>
      </c>
      <c r="D726" s="110" t="s">
        <v>207</v>
      </c>
      <c r="E726" s="110" t="s">
        <v>920</v>
      </c>
      <c r="F726" s="111">
        <v>4.4049999999999999E-2</v>
      </c>
      <c r="G726" s="111">
        <v>4.3819999999999996E-3</v>
      </c>
      <c r="H726" s="68">
        <f>IF(ISERROR(F726/G726-1),"",IF((F726/G726-1)&gt;10000%,"",F726/G726-1))</f>
        <v>9.0524874486535829</v>
      </c>
      <c r="I726" s="112">
        <f>F726/$F$1102</f>
        <v>3.5045671008145666E-6</v>
      </c>
      <c r="J726" s="113">
        <v>9.3437908699999994</v>
      </c>
      <c r="K726" s="113">
        <v>20.32</v>
      </c>
      <c r="L726" s="149" t="s">
        <v>3279</v>
      </c>
      <c r="M726"/>
      <c r="N726" s="153"/>
    </row>
    <row r="727" spans="1:14" ht="12.75" x14ac:dyDescent="0.2">
      <c r="A727" s="110" t="s">
        <v>2348</v>
      </c>
      <c r="B727" s="53" t="s">
        <v>2349</v>
      </c>
      <c r="C727" s="53" t="s">
        <v>145</v>
      </c>
      <c r="D727" s="110" t="s">
        <v>752</v>
      </c>
      <c r="E727" s="110" t="s">
        <v>920</v>
      </c>
      <c r="F727" s="111">
        <v>4.1923439999999999E-2</v>
      </c>
      <c r="G727" s="111">
        <v>8.5690370000000002E-2</v>
      </c>
      <c r="H727" s="68">
        <f>IF(ISERROR(F727/G727-1),"",IF((F727/G727-1)&gt;10000%,"",F727/G727-1))</f>
        <v>-0.51075669296328163</v>
      </c>
      <c r="I727" s="112">
        <f>F727/$F$1102</f>
        <v>3.3353804444261847E-6</v>
      </c>
      <c r="J727" s="113">
        <v>38.924218988518199</v>
      </c>
      <c r="K727" s="113">
        <v>42.86</v>
      </c>
      <c r="L727" s="149" t="s">
        <v>3279</v>
      </c>
      <c r="M727"/>
      <c r="N727" s="153"/>
    </row>
    <row r="728" spans="1:14" ht="12.75" x14ac:dyDescent="0.2">
      <c r="A728" s="110" t="s">
        <v>2464</v>
      </c>
      <c r="B728" s="53" t="s">
        <v>563</v>
      </c>
      <c r="C728" s="53" t="s">
        <v>801</v>
      </c>
      <c r="D728" s="110" t="s">
        <v>207</v>
      </c>
      <c r="E728" s="110" t="s">
        <v>209</v>
      </c>
      <c r="F728" s="111">
        <v>4.0955600000000002E-2</v>
      </c>
      <c r="G728" s="111">
        <v>1.24149E-2</v>
      </c>
      <c r="H728" s="68">
        <f>IF(ISERROR(F728/G728-1),"",IF((F728/G728-1)&gt;10000%,"",F728/G728-1))</f>
        <v>2.2989069585739719</v>
      </c>
      <c r="I728" s="112">
        <f>F728/$F$1102</f>
        <v>3.2583802123523511E-6</v>
      </c>
      <c r="J728" s="113">
        <v>7.67484579</v>
      </c>
      <c r="K728" s="113">
        <v>49.04</v>
      </c>
      <c r="L728" s="149" t="s">
        <v>3279</v>
      </c>
      <c r="M728"/>
      <c r="N728" s="153"/>
    </row>
    <row r="729" spans="1:14" ht="12.75" x14ac:dyDescent="0.2">
      <c r="A729" s="110" t="s">
        <v>2458</v>
      </c>
      <c r="B729" s="53" t="s">
        <v>273</v>
      </c>
      <c r="C729" s="53" t="s">
        <v>801</v>
      </c>
      <c r="D729" s="110" t="s">
        <v>207</v>
      </c>
      <c r="E729" s="110" t="s">
        <v>209</v>
      </c>
      <c r="F729" s="111">
        <v>3.6633430000000002E-2</v>
      </c>
      <c r="G729" s="111">
        <v>6.659E-3</v>
      </c>
      <c r="H729" s="68">
        <f>IF(ISERROR(F729/G729-1),"",IF((F729/G729-1)&gt;10000%,"",F729/G729-1))</f>
        <v>4.5013410421985283</v>
      </c>
      <c r="I729" s="112">
        <f>F729/$F$1102</f>
        <v>2.9145133613619383E-6</v>
      </c>
      <c r="J729" s="113">
        <v>19.396778149999999</v>
      </c>
      <c r="K729" s="113">
        <v>164.22</v>
      </c>
      <c r="L729" s="149" t="s">
        <v>3279</v>
      </c>
      <c r="M729"/>
      <c r="N729" s="153"/>
    </row>
    <row r="730" spans="1:14" ht="12.75" x14ac:dyDescent="0.2">
      <c r="A730" s="110" t="s">
        <v>3162</v>
      </c>
      <c r="B730" s="53" t="s">
        <v>3143</v>
      </c>
      <c r="C730" s="53" t="s">
        <v>801</v>
      </c>
      <c r="D730" s="110" t="s">
        <v>207</v>
      </c>
      <c r="E730" s="110" t="s">
        <v>920</v>
      </c>
      <c r="F730" s="111">
        <v>3.6213809999999999E-2</v>
      </c>
      <c r="G730" s="111">
        <v>2.14875E-2</v>
      </c>
      <c r="H730" s="68">
        <f>IF(ISERROR(F730/G730-1),"",IF((F730/G730-1)&gt;10000%,"",F730/G730-1))</f>
        <v>0.68534310645724261</v>
      </c>
      <c r="I730" s="112">
        <f>F730/$F$1102</f>
        <v>2.8811288790272318E-6</v>
      </c>
      <c r="J730" s="113">
        <v>10.321560810000001</v>
      </c>
      <c r="K730" s="113">
        <v>20.309999999999999</v>
      </c>
      <c r="L730" s="149" t="s">
        <v>3279</v>
      </c>
      <c r="M730"/>
      <c r="N730" s="153"/>
    </row>
    <row r="731" spans="1:14" ht="12.75" x14ac:dyDescent="0.2">
      <c r="A731" s="110" t="s">
        <v>2190</v>
      </c>
      <c r="B731" s="53" t="s">
        <v>86</v>
      </c>
      <c r="C731" s="53" t="s">
        <v>802</v>
      </c>
      <c r="D731" s="110" t="s">
        <v>208</v>
      </c>
      <c r="E731" s="110" t="s">
        <v>209</v>
      </c>
      <c r="F731" s="111">
        <v>3.6137164999999999E-2</v>
      </c>
      <c r="G731" s="111">
        <v>2.5591706999999998E-2</v>
      </c>
      <c r="H731" s="68">
        <f>IF(ISERROR(F731/G731-1),"",IF((F731/G731-1)&gt;10000%,"",F731/G731-1))</f>
        <v>0.41206543979266419</v>
      </c>
      <c r="I731" s="112">
        <f>F731/$F$1102</f>
        <v>2.8750310913895033E-6</v>
      </c>
      <c r="J731" s="113">
        <v>4.2280105700000004</v>
      </c>
      <c r="K731" s="113">
        <v>60.56</v>
      </c>
      <c r="L731" s="149" t="s">
        <v>3279</v>
      </c>
      <c r="M731"/>
      <c r="N731" s="153"/>
    </row>
    <row r="732" spans="1:14" ht="12.75" x14ac:dyDescent="0.2">
      <c r="A732" s="110" t="s">
        <v>2767</v>
      </c>
      <c r="B732" s="168" t="s">
        <v>3216</v>
      </c>
      <c r="C732" s="53" t="s">
        <v>800</v>
      </c>
      <c r="D732" s="110" t="s">
        <v>752</v>
      </c>
      <c r="E732" s="110" t="s">
        <v>920</v>
      </c>
      <c r="F732" s="111">
        <v>3.4482499999999999E-2</v>
      </c>
      <c r="G732" s="111">
        <v>9.0779999999999993E-3</v>
      </c>
      <c r="H732" s="68">
        <f>IF(ISERROR(F732/G732-1),"",IF((F732/G732-1)&gt;10000%,"",F732/G732-1))</f>
        <v>2.7984688257325403</v>
      </c>
      <c r="I732" s="112">
        <f>F732/$F$1102</f>
        <v>2.7433878559327649E-6</v>
      </c>
      <c r="J732" s="113">
        <v>8.4992726699999999</v>
      </c>
      <c r="K732" s="113">
        <v>35.57</v>
      </c>
      <c r="L732" s="149" t="s">
        <v>3279</v>
      </c>
      <c r="M732"/>
      <c r="N732" s="153"/>
    </row>
    <row r="733" spans="1:14" ht="12.75" x14ac:dyDescent="0.2">
      <c r="A733" s="110" t="s">
        <v>2567</v>
      </c>
      <c r="B733" s="53" t="s">
        <v>912</v>
      </c>
      <c r="C733" s="110" t="s">
        <v>624</v>
      </c>
      <c r="D733" s="110" t="s">
        <v>207</v>
      </c>
      <c r="E733" s="110" t="s">
        <v>920</v>
      </c>
      <c r="F733" s="111">
        <v>3.4129968000000004E-2</v>
      </c>
      <c r="G733" s="111">
        <v>5.8606713000000005E-2</v>
      </c>
      <c r="H733" s="68">
        <f>IF(ISERROR(F733/G733-1),"",IF((F733/G733-1)&gt;10000%,"",F733/G733-1))</f>
        <v>-0.41764405043497321</v>
      </c>
      <c r="I733" s="112">
        <f>F733/$F$1102</f>
        <v>2.7153408173587729E-6</v>
      </c>
      <c r="J733" s="113">
        <v>6.5133450542699993</v>
      </c>
      <c r="K733" s="113">
        <v>58.28</v>
      </c>
      <c r="L733" s="149" t="s">
        <v>3279</v>
      </c>
      <c r="M733"/>
      <c r="N733" s="153"/>
    </row>
    <row r="734" spans="1:14" ht="12.75" x14ac:dyDescent="0.2">
      <c r="A734" s="110" t="s">
        <v>1966</v>
      </c>
      <c r="B734" s="53" t="s">
        <v>760</v>
      </c>
      <c r="C734" s="110" t="s">
        <v>796</v>
      </c>
      <c r="D734" s="110" t="s">
        <v>207</v>
      </c>
      <c r="E734" s="110" t="s">
        <v>920</v>
      </c>
      <c r="F734" s="111">
        <v>3.093096E-2</v>
      </c>
      <c r="G734" s="111">
        <v>0.11145492999999999</v>
      </c>
      <c r="H734" s="68">
        <f>IF(ISERROR(F734/G734-1),"",IF((F734/G734-1)&gt;10000%,"",F734/G734-1))</f>
        <v>-0.72248010922441919</v>
      </c>
      <c r="I734" s="112">
        <f>F734/$F$1102</f>
        <v>2.4608314372897012E-6</v>
      </c>
      <c r="J734" s="113">
        <v>15.65604124</v>
      </c>
      <c r="K734" s="113">
        <v>28.29</v>
      </c>
      <c r="L734" s="149" t="s">
        <v>3279</v>
      </c>
      <c r="M734"/>
      <c r="N734" s="153"/>
    </row>
    <row r="735" spans="1:14" ht="12.75" x14ac:dyDescent="0.2">
      <c r="A735" s="110" t="s">
        <v>465</v>
      </c>
      <c r="B735" s="53" t="s">
        <v>55</v>
      </c>
      <c r="C735" s="53" t="s">
        <v>467</v>
      </c>
      <c r="D735" s="110" t="s">
        <v>207</v>
      </c>
      <c r="E735" s="110" t="s">
        <v>920</v>
      </c>
      <c r="F735" s="111">
        <v>3.0590700000000002E-2</v>
      </c>
      <c r="G735" s="111">
        <v>9.1670470000000004E-2</v>
      </c>
      <c r="H735" s="68">
        <f>IF(ISERROR(F735/G735-1),"",IF((F735/G735-1)&gt;10000%,"",F735/G735-1))</f>
        <v>-0.66629711836319805</v>
      </c>
      <c r="I735" s="112">
        <f>F735/$F$1102</f>
        <v>2.4337607448555772E-6</v>
      </c>
      <c r="J735" s="113">
        <v>9.1820717300000005</v>
      </c>
      <c r="K735" s="113">
        <v>295.83999999999997</v>
      </c>
      <c r="L735" s="149" t="s">
        <v>3279</v>
      </c>
      <c r="M735"/>
      <c r="N735" s="153"/>
    </row>
    <row r="736" spans="1:14" ht="12.75" x14ac:dyDescent="0.2">
      <c r="A736" s="110" t="s">
        <v>1986</v>
      </c>
      <c r="B736" s="53" t="s">
        <v>444</v>
      </c>
      <c r="C736" s="110" t="s">
        <v>796</v>
      </c>
      <c r="D736" s="110" t="s">
        <v>207</v>
      </c>
      <c r="E736" s="110" t="s">
        <v>920</v>
      </c>
      <c r="F736" s="111">
        <v>2.9669009999999999E-2</v>
      </c>
      <c r="G736" s="111">
        <v>0.14150248000000001</v>
      </c>
      <c r="H736" s="68">
        <f>IF(ISERROR(F736/G736-1),"",IF((F736/G736-1)&gt;10000%,"",F736/G736-1))</f>
        <v>-0.79032869247238635</v>
      </c>
      <c r="I736" s="112">
        <f>F736/$F$1102</f>
        <v>2.3604321534560361E-6</v>
      </c>
      <c r="J736" s="113">
        <v>14.79285544</v>
      </c>
      <c r="K736" s="113">
        <v>14.67</v>
      </c>
      <c r="L736" s="149" t="s">
        <v>3279</v>
      </c>
      <c r="M736"/>
      <c r="N736" s="153"/>
    </row>
    <row r="737" spans="1:14" ht="12.75" x14ac:dyDescent="0.2">
      <c r="A737" s="110" t="s">
        <v>466</v>
      </c>
      <c r="B737" s="53" t="s">
        <v>57</v>
      </c>
      <c r="C737" s="53" t="s">
        <v>467</v>
      </c>
      <c r="D737" s="110" t="s">
        <v>207</v>
      </c>
      <c r="E737" s="110" t="s">
        <v>920</v>
      </c>
      <c r="F737" s="111">
        <v>2.958069E-2</v>
      </c>
      <c r="G737" s="111">
        <v>1.6699220000000001E-2</v>
      </c>
      <c r="H737" s="68">
        <f>IF(ISERROR(F737/G737-1),"",IF((F737/G737-1)&gt;10000%,"",F737/G737-1))</f>
        <v>0.77138153758079708</v>
      </c>
      <c r="I737" s="112">
        <f>F737/$F$1102</f>
        <v>2.3534055163086138E-6</v>
      </c>
      <c r="J737" s="113">
        <v>9.4346916300000014</v>
      </c>
      <c r="K737" s="113">
        <v>245.86</v>
      </c>
      <c r="L737" s="149" t="s">
        <v>3279</v>
      </c>
      <c r="M737"/>
      <c r="N737" s="153"/>
    </row>
    <row r="738" spans="1:14" ht="12.75" x14ac:dyDescent="0.2">
      <c r="A738" s="110" t="s">
        <v>2795</v>
      </c>
      <c r="B738" s="53" t="s">
        <v>2796</v>
      </c>
      <c r="C738" s="53" t="s">
        <v>1734</v>
      </c>
      <c r="D738" s="110" t="s">
        <v>208</v>
      </c>
      <c r="E738" s="110" t="s">
        <v>209</v>
      </c>
      <c r="F738" s="111">
        <v>2.7494999999999999E-2</v>
      </c>
      <c r="G738" s="111">
        <v>3.8221900000000003E-2</v>
      </c>
      <c r="H738" s="68">
        <f>IF(ISERROR(F738/G738-1),"",IF((F738/G738-1)&gt;10000%,"",F738/G738-1))</f>
        <v>-0.28064800546283686</v>
      </c>
      <c r="I738" s="112">
        <f>F738/$F$1102</f>
        <v>2.1874704298954938E-6</v>
      </c>
      <c r="J738" s="113">
        <v>55.217505559999999</v>
      </c>
      <c r="K738" s="113">
        <v>30.55</v>
      </c>
      <c r="L738" s="149" t="s">
        <v>3279</v>
      </c>
      <c r="M738"/>
      <c r="N738" s="153"/>
    </row>
    <row r="739" spans="1:14" ht="12.75" x14ac:dyDescent="0.2">
      <c r="A739" s="110" t="s">
        <v>2764</v>
      </c>
      <c r="B739" s="168" t="s">
        <v>3217</v>
      </c>
      <c r="C739" s="53" t="s">
        <v>800</v>
      </c>
      <c r="D739" s="110" t="s">
        <v>752</v>
      </c>
      <c r="E739" s="110" t="s">
        <v>920</v>
      </c>
      <c r="F739" s="111">
        <v>2.7466890000000001E-2</v>
      </c>
      <c r="G739" s="111">
        <v>3.1649999999999998E-3</v>
      </c>
      <c r="H739" s="68">
        <f>IF(ISERROR(F739/G739-1),"",IF((F739/G739-1)&gt;10000%,"",F739/G739-1))</f>
        <v>7.6783222748815181</v>
      </c>
      <c r="I739" s="112">
        <f>F739/$F$1102</f>
        <v>2.1852340307762229E-6</v>
      </c>
      <c r="J739" s="113">
        <v>8.5861645199999987</v>
      </c>
      <c r="K739" s="113">
        <v>35.44</v>
      </c>
      <c r="L739" s="149" t="s">
        <v>3279</v>
      </c>
      <c r="M739"/>
      <c r="N739" s="153"/>
    </row>
    <row r="740" spans="1:14" ht="12.75" x14ac:dyDescent="0.2">
      <c r="A740" s="110" t="s">
        <v>2155</v>
      </c>
      <c r="B740" s="53" t="s">
        <v>85</v>
      </c>
      <c r="C740" s="53" t="s">
        <v>802</v>
      </c>
      <c r="D740" s="110" t="s">
        <v>208</v>
      </c>
      <c r="E740" s="110" t="s">
        <v>209</v>
      </c>
      <c r="F740" s="111">
        <v>2.6921164000000001E-2</v>
      </c>
      <c r="G740" s="111">
        <v>2.7620815E-2</v>
      </c>
      <c r="H740" s="68">
        <f>IF(ISERROR(F740/G740-1),"",IF((F740/G740-1)&gt;10000%,"",F740/G740-1))</f>
        <v>-2.5330570441169042E-2</v>
      </c>
      <c r="I740" s="112">
        <f>F740/$F$1102</f>
        <v>2.1418167007953118E-6</v>
      </c>
      <c r="J740" s="113">
        <v>3.6260090649999999</v>
      </c>
      <c r="K740" s="113">
        <v>93.96</v>
      </c>
      <c r="L740" s="149" t="s">
        <v>3279</v>
      </c>
      <c r="M740"/>
      <c r="N740" s="153"/>
    </row>
    <row r="741" spans="1:14" ht="12.75" x14ac:dyDescent="0.2">
      <c r="A741" s="110" t="s">
        <v>2284</v>
      </c>
      <c r="B741" s="53" t="s">
        <v>1860</v>
      </c>
      <c r="C741" s="53" t="s">
        <v>798</v>
      </c>
      <c r="D741" s="110" t="s">
        <v>207</v>
      </c>
      <c r="E741" s="110" t="s">
        <v>920</v>
      </c>
      <c r="F741" s="111">
        <v>2.6129490000000002E-2</v>
      </c>
      <c r="G741" s="111">
        <v>1.3767209999999998E-2</v>
      </c>
      <c r="H741" s="68">
        <f>IF(ISERROR(F741/G741-1),"",IF((F741/G741-1)&gt;10000%,"",F741/G741-1))</f>
        <v>0.89795100096533753</v>
      </c>
      <c r="I741" s="112">
        <f>F741/$F$1102</f>
        <v>2.078832032124023E-6</v>
      </c>
      <c r="J741" s="113">
        <v>349.40522708999998</v>
      </c>
      <c r="K741" s="113">
        <v>22.46</v>
      </c>
      <c r="L741" s="149" t="s">
        <v>3279</v>
      </c>
      <c r="M741"/>
      <c r="N741" s="153"/>
    </row>
    <row r="742" spans="1:14" ht="12.75" x14ac:dyDescent="0.2">
      <c r="A742" s="110" t="s">
        <v>1842</v>
      </c>
      <c r="B742" s="53" t="s">
        <v>3</v>
      </c>
      <c r="C742" s="53" t="s">
        <v>874</v>
      </c>
      <c r="D742" s="110" t="s">
        <v>208</v>
      </c>
      <c r="E742" s="110" t="s">
        <v>209</v>
      </c>
      <c r="F742" s="111">
        <v>2.6005873999999998E-2</v>
      </c>
      <c r="G742" s="111">
        <v>0.30542010999999997</v>
      </c>
      <c r="H742" s="68">
        <f>IF(ISERROR(F742/G742-1),"",IF((F742/G742-1)&gt;10000%,"",F742/G742-1))</f>
        <v>-0.91485212286774442</v>
      </c>
      <c r="I742" s="112">
        <f>F742/$F$1102</f>
        <v>2.0689972860006561E-6</v>
      </c>
      <c r="J742" s="113">
        <v>190.70810845</v>
      </c>
      <c r="K742" s="113">
        <v>27.85</v>
      </c>
      <c r="L742" s="149" t="s">
        <v>3279</v>
      </c>
      <c r="M742"/>
      <c r="N742" s="153"/>
    </row>
    <row r="743" spans="1:14" ht="12.75" x14ac:dyDescent="0.2">
      <c r="A743" s="110" t="s">
        <v>1965</v>
      </c>
      <c r="B743" s="53" t="s">
        <v>1517</v>
      </c>
      <c r="C743" s="110" t="s">
        <v>796</v>
      </c>
      <c r="D743" s="110" t="s">
        <v>207</v>
      </c>
      <c r="E743" s="110" t="s">
        <v>920</v>
      </c>
      <c r="F743" s="111">
        <v>2.5133115000000001E-2</v>
      </c>
      <c r="G743" s="111">
        <v>2.1736546999999998E-2</v>
      </c>
      <c r="H743" s="68">
        <f>IF(ISERROR(F743/G743-1),"",IF((F743/G743-1)&gt;10000%,"",F743/G743-1))</f>
        <v>0.15626069770879436</v>
      </c>
      <c r="I743" s="112">
        <f>F743/$F$1102</f>
        <v>1.9995615884220002E-6</v>
      </c>
      <c r="J743" s="113">
        <v>9.8717346900000003</v>
      </c>
      <c r="K743" s="113">
        <v>51.49</v>
      </c>
      <c r="L743" s="149" t="s">
        <v>3279</v>
      </c>
      <c r="M743"/>
      <c r="N743" s="153"/>
    </row>
    <row r="744" spans="1:14" ht="12.75" x14ac:dyDescent="0.2">
      <c r="A744" s="110" t="s">
        <v>2542</v>
      </c>
      <c r="B744" s="53" t="s">
        <v>2543</v>
      </c>
      <c r="C744" s="53" t="s">
        <v>874</v>
      </c>
      <c r="D744" s="110" t="s">
        <v>208</v>
      </c>
      <c r="E744" s="110" t="s">
        <v>209</v>
      </c>
      <c r="F744" s="111">
        <v>2.489628E-2</v>
      </c>
      <c r="G744" s="111">
        <v>0.27034049999999998</v>
      </c>
      <c r="H744" s="68">
        <f>IF(ISERROR(F744/G744-1),"",IF((F744/G744-1)&gt;10000%,"",F744/G744-1))</f>
        <v>-0.90790769418566586</v>
      </c>
      <c r="I744" s="112">
        <f>F744/$F$1102</f>
        <v>1.9807192694816728E-6</v>
      </c>
      <c r="J744" s="113">
        <v>22.604999213700399</v>
      </c>
      <c r="K744" s="113">
        <v>54.15</v>
      </c>
      <c r="L744" s="149" t="s">
        <v>3279</v>
      </c>
      <c r="M744"/>
      <c r="N744" s="153"/>
    </row>
    <row r="745" spans="1:14" ht="12.75" x14ac:dyDescent="0.2">
      <c r="A745" s="110" t="s">
        <v>1580</v>
      </c>
      <c r="B745" s="53" t="s">
        <v>896</v>
      </c>
      <c r="C745" s="110" t="s">
        <v>624</v>
      </c>
      <c r="D745" s="110" t="s">
        <v>207</v>
      </c>
      <c r="E745" s="110" t="s">
        <v>920</v>
      </c>
      <c r="F745" s="111">
        <v>2.4291168000000002E-2</v>
      </c>
      <c r="G745" s="111">
        <v>6.1638800000000001E-3</v>
      </c>
      <c r="H745" s="68">
        <f>IF(ISERROR(F745/G745-1),"",IF((F745/G745-1)&gt;10000%,"",F745/G745-1))</f>
        <v>2.9408891801916979</v>
      </c>
      <c r="I745" s="112">
        <f>F745/$F$1102</f>
        <v>1.93257725796049E-6</v>
      </c>
      <c r="J745" s="113">
        <v>3.38213066976</v>
      </c>
      <c r="K745" s="113">
        <v>106.28</v>
      </c>
      <c r="L745" s="149" t="s">
        <v>3279</v>
      </c>
      <c r="M745"/>
      <c r="N745" s="153"/>
    </row>
    <row r="746" spans="1:14" ht="12.75" x14ac:dyDescent="0.2">
      <c r="A746" s="110" t="s">
        <v>2285</v>
      </c>
      <c r="B746" s="53" t="s">
        <v>1861</v>
      </c>
      <c r="C746" s="53" t="s">
        <v>798</v>
      </c>
      <c r="D746" s="110" t="s">
        <v>207</v>
      </c>
      <c r="E746" s="110" t="s">
        <v>920</v>
      </c>
      <c r="F746" s="111">
        <v>2.1687499999999998E-2</v>
      </c>
      <c r="G746" s="111">
        <v>1.71798363</v>
      </c>
      <c r="H746" s="68">
        <f>IF(ISERROR(F746/G746-1),"",IF((F746/G746-1)&gt;10000%,"",F746/G746-1))</f>
        <v>-0.98737618937614668</v>
      </c>
      <c r="I746" s="112">
        <f>F746/$F$1102</f>
        <v>1.7254324403840161E-6</v>
      </c>
      <c r="J746" s="113">
        <v>651.14415305</v>
      </c>
      <c r="K746" s="113">
        <v>23.01</v>
      </c>
      <c r="L746" s="149" t="s">
        <v>3279</v>
      </c>
      <c r="M746"/>
      <c r="N746" s="153"/>
    </row>
    <row r="747" spans="1:14" ht="12.75" x14ac:dyDescent="0.2">
      <c r="A747" s="110" t="s">
        <v>1578</v>
      </c>
      <c r="B747" s="53" t="s">
        <v>888</v>
      </c>
      <c r="C747" s="110" t="s">
        <v>624</v>
      </c>
      <c r="D747" s="110" t="s">
        <v>207</v>
      </c>
      <c r="E747" s="110" t="s">
        <v>920</v>
      </c>
      <c r="F747" s="111">
        <v>2.1404944999999998E-2</v>
      </c>
      <c r="G747" s="111">
        <v>0.28386044799999999</v>
      </c>
      <c r="H747" s="68">
        <f>IF(ISERROR(F747/G747-1),"",IF((F747/G747-1)&gt;10000%,"",F747/G747-1))</f>
        <v>-0.92459342204659667</v>
      </c>
      <c r="I747" s="112">
        <f>F747/$F$1102</f>
        <v>1.7029526910725368E-6</v>
      </c>
      <c r="J747" s="113">
        <v>7.0522040797000001</v>
      </c>
      <c r="K747" s="113">
        <v>121.9</v>
      </c>
      <c r="L747" s="149" t="s">
        <v>3279</v>
      </c>
      <c r="M747"/>
      <c r="N747" s="153"/>
    </row>
    <row r="748" spans="1:14" ht="12.75" x14ac:dyDescent="0.2">
      <c r="A748" s="110" t="s">
        <v>2760</v>
      </c>
      <c r="B748" s="53" t="s">
        <v>2761</v>
      </c>
      <c r="C748" s="53" t="s">
        <v>800</v>
      </c>
      <c r="D748" s="110" t="s">
        <v>208</v>
      </c>
      <c r="E748" s="110" t="s">
        <v>209</v>
      </c>
      <c r="F748" s="111">
        <v>2.073498E-2</v>
      </c>
      <c r="G748" s="111">
        <v>2.052E-3</v>
      </c>
      <c r="H748" s="68">
        <f>IF(ISERROR(F748/G748-1),"",IF((F748/G748-1)&gt;10000%,"",F748/G748-1))</f>
        <v>9.104766081871345</v>
      </c>
      <c r="I748" s="112">
        <f>F748/$F$1102</f>
        <v>1.6496510498081277E-6</v>
      </c>
      <c r="J748" s="113">
        <v>15.3358115647326</v>
      </c>
      <c r="K748" s="113">
        <v>47.01</v>
      </c>
      <c r="L748" s="149" t="s">
        <v>3279</v>
      </c>
      <c r="M748"/>
      <c r="N748" s="153"/>
    </row>
    <row r="749" spans="1:14" ht="12.75" x14ac:dyDescent="0.2">
      <c r="A749" s="110" t="s">
        <v>1579</v>
      </c>
      <c r="B749" s="53" t="s">
        <v>895</v>
      </c>
      <c r="C749" s="110" t="s">
        <v>624</v>
      </c>
      <c r="D749" s="110" t="s">
        <v>207</v>
      </c>
      <c r="E749" s="110" t="s">
        <v>920</v>
      </c>
      <c r="F749" s="111">
        <v>1.87008E-2</v>
      </c>
      <c r="G749" s="111">
        <v>2.6510369999999998E-2</v>
      </c>
      <c r="H749" s="68">
        <f>IF(ISERROR(F749/G749-1),"",IF((F749/G749-1)&gt;10000%,"",F749/G749-1))</f>
        <v>-0.29458547730567319</v>
      </c>
      <c r="I749" s="112">
        <f>F749/$F$1102</f>
        <v>1.4878140394758921E-6</v>
      </c>
      <c r="J749" s="113">
        <v>2.9223987753999996</v>
      </c>
      <c r="K749" s="113">
        <v>130.94</v>
      </c>
      <c r="L749" s="149" t="s">
        <v>3279</v>
      </c>
      <c r="M749"/>
      <c r="N749" s="153"/>
    </row>
    <row r="750" spans="1:14" ht="12.75" x14ac:dyDescent="0.2">
      <c r="A750" s="110" t="s">
        <v>1883</v>
      </c>
      <c r="B750" s="53" t="s">
        <v>1512</v>
      </c>
      <c r="C750" s="53" t="s">
        <v>874</v>
      </c>
      <c r="D750" s="110" t="s">
        <v>208</v>
      </c>
      <c r="E750" s="110" t="s">
        <v>209</v>
      </c>
      <c r="F750" s="111">
        <v>1.8586115E-2</v>
      </c>
      <c r="G750" s="111">
        <v>9.4499750000000011E-3</v>
      </c>
      <c r="H750" s="68">
        <f>IF(ISERROR(F750/G750-1),"",IF((F750/G750-1)&gt;10000%,"",F750/G750-1))</f>
        <v>0.96678985923243155</v>
      </c>
      <c r="I750" s="112">
        <f>F750/$F$1102</f>
        <v>1.4786898333928746E-6</v>
      </c>
      <c r="J750" s="113">
        <v>1.6189230060905</v>
      </c>
      <c r="K750" s="113">
        <v>95.46</v>
      </c>
      <c r="L750" s="149" t="s">
        <v>3279</v>
      </c>
      <c r="M750"/>
      <c r="N750" s="153"/>
    </row>
    <row r="751" spans="1:14" ht="12.75" x14ac:dyDescent="0.2">
      <c r="A751" s="110" t="s">
        <v>2188</v>
      </c>
      <c r="B751" s="53" t="s">
        <v>1263</v>
      </c>
      <c r="C751" s="53" t="s">
        <v>874</v>
      </c>
      <c r="D751" s="110" t="s">
        <v>207</v>
      </c>
      <c r="E751" s="110" t="s">
        <v>920</v>
      </c>
      <c r="F751" s="111">
        <v>1.7935119999999999E-2</v>
      </c>
      <c r="G751" s="111">
        <v>2.9602400000000001E-2</v>
      </c>
      <c r="H751" s="68">
        <f>IF(ISERROR(F751/G751-1),"",IF((F751/G751-1)&gt;10000%,"",F751/G751-1))</f>
        <v>-0.39413290814258306</v>
      </c>
      <c r="I751" s="112">
        <f>F751/$F$1102</f>
        <v>1.4268974234088841E-6</v>
      </c>
      <c r="J751" s="113">
        <v>2.3290270799999999</v>
      </c>
      <c r="K751" s="113">
        <v>52.56</v>
      </c>
      <c r="L751" s="149" t="s">
        <v>3279</v>
      </c>
      <c r="M751"/>
      <c r="N751" s="153"/>
    </row>
    <row r="752" spans="1:14" ht="12.75" x14ac:dyDescent="0.2">
      <c r="A752" s="110" t="s">
        <v>1879</v>
      </c>
      <c r="B752" s="53" t="s">
        <v>1447</v>
      </c>
      <c r="C752" s="53" t="s">
        <v>874</v>
      </c>
      <c r="D752" s="110" t="s">
        <v>208</v>
      </c>
      <c r="E752" s="110" t="s">
        <v>209</v>
      </c>
      <c r="F752" s="111">
        <v>1.6823580000000001E-2</v>
      </c>
      <c r="G752" s="111">
        <v>7.6578500000000008E-3</v>
      </c>
      <c r="H752" s="68">
        <f>IF(ISERROR(F752/G752-1),"",IF((F752/G752-1)&gt;10000%,"",F752/G752-1))</f>
        <v>1.1969064424087699</v>
      </c>
      <c r="I752" s="112">
        <f>F752/$F$1102</f>
        <v>1.3384645853784773E-6</v>
      </c>
      <c r="J752" s="113">
        <v>2.3338241428897999</v>
      </c>
      <c r="K752" s="113">
        <v>127.25</v>
      </c>
      <c r="L752" s="149" t="s">
        <v>3279</v>
      </c>
      <c r="M752"/>
      <c r="N752" s="153"/>
    </row>
    <row r="753" spans="1:14" ht="12.75" x14ac:dyDescent="0.2">
      <c r="A753" s="110" t="s">
        <v>3190</v>
      </c>
      <c r="B753" s="53" t="s">
        <v>3189</v>
      </c>
      <c r="C753" s="53" t="s">
        <v>800</v>
      </c>
      <c r="D753" s="110" t="s">
        <v>208</v>
      </c>
      <c r="E753" s="110" t="s">
        <v>920</v>
      </c>
      <c r="F753" s="111">
        <v>1.6090565000000001E-2</v>
      </c>
      <c r="G753" s="111">
        <v>3.3434703000000003E-2</v>
      </c>
      <c r="H753" s="68">
        <f>IF(ISERROR(F753/G753-1),"",IF((F753/G753-1)&gt;10000%,"",F753/G753-1))</f>
        <v>-0.51874658494798054</v>
      </c>
      <c r="I753" s="112">
        <f>F753/$F$1102</f>
        <v>1.2801467589674993E-6</v>
      </c>
      <c r="J753" s="113">
        <v>4.7469543642638996</v>
      </c>
      <c r="K753" s="113">
        <v>70.510000000000005</v>
      </c>
      <c r="L753" s="149" t="s">
        <v>3279</v>
      </c>
      <c r="M753"/>
      <c r="N753" s="153"/>
    </row>
    <row r="754" spans="1:14" ht="12.75" x14ac:dyDescent="0.2">
      <c r="A754" s="110" t="s">
        <v>3193</v>
      </c>
      <c r="B754" s="53" t="s">
        <v>3178</v>
      </c>
      <c r="C754" s="53" t="s">
        <v>795</v>
      </c>
      <c r="D754" s="110" t="s">
        <v>207</v>
      </c>
      <c r="E754" s="110" t="s">
        <v>209</v>
      </c>
      <c r="F754" s="111">
        <v>1.6040510000000001E-2</v>
      </c>
      <c r="G754" s="111">
        <v>0.26413109000000001</v>
      </c>
      <c r="H754" s="68">
        <f>IF(ISERROR(F754/G754-1),"",IF((F754/G754-1)&gt;10000%,"",F754/G754-1))</f>
        <v>-0.93927064776812152</v>
      </c>
      <c r="I754" s="112">
        <f>F754/$F$1102</f>
        <v>1.2761644410053819E-6</v>
      </c>
      <c r="J754" s="113">
        <v>91.742355899999993</v>
      </c>
      <c r="K754" s="113">
        <v>30.73</v>
      </c>
      <c r="L754" s="149" t="s">
        <v>3279</v>
      </c>
      <c r="M754"/>
      <c r="N754" s="153"/>
    </row>
    <row r="755" spans="1:14" ht="12.75" x14ac:dyDescent="0.2">
      <c r="A755" s="110" t="s">
        <v>3053</v>
      </c>
      <c r="B755" s="53" t="s">
        <v>3060</v>
      </c>
      <c r="C755" s="53" t="s">
        <v>800</v>
      </c>
      <c r="D755" s="110" t="s">
        <v>208</v>
      </c>
      <c r="E755" s="110" t="s">
        <v>209</v>
      </c>
      <c r="F755" s="111">
        <v>1.4554375E-2</v>
      </c>
      <c r="G755" s="111">
        <v>9.0869999999999996E-3</v>
      </c>
      <c r="H755" s="68">
        <f>IF(ISERROR(F755/G755-1),"",IF((F755/G755-1)&gt;10000%,"",F755/G755-1))</f>
        <v>0.60166996808627715</v>
      </c>
      <c r="I755" s="112">
        <f>F755/$F$1102</f>
        <v>1.1579292576144838E-6</v>
      </c>
      <c r="J755" s="113">
        <v>11.061382648753</v>
      </c>
      <c r="K755" s="113">
        <v>65.25</v>
      </c>
      <c r="L755" s="149" t="s">
        <v>3279</v>
      </c>
      <c r="M755"/>
      <c r="N755" s="153"/>
    </row>
    <row r="756" spans="1:14" ht="12.75" x14ac:dyDescent="0.2">
      <c r="A756" s="110" t="s">
        <v>3202</v>
      </c>
      <c r="B756" s="53" t="s">
        <v>3187</v>
      </c>
      <c r="C756" s="53" t="s">
        <v>874</v>
      </c>
      <c r="D756" s="110" t="s">
        <v>208</v>
      </c>
      <c r="E756" s="110" t="s">
        <v>209</v>
      </c>
      <c r="F756" s="111">
        <v>1.3878700000000001E-2</v>
      </c>
      <c r="G756" s="111">
        <v>1.38E-2</v>
      </c>
      <c r="H756" s="68">
        <f>IF(ISERROR(F756/G756-1),"",IF((F756/G756-1)&gt;10000%,"",F756/G756-1))</f>
        <v>5.7028985507248109E-3</v>
      </c>
      <c r="I756" s="112">
        <f>F756/$F$1102</f>
        <v>1.104173335347903E-6</v>
      </c>
      <c r="J756" s="113">
        <v>3.0385111077906997</v>
      </c>
      <c r="K756" s="113">
        <v>47.84</v>
      </c>
      <c r="L756" s="149" t="s">
        <v>3279</v>
      </c>
      <c r="M756"/>
      <c r="N756" s="153"/>
    </row>
    <row r="757" spans="1:14" ht="12.75" x14ac:dyDescent="0.2">
      <c r="A757" s="110" t="s">
        <v>1495</v>
      </c>
      <c r="B757" s="53" t="s">
        <v>758</v>
      </c>
      <c r="C757" s="53" t="s">
        <v>145</v>
      </c>
      <c r="D757" s="110" t="s">
        <v>752</v>
      </c>
      <c r="E757" s="110" t="s">
        <v>920</v>
      </c>
      <c r="F757" s="111">
        <v>1.36846E-2</v>
      </c>
      <c r="G757" s="111">
        <v>8.9399999999999993E-2</v>
      </c>
      <c r="H757" s="68">
        <f>IF(ISERROR(F757/G757-1),"",IF((F757/G757-1)&gt;10000%,"",F757/G757-1))</f>
        <v>-0.84692841163310961</v>
      </c>
      <c r="I757" s="112">
        <f>F757/$F$1102</f>
        <v>1.0887309636278552E-6</v>
      </c>
      <c r="J757" s="113">
        <v>5.0449815715045991</v>
      </c>
      <c r="K757" s="113">
        <v>90.35</v>
      </c>
      <c r="L757" s="149" t="s">
        <v>3279</v>
      </c>
      <c r="M757"/>
      <c r="N757" s="153"/>
    </row>
    <row r="758" spans="1:14" ht="12.75" x14ac:dyDescent="0.2">
      <c r="A758" s="110" t="s">
        <v>3196</v>
      </c>
      <c r="B758" s="53" t="s">
        <v>3181</v>
      </c>
      <c r="C758" s="53" t="s">
        <v>874</v>
      </c>
      <c r="D758" s="110" t="s">
        <v>208</v>
      </c>
      <c r="E758" s="110" t="s">
        <v>209</v>
      </c>
      <c r="F758" s="111">
        <v>1.3359559999999999E-2</v>
      </c>
      <c r="G758" s="111">
        <v>0</v>
      </c>
      <c r="H758" s="68" t="str">
        <f>IF(ISERROR(F758/G758-1),"",IF((F758/G758-1)&gt;10000%,"",F758/G758-1))</f>
        <v/>
      </c>
      <c r="I758" s="112">
        <f>F758/$F$1102</f>
        <v>1.0628711568072247E-6</v>
      </c>
      <c r="J758" s="113">
        <v>6.3864625000000004</v>
      </c>
      <c r="K758" s="113">
        <v>44.45</v>
      </c>
      <c r="L758" s="149" t="s">
        <v>3279</v>
      </c>
      <c r="M758"/>
      <c r="N758" s="153"/>
    </row>
    <row r="759" spans="1:14" ht="12.75" x14ac:dyDescent="0.2">
      <c r="A759" s="110" t="s">
        <v>2797</v>
      </c>
      <c r="B759" s="53" t="s">
        <v>2798</v>
      </c>
      <c r="C759" s="110" t="s">
        <v>796</v>
      </c>
      <c r="D759" s="110" t="s">
        <v>207</v>
      </c>
      <c r="E759" s="110" t="s">
        <v>920</v>
      </c>
      <c r="F759" s="111">
        <v>1.33092E-2</v>
      </c>
      <c r="G759" s="111">
        <v>0</v>
      </c>
      <c r="H759" s="68" t="str">
        <f>IF(ISERROR(F759/G759-1),"",IF((F759/G759-1)&gt;10000%,"",F759/G759-1))</f>
        <v/>
      </c>
      <c r="I759" s="112">
        <f>F759/$F$1102</f>
        <v>1.0588645733975308E-6</v>
      </c>
      <c r="J759" s="113">
        <v>22.361203549999999</v>
      </c>
      <c r="K759" s="113">
        <v>14.74</v>
      </c>
      <c r="L759" s="149" t="s">
        <v>3279</v>
      </c>
      <c r="M759"/>
      <c r="N759" s="153"/>
    </row>
    <row r="760" spans="1:14" ht="12.75" x14ac:dyDescent="0.2">
      <c r="A760" s="110" t="s">
        <v>2198</v>
      </c>
      <c r="B760" s="53" t="s">
        <v>289</v>
      </c>
      <c r="C760" s="110" t="s">
        <v>624</v>
      </c>
      <c r="D760" s="110" t="s">
        <v>208</v>
      </c>
      <c r="E760" s="110" t="s">
        <v>920</v>
      </c>
      <c r="F760" s="111">
        <v>1.3148743000000001E-2</v>
      </c>
      <c r="G760" s="111">
        <v>9.8368000000000001E-4</v>
      </c>
      <c r="H760" s="68">
        <f>IF(ISERROR(F760/G760-1),"",IF((F760/G760-1)&gt;10000%,"",F760/G760-1))</f>
        <v>12.366890655497723</v>
      </c>
      <c r="I760" s="112">
        <f>F760/$F$1102</f>
        <v>1.0460987998834467E-6</v>
      </c>
      <c r="J760" s="113">
        <v>83.566100469899993</v>
      </c>
      <c r="K760" s="113">
        <v>34.869999999999997</v>
      </c>
      <c r="L760" s="149" t="s">
        <v>3279</v>
      </c>
      <c r="M760"/>
      <c r="N760" s="153"/>
    </row>
    <row r="761" spans="1:14" ht="12.75" x14ac:dyDescent="0.2">
      <c r="A761" s="110" t="s">
        <v>2259</v>
      </c>
      <c r="B761" s="53" t="s">
        <v>1593</v>
      </c>
      <c r="C761" s="53" t="s">
        <v>795</v>
      </c>
      <c r="D761" s="110" t="s">
        <v>207</v>
      </c>
      <c r="E761" s="110" t="s">
        <v>2750</v>
      </c>
      <c r="F761" s="111">
        <v>1.2496200000000001E-2</v>
      </c>
      <c r="G761" s="111">
        <v>5.9791000000000002E-3</v>
      </c>
      <c r="H761" s="68">
        <f>IF(ISERROR(F761/G761-1),"",IF((F761/G761-1)&gt;10000%,"",F761/G761-1))</f>
        <v>1.0899800973390645</v>
      </c>
      <c r="I761" s="112">
        <f>F761/$F$1102</f>
        <v>9.9418323280814958E-7</v>
      </c>
      <c r="J761" s="113">
        <v>10.934453040000001</v>
      </c>
      <c r="K761" s="113">
        <v>12.67</v>
      </c>
      <c r="L761" s="149" t="s">
        <v>3279</v>
      </c>
      <c r="M761"/>
      <c r="N761" s="153"/>
    </row>
    <row r="762" spans="1:14" ht="12.75" x14ac:dyDescent="0.2">
      <c r="A762" s="110" t="s">
        <v>1975</v>
      </c>
      <c r="B762" s="53" t="s">
        <v>435</v>
      </c>
      <c r="C762" s="110" t="s">
        <v>796</v>
      </c>
      <c r="D762" s="110" t="s">
        <v>207</v>
      </c>
      <c r="E762" s="110" t="s">
        <v>920</v>
      </c>
      <c r="F762" s="111">
        <v>1.2402649999999999E-2</v>
      </c>
      <c r="G762" s="111">
        <v>2.1505199999999999E-3</v>
      </c>
      <c r="H762" s="68">
        <f>IF(ISERROR(F762/G762-1),"",IF((F762/G762-1)&gt;10000%,"",F762/G762-1))</f>
        <v>4.7672795416922416</v>
      </c>
      <c r="I762" s="112">
        <f>F762/$F$1102</f>
        <v>9.8674050290392241E-7</v>
      </c>
      <c r="J762" s="113">
        <v>9.2187379299999996</v>
      </c>
      <c r="K762" s="113">
        <v>9.83</v>
      </c>
      <c r="L762" s="149" t="s">
        <v>3279</v>
      </c>
      <c r="M762"/>
      <c r="N762" s="153"/>
    </row>
    <row r="763" spans="1:14" ht="12.75" x14ac:dyDescent="0.2">
      <c r="A763" s="110" t="s">
        <v>2521</v>
      </c>
      <c r="B763" s="53" t="s">
        <v>2522</v>
      </c>
      <c r="C763" s="53" t="s">
        <v>802</v>
      </c>
      <c r="D763" s="110" t="s">
        <v>208</v>
      </c>
      <c r="E763" s="110" t="s">
        <v>209</v>
      </c>
      <c r="F763" s="111">
        <v>1.1508104999999999E-2</v>
      </c>
      <c r="G763" s="111">
        <v>1.4049499999999999E-2</v>
      </c>
      <c r="H763" s="68">
        <f>IF(ISERROR(F763/G763-1),"",IF((F763/G763-1)&gt;10000%,"",F763/G763-1))</f>
        <v>-0.18088864372397595</v>
      </c>
      <c r="I763" s="112">
        <f>F763/$F$1102</f>
        <v>9.1557153633869729E-7</v>
      </c>
      <c r="J763" s="113">
        <v>6.4610092300000002</v>
      </c>
      <c r="K763" s="113">
        <v>77.03</v>
      </c>
      <c r="L763" s="149" t="s">
        <v>3279</v>
      </c>
      <c r="M763"/>
      <c r="N763" s="153"/>
    </row>
    <row r="764" spans="1:14" ht="12.75" x14ac:dyDescent="0.2">
      <c r="A764" s="110" t="s">
        <v>1959</v>
      </c>
      <c r="B764" s="53" t="s">
        <v>1858</v>
      </c>
      <c r="C764" s="110" t="s">
        <v>796</v>
      </c>
      <c r="D764" s="110" t="s">
        <v>207</v>
      </c>
      <c r="E764" s="110" t="s">
        <v>920</v>
      </c>
      <c r="F764" s="111">
        <v>1.1431299999999998E-2</v>
      </c>
      <c r="G764" s="111">
        <v>4.6689269999999998E-2</v>
      </c>
      <c r="H764" s="68">
        <f>IF(ISERROR(F764/G764-1),"",IF((F764/G764-1)&gt;10000%,"",F764/G764-1))</f>
        <v>-0.7551621603850307</v>
      </c>
      <c r="I764" s="112">
        <f>F764/$F$1102</f>
        <v>9.0946101928584682E-7</v>
      </c>
      <c r="J764" s="113">
        <v>3.88289661</v>
      </c>
      <c r="K764" s="113">
        <v>6.29</v>
      </c>
      <c r="L764" s="149" t="s">
        <v>3279</v>
      </c>
      <c r="M764"/>
      <c r="N764" s="153"/>
    </row>
    <row r="765" spans="1:14" ht="12.75" x14ac:dyDescent="0.2">
      <c r="A765" s="110" t="s">
        <v>3098</v>
      </c>
      <c r="B765" s="53" t="s">
        <v>3102</v>
      </c>
      <c r="C765" s="53" t="s">
        <v>802</v>
      </c>
      <c r="D765" s="110" t="s">
        <v>208</v>
      </c>
      <c r="E765" s="110" t="s">
        <v>209</v>
      </c>
      <c r="F765" s="111">
        <v>1.0772760000000001E-2</v>
      </c>
      <c r="G765" s="111">
        <v>0.14112193000000001</v>
      </c>
      <c r="H765" s="68">
        <f>IF(ISERROR(F765/G765-1),"",IF((F765/G765-1)&gt;10000%,"",F765/G765-1))</f>
        <v>-0.92366345896771673</v>
      </c>
      <c r="I765" s="112">
        <f>F765/$F$1102</f>
        <v>8.57068337820003E-7</v>
      </c>
      <c r="J765" s="113">
        <v>4.2700213500000004</v>
      </c>
      <c r="K765" s="113">
        <v>63.69</v>
      </c>
      <c r="L765" s="149" t="s">
        <v>3279</v>
      </c>
      <c r="M765"/>
      <c r="N765" s="153"/>
    </row>
    <row r="766" spans="1:14" ht="12.75" x14ac:dyDescent="0.2">
      <c r="A766" s="110" t="s">
        <v>2183</v>
      </c>
      <c r="B766" s="53" t="s">
        <v>342</v>
      </c>
      <c r="C766" s="53" t="s">
        <v>1734</v>
      </c>
      <c r="D766" s="110" t="s">
        <v>208</v>
      </c>
      <c r="E766" s="110" t="s">
        <v>209</v>
      </c>
      <c r="F766" s="111">
        <v>1.0530719999999999E-2</v>
      </c>
      <c r="G766" s="111">
        <v>1.5497299999999999E-2</v>
      </c>
      <c r="H766" s="68">
        <f>IF(ISERROR(F766/G766-1),"",IF((F766/G766-1)&gt;10000%,"",F766/G766-1))</f>
        <v>-0.32048034173694773</v>
      </c>
      <c r="I766" s="112">
        <f>F766/$F$1102</f>
        <v>8.3781191509398336E-7</v>
      </c>
      <c r="J766" s="113">
        <v>3.7425514999999998</v>
      </c>
      <c r="K766" s="113">
        <v>40.94</v>
      </c>
      <c r="L766" s="149" t="s">
        <v>3279</v>
      </c>
      <c r="M766"/>
      <c r="N766" s="153"/>
    </row>
    <row r="767" spans="1:14" ht="12.75" x14ac:dyDescent="0.2">
      <c r="A767" s="110" t="s">
        <v>2237</v>
      </c>
      <c r="B767" s="53" t="s">
        <v>305</v>
      </c>
      <c r="C767" s="53" t="s">
        <v>795</v>
      </c>
      <c r="D767" s="110" t="s">
        <v>207</v>
      </c>
      <c r="E767" s="110" t="s">
        <v>2750</v>
      </c>
      <c r="F767" s="111">
        <v>1.03848E-2</v>
      </c>
      <c r="G767" s="111">
        <v>1.2222790000000001E-2</v>
      </c>
      <c r="H767" s="68">
        <f>IF(ISERROR(F767/G767-1),"",IF((F767/G767-1)&gt;10000%,"",F767/G767-1))</f>
        <v>-0.15037401444351095</v>
      </c>
      <c r="I767" s="112">
        <f>F767/$F$1102</f>
        <v>8.2620268850259042E-7</v>
      </c>
      <c r="J767" s="113">
        <v>25.794196420000002</v>
      </c>
      <c r="K767" s="113">
        <v>26.09</v>
      </c>
      <c r="L767" s="149" t="s">
        <v>3279</v>
      </c>
      <c r="M767"/>
      <c r="N767" s="153"/>
    </row>
    <row r="768" spans="1:14" ht="12.75" x14ac:dyDescent="0.2">
      <c r="A768" s="110" t="s">
        <v>1572</v>
      </c>
      <c r="B768" s="53" t="s">
        <v>887</v>
      </c>
      <c r="C768" s="110" t="s">
        <v>624</v>
      </c>
      <c r="D768" s="110" t="s">
        <v>207</v>
      </c>
      <c r="E768" s="110" t="s">
        <v>920</v>
      </c>
      <c r="F768" s="111">
        <v>9.9519400000000011E-3</v>
      </c>
      <c r="G768" s="111">
        <v>5.1608399999999999E-3</v>
      </c>
      <c r="H768" s="68">
        <f>IF(ISERROR(F768/G768-1),"",IF((F768/G768-1)&gt;10000%,"",F768/G768-1))</f>
        <v>0.92835662411545439</v>
      </c>
      <c r="I768" s="112">
        <f>F768/$F$1102</f>
        <v>7.9176484706652718E-7</v>
      </c>
      <c r="J768" s="113">
        <v>3.2357926021900001</v>
      </c>
      <c r="K768" s="113">
        <v>121.4</v>
      </c>
      <c r="L768" s="149" t="s">
        <v>3279</v>
      </c>
      <c r="M768"/>
      <c r="N768" s="153"/>
    </row>
    <row r="769" spans="1:14" ht="12.75" x14ac:dyDescent="0.2">
      <c r="A769" s="110" t="s">
        <v>2321</v>
      </c>
      <c r="B769" s="53" t="s">
        <v>2322</v>
      </c>
      <c r="C769" s="53" t="s">
        <v>800</v>
      </c>
      <c r="D769" s="110" t="s">
        <v>752</v>
      </c>
      <c r="E769" s="110" t="s">
        <v>920</v>
      </c>
      <c r="F769" s="111">
        <v>8.5856999999999999E-3</v>
      </c>
      <c r="G769" s="111">
        <v>2.6346310000000001E-2</v>
      </c>
      <c r="H769" s="68">
        <f>IF(ISERROR(F769/G769-1),"",IF((F769/G769-1)&gt;10000%,"",F769/G769-1))</f>
        <v>-0.67412134754354591</v>
      </c>
      <c r="I769" s="112">
        <f>F769/$F$1102</f>
        <v>6.830683713385613E-7</v>
      </c>
      <c r="J769" s="113">
        <v>4.3492020779256997</v>
      </c>
      <c r="K769" s="113">
        <v>70.680000000000007</v>
      </c>
      <c r="L769" s="149" t="s">
        <v>3279</v>
      </c>
      <c r="M769"/>
      <c r="N769" s="153"/>
    </row>
    <row r="770" spans="1:14" ht="12.75" x14ac:dyDescent="0.2">
      <c r="A770" s="110" t="s">
        <v>2540</v>
      </c>
      <c r="B770" s="53" t="s">
        <v>2541</v>
      </c>
      <c r="C770" s="53" t="s">
        <v>874</v>
      </c>
      <c r="D770" s="110" t="s">
        <v>208</v>
      </c>
      <c r="E770" s="110" t="s">
        <v>209</v>
      </c>
      <c r="F770" s="111">
        <v>8.2462999999999998E-3</v>
      </c>
      <c r="G770" s="111">
        <v>1.6472000000000001E-3</v>
      </c>
      <c r="H770" s="68">
        <f>IF(ISERROR(F770/G770-1),"",IF((F770/G770-1)&gt;10000%,"",F770/G770-1))</f>
        <v>4.0062530354541037</v>
      </c>
      <c r="I770" s="112">
        <f>F770/$F$1102</f>
        <v>6.5606609951071874E-7</v>
      </c>
      <c r="J770" s="113">
        <v>9.4675134199999995</v>
      </c>
      <c r="K770" s="113">
        <v>31.19</v>
      </c>
      <c r="L770" s="149" t="s">
        <v>3279</v>
      </c>
      <c r="M770"/>
      <c r="N770" s="153"/>
    </row>
    <row r="771" spans="1:14" ht="12.75" x14ac:dyDescent="0.2">
      <c r="A771" s="110" t="s">
        <v>1573</v>
      </c>
      <c r="B771" s="53" t="s">
        <v>889</v>
      </c>
      <c r="C771" s="110" t="s">
        <v>624</v>
      </c>
      <c r="D771" s="110" t="s">
        <v>207</v>
      </c>
      <c r="E771" s="110" t="s">
        <v>920</v>
      </c>
      <c r="F771" s="111">
        <v>7.7632299999999994E-3</v>
      </c>
      <c r="G771" s="111">
        <v>6.4255727999999998E-2</v>
      </c>
      <c r="H771" s="68">
        <f>IF(ISERROR(F771/G771-1),"",IF((F771/G771-1)&gt;10000%,"",F771/G771-1))</f>
        <v>-0.87918228862024561</v>
      </c>
      <c r="I771" s="112">
        <f>F771/$F$1102</f>
        <v>6.1763360849163832E-7</v>
      </c>
      <c r="J771" s="113">
        <v>2.5052528937599998</v>
      </c>
      <c r="K771" s="113">
        <v>124.39</v>
      </c>
      <c r="L771" s="149" t="s">
        <v>3279</v>
      </c>
      <c r="M771"/>
      <c r="N771" s="153"/>
    </row>
    <row r="772" spans="1:14" ht="12.75" x14ac:dyDescent="0.2">
      <c r="A772" s="110" t="s">
        <v>2156</v>
      </c>
      <c r="B772" s="53" t="s">
        <v>76</v>
      </c>
      <c r="C772" s="53" t="s">
        <v>802</v>
      </c>
      <c r="D772" s="110" t="s">
        <v>208</v>
      </c>
      <c r="E772" s="110" t="s">
        <v>209</v>
      </c>
      <c r="F772" s="111">
        <v>7.3786499999999996E-3</v>
      </c>
      <c r="G772" s="111">
        <v>2.8320474999999998E-2</v>
      </c>
      <c r="H772" s="68">
        <f>IF(ISERROR(F772/G772-1),"",IF((F772/G772-1)&gt;10000%,"",F772/G772-1))</f>
        <v>-0.73945881910525868</v>
      </c>
      <c r="I772" s="112">
        <f>F772/$F$1102</f>
        <v>5.870368680686811E-7</v>
      </c>
      <c r="J772" s="113">
        <v>6.256805688</v>
      </c>
      <c r="K772" s="113">
        <v>97.86</v>
      </c>
      <c r="L772" s="149" t="s">
        <v>3279</v>
      </c>
      <c r="M772"/>
      <c r="N772" s="153"/>
    </row>
    <row r="773" spans="1:14" ht="12.75" x14ac:dyDescent="0.2">
      <c r="A773" s="110" t="s">
        <v>3198</v>
      </c>
      <c r="B773" s="110" t="s">
        <v>3183</v>
      </c>
      <c r="C773" s="53" t="s">
        <v>874</v>
      </c>
      <c r="D773" s="110" t="s">
        <v>208</v>
      </c>
      <c r="E773" s="110" t="s">
        <v>209</v>
      </c>
      <c r="F773" s="111">
        <v>6.326E-3</v>
      </c>
      <c r="G773" s="111">
        <v>1.448E-2</v>
      </c>
      <c r="H773" s="68">
        <f>IF(ISERROR(F773/G773-1),"",IF((F773/G773-1)&gt;10000%,"",F773/G773-1))</f>
        <v>-0.56312154696132599</v>
      </c>
      <c r="I773" s="112">
        <f>F773/$F$1102</f>
        <v>5.0328925039166738E-7</v>
      </c>
      <c r="J773" s="113">
        <v>6.3285046999999999</v>
      </c>
      <c r="K773" s="113">
        <v>45.7</v>
      </c>
      <c r="L773" s="149" t="s">
        <v>3279</v>
      </c>
      <c r="M773"/>
      <c r="N773" s="153"/>
    </row>
    <row r="774" spans="1:14" ht="12.75" x14ac:dyDescent="0.2">
      <c r="A774" s="110" t="s">
        <v>3199</v>
      </c>
      <c r="B774" s="53" t="s">
        <v>3184</v>
      </c>
      <c r="C774" s="53" t="s">
        <v>874</v>
      </c>
      <c r="D774" s="110" t="s">
        <v>208</v>
      </c>
      <c r="E774" s="110" t="s">
        <v>209</v>
      </c>
      <c r="F774" s="111">
        <v>4.9665000000000004E-3</v>
      </c>
      <c r="G774" s="111">
        <v>0</v>
      </c>
      <c r="H774" s="68" t="str">
        <f>IF(ISERROR(F774/G774-1),"",IF((F774/G774-1)&gt;10000%,"",F774/G774-1))</f>
        <v/>
      </c>
      <c r="I774" s="112">
        <f>F774/$F$1102</f>
        <v>3.9512900127572182E-7</v>
      </c>
      <c r="J774" s="113">
        <v>3.0134964696433997</v>
      </c>
      <c r="K774" s="113">
        <v>49.03</v>
      </c>
      <c r="L774" s="149" t="s">
        <v>3279</v>
      </c>
      <c r="M774"/>
      <c r="N774" s="153"/>
    </row>
    <row r="775" spans="1:14" ht="12.75" x14ac:dyDescent="0.2">
      <c r="A775" s="110" t="s">
        <v>2494</v>
      </c>
      <c r="B775" s="53" t="s">
        <v>498</v>
      </c>
      <c r="C775" s="53" t="s">
        <v>799</v>
      </c>
      <c r="D775" s="110" t="s">
        <v>207</v>
      </c>
      <c r="E775" s="110" t="s">
        <v>920</v>
      </c>
      <c r="F775" s="111">
        <v>4.8274099999999999E-3</v>
      </c>
      <c r="G775" s="111">
        <v>6.711E-4</v>
      </c>
      <c r="H775" s="68">
        <f>IF(ISERROR(F775/G775-1),"",IF((F775/G775-1)&gt;10000%,"",F775/G775-1))</f>
        <v>6.1932796900610931</v>
      </c>
      <c r="I775" s="112">
        <f>F775/$F$1102</f>
        <v>3.8406316159235522E-7</v>
      </c>
      <c r="J775" s="113">
        <v>17.422310620000001</v>
      </c>
      <c r="K775" s="113">
        <v>77.73</v>
      </c>
      <c r="L775" s="149" t="s">
        <v>3279</v>
      </c>
      <c r="M775"/>
      <c r="N775" s="153"/>
    </row>
    <row r="776" spans="1:14" ht="12.75" x14ac:dyDescent="0.2">
      <c r="A776" s="110" t="s">
        <v>2201</v>
      </c>
      <c r="B776" s="53" t="s">
        <v>77</v>
      </c>
      <c r="C776" s="53" t="s">
        <v>802</v>
      </c>
      <c r="D776" s="110" t="s">
        <v>208</v>
      </c>
      <c r="E776" s="110" t="s">
        <v>209</v>
      </c>
      <c r="F776" s="111">
        <v>4.0982800000000002E-3</v>
      </c>
      <c r="G776" s="111">
        <v>1.1370924999999999E-2</v>
      </c>
      <c r="H776" s="68">
        <f>IF(ISERROR(F776/G776-1),"",IF((F776/G776-1)&gt;10000%,"",F776/G776-1))</f>
        <v>-0.63958253176412638</v>
      </c>
      <c r="I776" s="112">
        <f>F776/$F$1102</f>
        <v>3.2605442129231153E-7</v>
      </c>
      <c r="J776" s="113">
        <v>5.0940056600000005</v>
      </c>
      <c r="K776" s="113">
        <v>80.66</v>
      </c>
      <c r="L776" s="149" t="s">
        <v>3279</v>
      </c>
      <c r="M776"/>
      <c r="N776" s="153"/>
    </row>
    <row r="777" spans="1:14" ht="12.75" x14ac:dyDescent="0.2">
      <c r="A777" s="110" t="s">
        <v>1577</v>
      </c>
      <c r="B777" s="53" t="s">
        <v>894</v>
      </c>
      <c r="C777" s="110" t="s">
        <v>624</v>
      </c>
      <c r="D777" s="110" t="s">
        <v>207</v>
      </c>
      <c r="E777" s="110" t="s">
        <v>920</v>
      </c>
      <c r="F777" s="111">
        <v>3.9240439999999998E-3</v>
      </c>
      <c r="G777" s="111">
        <v>2.4577408999999998E-2</v>
      </c>
      <c r="H777" s="68">
        <f>IF(ISERROR(F777/G777-1),"",IF((F777/G777-1)&gt;10000%,"",F777/G777-1))</f>
        <v>-0.84033939460420748</v>
      </c>
      <c r="I777" s="112">
        <f>F777/$F$1102</f>
        <v>3.1219240645967751E-7</v>
      </c>
      <c r="J777" s="113">
        <v>2.23400973096</v>
      </c>
      <c r="K777" s="113">
        <v>124.54</v>
      </c>
      <c r="L777" s="149" t="s">
        <v>3279</v>
      </c>
      <c r="M777"/>
      <c r="N777" s="153"/>
    </row>
    <row r="778" spans="1:14" ht="12.75" x14ac:dyDescent="0.2">
      <c r="A778" s="110" t="s">
        <v>3082</v>
      </c>
      <c r="B778" s="53" t="s">
        <v>3083</v>
      </c>
      <c r="C778" s="53" t="s">
        <v>2817</v>
      </c>
      <c r="D778" s="110" t="s">
        <v>752</v>
      </c>
      <c r="E778" s="110" t="s">
        <v>209</v>
      </c>
      <c r="F778" s="111">
        <v>3.19944E-3</v>
      </c>
      <c r="G778" s="111">
        <v>0.13172948999999998</v>
      </c>
      <c r="H778" s="68">
        <f>IF(ISERROR(F778/G778-1),"",IF((F778/G778-1)&gt;10000%,"",F778/G778-1))</f>
        <v>-0.97571204443287529</v>
      </c>
      <c r="I778" s="112">
        <f>F778/$F$1102</f>
        <v>2.5454374948990141E-7</v>
      </c>
      <c r="J778" s="113">
        <v>26.6831043841865</v>
      </c>
      <c r="K778" s="113">
        <v>58.68</v>
      </c>
      <c r="L778" s="149" t="s">
        <v>3279</v>
      </c>
      <c r="M778"/>
      <c r="N778" s="153"/>
    </row>
    <row r="779" spans="1:14" ht="12.75" x14ac:dyDescent="0.2">
      <c r="A779" s="110" t="s">
        <v>2459</v>
      </c>
      <c r="B779" s="53" t="s">
        <v>200</v>
      </c>
      <c r="C779" s="53" t="s">
        <v>801</v>
      </c>
      <c r="D779" s="110" t="s">
        <v>207</v>
      </c>
      <c r="E779" s="110" t="s">
        <v>209</v>
      </c>
      <c r="F779" s="111">
        <v>2.9840999999999999E-3</v>
      </c>
      <c r="G779" s="111">
        <v>1.443E-2</v>
      </c>
      <c r="H779" s="68">
        <f>IF(ISERROR(F779/G779-1),"",IF((F779/G779-1)&gt;10000%,"",F779/G779-1))</f>
        <v>-0.79320166320166319</v>
      </c>
      <c r="I779" s="112">
        <f>F779/$F$1102</f>
        <v>2.3741154791238927E-7</v>
      </c>
      <c r="J779" s="113">
        <v>6.37263628</v>
      </c>
      <c r="K779" s="113">
        <v>67.67</v>
      </c>
      <c r="L779" s="149" t="s">
        <v>3279</v>
      </c>
      <c r="M779"/>
      <c r="N779" s="153"/>
    </row>
    <row r="780" spans="1:14" ht="12.75" x14ac:dyDescent="0.2">
      <c r="A780" s="110" t="s">
        <v>3159</v>
      </c>
      <c r="B780" s="53" t="s">
        <v>3140</v>
      </c>
      <c r="C780" s="53" t="s">
        <v>801</v>
      </c>
      <c r="D780" s="110" t="s">
        <v>207</v>
      </c>
      <c r="E780" s="110" t="s">
        <v>920</v>
      </c>
      <c r="F780" s="111">
        <v>2.9451E-3</v>
      </c>
      <c r="G780" s="111">
        <v>0</v>
      </c>
      <c r="H780" s="68" t="str">
        <f>IF(ISERROR(F780/G780-1),"",IF((F780/G780-1)&gt;10000%,"",F780/G780-1))</f>
        <v/>
      </c>
      <c r="I780" s="112">
        <f>F780/$F$1102</f>
        <v>2.3430875297636732E-7</v>
      </c>
      <c r="J780" s="113">
        <v>10.24261467</v>
      </c>
      <c r="K780" s="113">
        <v>21.36</v>
      </c>
      <c r="L780" s="149" t="s">
        <v>3279</v>
      </c>
      <c r="M780"/>
      <c r="N780" s="153"/>
    </row>
    <row r="781" spans="1:14" ht="12.75" x14ac:dyDescent="0.2">
      <c r="A781" s="110" t="s">
        <v>1899</v>
      </c>
      <c r="B781" s="53" t="s">
        <v>804</v>
      </c>
      <c r="C781" s="110" t="s">
        <v>796</v>
      </c>
      <c r="D781" s="110" t="s">
        <v>207</v>
      </c>
      <c r="E781" s="110" t="s">
        <v>920</v>
      </c>
      <c r="F781" s="111">
        <v>2.1477199999999997E-3</v>
      </c>
      <c r="G781" s="111">
        <v>7.8882369999999993E-2</v>
      </c>
      <c r="H781" s="68">
        <f>IF(ISERROR(F781/G781-1),"",IF((F781/G781-1)&gt;10000%,"",F781/G781-1))</f>
        <v>-0.97277313042191815</v>
      </c>
      <c r="I781" s="112">
        <f>F781/$F$1102</f>
        <v>1.7087012153828513E-7</v>
      </c>
      <c r="J781" s="113">
        <v>6.5241069899999999</v>
      </c>
      <c r="K781" s="113">
        <v>37.04</v>
      </c>
      <c r="L781" s="149" t="s">
        <v>3279</v>
      </c>
      <c r="M781"/>
      <c r="N781" s="153"/>
    </row>
    <row r="782" spans="1:14" ht="12.75" x14ac:dyDescent="0.2">
      <c r="A782" s="110" t="s">
        <v>2149</v>
      </c>
      <c r="B782" s="53" t="s">
        <v>2705</v>
      </c>
      <c r="C782" s="53" t="s">
        <v>145</v>
      </c>
      <c r="D782" s="110" t="s">
        <v>208</v>
      </c>
      <c r="E782" s="110" t="s">
        <v>920</v>
      </c>
      <c r="F782" s="111">
        <v>2.0317600000000001E-3</v>
      </c>
      <c r="G782" s="111">
        <v>0</v>
      </c>
      <c r="H782" s="68" t="str">
        <f>IF(ISERROR(F782/G782-1),"",IF((F782/G782-1)&gt;10000%,"",F782/G782-1))</f>
        <v/>
      </c>
      <c r="I782" s="112">
        <f>F782/$F$1102</f>
        <v>1.6164447792851315E-7</v>
      </c>
      <c r="J782" s="113">
        <v>10.009467900000001</v>
      </c>
      <c r="K782" s="113">
        <v>30.14</v>
      </c>
      <c r="L782" s="149" t="s">
        <v>3279</v>
      </c>
      <c r="M782"/>
      <c r="N782" s="153"/>
    </row>
    <row r="783" spans="1:14" ht="12.75" x14ac:dyDescent="0.2">
      <c r="A783" s="110" t="s">
        <v>2350</v>
      </c>
      <c r="B783" s="53" t="s">
        <v>2351</v>
      </c>
      <c r="C783" s="53" t="s">
        <v>145</v>
      </c>
      <c r="D783" s="110" t="s">
        <v>752</v>
      </c>
      <c r="E783" s="110" t="s">
        <v>920</v>
      </c>
      <c r="F783" s="111">
        <v>1.81496E-3</v>
      </c>
      <c r="G783" s="111">
        <v>4.6376000000000004E-3</v>
      </c>
      <c r="H783" s="68">
        <f>IF(ISERROR(F783/G783-1),"",IF((F783/G783-1)&gt;10000%,"",F783/G783-1))</f>
        <v>-0.60864240124202174</v>
      </c>
      <c r="I783" s="112">
        <f>F783/$F$1102</f>
        <v>1.4439612043801149E-7</v>
      </c>
      <c r="J783" s="113">
        <v>2.9425335269206996</v>
      </c>
      <c r="K783" s="113">
        <v>52.46</v>
      </c>
      <c r="L783" s="149" t="s">
        <v>3279</v>
      </c>
      <c r="M783"/>
      <c r="N783" s="153"/>
    </row>
    <row r="784" spans="1:14" ht="12.75" x14ac:dyDescent="0.2">
      <c r="A784" s="110" t="s">
        <v>2267</v>
      </c>
      <c r="B784" s="53" t="s">
        <v>199</v>
      </c>
      <c r="C784" s="53" t="s">
        <v>795</v>
      </c>
      <c r="D784" s="110" t="s">
        <v>207</v>
      </c>
      <c r="E784" s="110" t="s">
        <v>2750</v>
      </c>
      <c r="F784" s="111">
        <v>1.05546E-3</v>
      </c>
      <c r="G784" s="111">
        <v>2.4382499999999999E-3</v>
      </c>
      <c r="H784" s="68">
        <f>IF(ISERROR(F784/G784-1),"",IF((F784/G784-1)&gt;10000%,"",F784/G784-1))</f>
        <v>-0.56712396185788982</v>
      </c>
      <c r="I784" s="112">
        <f>F784/$F$1102</f>
        <v>8.3971178030096313E-8</v>
      </c>
      <c r="J784" s="113">
        <v>32.159069479999999</v>
      </c>
      <c r="K784" s="113">
        <v>15.66</v>
      </c>
      <c r="L784" s="149" t="s">
        <v>3279</v>
      </c>
      <c r="M784"/>
      <c r="N784" s="153"/>
    </row>
    <row r="785" spans="1:14" ht="12.75" x14ac:dyDescent="0.2">
      <c r="A785" s="53" t="s">
        <v>2228</v>
      </c>
      <c r="B785" s="53" t="s">
        <v>2229</v>
      </c>
      <c r="C785" s="53" t="s">
        <v>797</v>
      </c>
      <c r="D785" s="110" t="s">
        <v>207</v>
      </c>
      <c r="E785" s="110" t="s">
        <v>920</v>
      </c>
      <c r="F785" s="111">
        <v>5.4570000000000009E-4</v>
      </c>
      <c r="G785" s="111">
        <v>8.7954999999999999E-4</v>
      </c>
      <c r="H785" s="68">
        <f>IF(ISERROR(F785/G785-1),"",IF((F785/G785-1)&gt;10000%,"",F785/G785-1))</f>
        <v>-0.37956909783411963</v>
      </c>
      <c r="I785" s="112">
        <f>F785/$F$1102</f>
        <v>4.3415261450953673E-8</v>
      </c>
      <c r="J785" s="113">
        <v>9.0073495700000006</v>
      </c>
      <c r="K785" s="113">
        <v>28.94</v>
      </c>
      <c r="L785" s="149" t="s">
        <v>3279</v>
      </c>
      <c r="M785"/>
      <c r="N785" s="153"/>
    </row>
    <row r="786" spans="1:14" ht="12.75" x14ac:dyDescent="0.2">
      <c r="A786" s="110" t="s">
        <v>1574</v>
      </c>
      <c r="B786" s="53" t="s">
        <v>890</v>
      </c>
      <c r="C786" s="110" t="s">
        <v>624</v>
      </c>
      <c r="D786" s="110" t="s">
        <v>207</v>
      </c>
      <c r="E786" s="110" t="s">
        <v>920</v>
      </c>
      <c r="F786" s="111">
        <v>2.2497999999999998E-4</v>
      </c>
      <c r="G786" s="111">
        <v>3.57625E-3</v>
      </c>
      <c r="H786" s="68">
        <f>IF(ISERROR(F786/G786-1),"",IF((F786/G786-1)&gt;10000%,"",F786/G786-1))</f>
        <v>-0.93709052778748692</v>
      </c>
      <c r="I786" s="112">
        <f>F786/$F$1102</f>
        <v>1.7899148838621137E-8</v>
      </c>
      <c r="J786" s="113">
        <v>2.2552972840999996</v>
      </c>
      <c r="K786" s="113">
        <v>105.43</v>
      </c>
      <c r="L786" s="149" t="s">
        <v>3279</v>
      </c>
      <c r="M786"/>
      <c r="N786" s="153"/>
    </row>
    <row r="787" spans="1:14" ht="12.75" x14ac:dyDescent="0.2">
      <c r="A787" s="110" t="s">
        <v>1714</v>
      </c>
      <c r="B787" s="53" t="s">
        <v>480</v>
      </c>
      <c r="C787" s="53" t="s">
        <v>800</v>
      </c>
      <c r="D787" s="110" t="s">
        <v>208</v>
      </c>
      <c r="E787" s="110" t="s">
        <v>209</v>
      </c>
      <c r="F787" s="111">
        <v>1.2523999999999999E-4</v>
      </c>
      <c r="G787" s="111">
        <v>0.44750000000000001</v>
      </c>
      <c r="H787" s="68">
        <f>IF(ISERROR(F787/G787-1),"",IF((F787/G787-1)&gt;10000%,"",F787/G787-1))</f>
        <v>-0.99972013407821225</v>
      </c>
      <c r="I787" s="112">
        <f>F787/$F$1102</f>
        <v>9.9639496868562155E-9</v>
      </c>
      <c r="J787" s="113">
        <v>36.107325032851897</v>
      </c>
      <c r="K787" s="113">
        <v>37.75</v>
      </c>
      <c r="L787" s="149" t="s">
        <v>3279</v>
      </c>
      <c r="M787"/>
      <c r="N787" s="153"/>
    </row>
    <row r="788" spans="1:14" ht="12.75" x14ac:dyDescent="0.2">
      <c r="A788" s="110" t="s">
        <v>1685</v>
      </c>
      <c r="B788" s="53" t="s">
        <v>842</v>
      </c>
      <c r="C788" s="53" t="s">
        <v>800</v>
      </c>
      <c r="D788" s="110" t="s">
        <v>208</v>
      </c>
      <c r="E788" s="110" t="s">
        <v>209</v>
      </c>
      <c r="F788" s="111">
        <v>0</v>
      </c>
      <c r="G788" s="111">
        <v>1.1977379999999999E-2</v>
      </c>
      <c r="H788" s="68">
        <f>IF(ISERROR(F788/G788-1),"",IF((F788/G788-1)&gt;10000%,"",F788/G788-1))</f>
        <v>-1</v>
      </c>
      <c r="I788" s="112">
        <f>F788/$F$1102</f>
        <v>0</v>
      </c>
      <c r="J788" s="113">
        <v>46.784237920000002</v>
      </c>
      <c r="K788" s="113">
        <v>17.760000000000002</v>
      </c>
      <c r="L788" s="149" t="s">
        <v>3279</v>
      </c>
      <c r="M788"/>
      <c r="N788" s="153"/>
    </row>
    <row r="789" spans="1:14" ht="12.75" x14ac:dyDescent="0.2">
      <c r="A789" s="110" t="s">
        <v>3161</v>
      </c>
      <c r="B789" s="53" t="s">
        <v>3142</v>
      </c>
      <c r="C789" s="53" t="s">
        <v>801</v>
      </c>
      <c r="D789" s="110" t="s">
        <v>207</v>
      </c>
      <c r="E789" s="110" t="s">
        <v>920</v>
      </c>
      <c r="F789" s="111">
        <v>0</v>
      </c>
      <c r="G789" s="111">
        <v>0</v>
      </c>
      <c r="H789" s="68" t="str">
        <f>IF(ISERROR(F789/G789-1),"",IF((F789/G789-1)&gt;10000%,"",F789/G789-1))</f>
        <v/>
      </c>
      <c r="I789" s="112">
        <f>F789/$F$1102</f>
        <v>0</v>
      </c>
      <c r="J789" s="113">
        <v>10.06201787</v>
      </c>
      <c r="K789" s="113">
        <v>20.32</v>
      </c>
      <c r="L789" s="149" t="s">
        <v>3279</v>
      </c>
      <c r="M789"/>
      <c r="N789" s="153"/>
    </row>
    <row r="790" spans="1:14" ht="12.75" x14ac:dyDescent="0.2">
      <c r="A790" s="110" t="s">
        <v>3163</v>
      </c>
      <c r="B790" s="110" t="s">
        <v>3144</v>
      </c>
      <c r="C790" s="53" t="s">
        <v>801</v>
      </c>
      <c r="D790" s="110" t="s">
        <v>207</v>
      </c>
      <c r="E790" s="110" t="s">
        <v>920</v>
      </c>
      <c r="F790" s="111">
        <v>0</v>
      </c>
      <c r="G790" s="111">
        <v>0</v>
      </c>
      <c r="H790" s="68" t="str">
        <f>IF(ISERROR(F790/G790-1),"",IF((F790/G790-1)&gt;10000%,"",F790/G790-1))</f>
        <v/>
      </c>
      <c r="I790" s="112">
        <f>F790/$F$1102</f>
        <v>0</v>
      </c>
      <c r="J790" s="113">
        <v>15.909138410000001</v>
      </c>
      <c r="K790" s="113">
        <v>20.51</v>
      </c>
      <c r="L790" s="149" t="s">
        <v>3279</v>
      </c>
      <c r="M790"/>
      <c r="N790" s="153"/>
    </row>
    <row r="791" spans="1:14" ht="12.75" x14ac:dyDescent="0.2">
      <c r="A791" s="110" t="s">
        <v>2276</v>
      </c>
      <c r="B791" s="53" t="s">
        <v>75</v>
      </c>
      <c r="C791" s="53" t="s">
        <v>795</v>
      </c>
      <c r="D791" s="110" t="s">
        <v>207</v>
      </c>
      <c r="E791" s="110" t="s">
        <v>2750</v>
      </c>
      <c r="F791" s="111">
        <v>0</v>
      </c>
      <c r="G791" s="111">
        <v>2.7642752700000002</v>
      </c>
      <c r="H791" s="68">
        <f>IF(ISERROR(F791/G791-1),"",IF((F791/G791-1)&gt;10000%,"",F791/G791-1))</f>
        <v>-1</v>
      </c>
      <c r="I791" s="112">
        <f>F791/$F$1102</f>
        <v>0</v>
      </c>
      <c r="J791" s="113">
        <v>58.753847039999997</v>
      </c>
      <c r="K791" s="113">
        <v>25.28</v>
      </c>
      <c r="L791" s="149" t="s">
        <v>3279</v>
      </c>
      <c r="M791"/>
      <c r="N791"/>
    </row>
    <row r="792" spans="1:14" ht="12.75" x14ac:dyDescent="0.2">
      <c r="A792" s="110" t="s">
        <v>2160</v>
      </c>
      <c r="B792" s="53" t="s">
        <v>2711</v>
      </c>
      <c r="C792" s="53" t="s">
        <v>145</v>
      </c>
      <c r="D792" s="110" t="s">
        <v>208</v>
      </c>
      <c r="E792" s="110" t="s">
        <v>920</v>
      </c>
      <c r="F792" s="111">
        <v>0</v>
      </c>
      <c r="G792" s="111">
        <v>4.2206839999999995E-2</v>
      </c>
      <c r="H792" s="68">
        <f>IF(ISERROR(F792/G792-1),"",IF((F792/G792-1)&gt;10000%,"",F792/G792-1))</f>
        <v>-1</v>
      </c>
      <c r="I792" s="112">
        <f>F792/$F$1102</f>
        <v>0</v>
      </c>
      <c r="J792" s="113">
        <v>10.74301288</v>
      </c>
      <c r="K792" s="113">
        <v>31.85</v>
      </c>
      <c r="L792" s="149" t="s">
        <v>3279</v>
      </c>
      <c r="M792"/>
      <c r="N792" s="153"/>
    </row>
    <row r="793" spans="1:14" ht="12.75" x14ac:dyDescent="0.2">
      <c r="A793" s="110" t="s">
        <v>2546</v>
      </c>
      <c r="B793" s="168" t="s">
        <v>3218</v>
      </c>
      <c r="C793" s="53" t="s">
        <v>800</v>
      </c>
      <c r="D793" s="110" t="s">
        <v>208</v>
      </c>
      <c r="E793" s="110" t="s">
        <v>920</v>
      </c>
      <c r="F793" s="111">
        <v>0</v>
      </c>
      <c r="G793" s="111">
        <v>1.2585599999999999E-3</v>
      </c>
      <c r="H793" s="68">
        <f>IF(ISERROR(F793/G793-1),"",IF((F793/G793-1)&gt;10000%,"",F793/G793-1))</f>
        <v>-1</v>
      </c>
      <c r="I793" s="112">
        <f>F793/$F$1102</f>
        <v>0</v>
      </c>
      <c r="J793" s="113">
        <v>8.4745718599999993</v>
      </c>
      <c r="K793" s="113">
        <v>33.07</v>
      </c>
      <c r="L793" s="149" t="s">
        <v>3279</v>
      </c>
      <c r="M793"/>
      <c r="N793" s="153"/>
    </row>
    <row r="794" spans="1:14" ht="12.75" x14ac:dyDescent="0.2">
      <c r="A794" s="110" t="s">
        <v>1704</v>
      </c>
      <c r="B794" s="53" t="s">
        <v>4</v>
      </c>
      <c r="C794" s="53" t="s">
        <v>800</v>
      </c>
      <c r="D794" s="110" t="s">
        <v>208</v>
      </c>
      <c r="E794" s="110" t="s">
        <v>920</v>
      </c>
      <c r="F794" s="111">
        <v>0</v>
      </c>
      <c r="G794" s="111">
        <v>0</v>
      </c>
      <c r="H794" s="68" t="str">
        <f>IF(ISERROR(F794/G794-1),"",IF((F794/G794-1)&gt;10000%,"",F794/G794-1))</f>
        <v/>
      </c>
      <c r="I794" s="112">
        <f>F794/$F$1102</f>
        <v>0</v>
      </c>
      <c r="J794" s="113">
        <v>13.443551954464002</v>
      </c>
      <c r="K794" s="113">
        <v>40.56</v>
      </c>
      <c r="L794" s="149" t="s">
        <v>3279</v>
      </c>
      <c r="M794"/>
      <c r="N794" s="153"/>
    </row>
    <row r="795" spans="1:14" ht="12.75" x14ac:dyDescent="0.2">
      <c r="A795" s="110" t="s">
        <v>2189</v>
      </c>
      <c r="B795" s="53" t="s">
        <v>1431</v>
      </c>
      <c r="C795" s="53" t="s">
        <v>874</v>
      </c>
      <c r="D795" s="110" t="s">
        <v>207</v>
      </c>
      <c r="E795" s="110" t="s">
        <v>920</v>
      </c>
      <c r="F795" s="111">
        <v>0</v>
      </c>
      <c r="G795" s="111">
        <v>0</v>
      </c>
      <c r="H795" s="68" t="str">
        <f>IF(ISERROR(F795/G795-1),"",IF((F795/G795-1)&gt;10000%,"",F795/G795-1))</f>
        <v/>
      </c>
      <c r="I795" s="112">
        <f>F795/$F$1102</f>
        <v>0</v>
      </c>
      <c r="J795" s="113">
        <v>55.916896884111502</v>
      </c>
      <c r="K795" s="113">
        <v>42.86</v>
      </c>
      <c r="L795" s="149" t="s">
        <v>3279</v>
      </c>
      <c r="M795"/>
      <c r="N795" s="153"/>
    </row>
    <row r="796" spans="1:14" ht="12.75" x14ac:dyDescent="0.2">
      <c r="A796" s="110" t="s">
        <v>3197</v>
      </c>
      <c r="B796" s="53" t="s">
        <v>3182</v>
      </c>
      <c r="C796" s="53" t="s">
        <v>874</v>
      </c>
      <c r="D796" s="110" t="s">
        <v>208</v>
      </c>
      <c r="E796" s="110" t="s">
        <v>209</v>
      </c>
      <c r="F796" s="111">
        <v>0</v>
      </c>
      <c r="G796" s="111">
        <v>0</v>
      </c>
      <c r="H796" s="68" t="str">
        <f>IF(ISERROR(F796/G796-1),"",IF((F796/G796-1)&gt;10000%,"",F796/G796-1))</f>
        <v/>
      </c>
      <c r="I796" s="112">
        <f>F796/$F$1102</f>
        <v>0</v>
      </c>
      <c r="J796" s="113">
        <v>5.83109141</v>
      </c>
      <c r="K796" s="113">
        <v>45.97</v>
      </c>
      <c r="L796" s="149" t="s">
        <v>3279</v>
      </c>
      <c r="M796"/>
      <c r="N796" s="153"/>
    </row>
    <row r="797" spans="1:14" ht="12.75" x14ac:dyDescent="0.2">
      <c r="A797" s="110" t="s">
        <v>3195</v>
      </c>
      <c r="B797" s="53" t="s">
        <v>3180</v>
      </c>
      <c r="C797" s="53" t="s">
        <v>874</v>
      </c>
      <c r="D797" s="110" t="s">
        <v>208</v>
      </c>
      <c r="E797" s="110" t="s">
        <v>209</v>
      </c>
      <c r="F797" s="111">
        <v>0</v>
      </c>
      <c r="G797" s="111">
        <v>2.5019999999999999E-3</v>
      </c>
      <c r="H797" s="68">
        <f>IF(ISERROR(F797/G797-1),"",IF((F797/G797-1)&gt;10000%,"",F797/G797-1))</f>
        <v>-1</v>
      </c>
      <c r="I797" s="112">
        <f>F797/$F$1102</f>
        <v>0</v>
      </c>
      <c r="J797" s="113">
        <v>5.4047545199999991</v>
      </c>
      <c r="K797" s="113">
        <v>47.75</v>
      </c>
      <c r="L797" s="149" t="s">
        <v>3279</v>
      </c>
      <c r="M797"/>
      <c r="N797" s="153"/>
    </row>
    <row r="798" spans="1:14" ht="12.75" x14ac:dyDescent="0.2">
      <c r="A798" s="110" t="s">
        <v>2781</v>
      </c>
      <c r="B798" s="53" t="s">
        <v>2782</v>
      </c>
      <c r="C798" s="53" t="s">
        <v>874</v>
      </c>
      <c r="D798" s="110" t="s">
        <v>208</v>
      </c>
      <c r="E798" s="110" t="s">
        <v>209</v>
      </c>
      <c r="F798" s="111">
        <v>0</v>
      </c>
      <c r="G798" s="111">
        <v>0</v>
      </c>
      <c r="H798" s="68" t="str">
        <f>IF(ISERROR(F798/G798-1),"",IF((F798/G798-1)&gt;10000%,"",F798/G798-1))</f>
        <v/>
      </c>
      <c r="I798" s="112">
        <f>F798/$F$1102</f>
        <v>0</v>
      </c>
      <c r="J798" s="113">
        <v>129.60148892000001</v>
      </c>
      <c r="K798" s="113">
        <v>52.75</v>
      </c>
      <c r="L798" s="149" t="s">
        <v>3279</v>
      </c>
      <c r="M798"/>
      <c r="N798" s="153"/>
    </row>
    <row r="799" spans="1:14" ht="12.75" x14ac:dyDescent="0.2">
      <c r="A799" s="110" t="s">
        <v>3176</v>
      </c>
      <c r="B799" s="53" t="s">
        <v>3173</v>
      </c>
      <c r="C799" s="53" t="s">
        <v>874</v>
      </c>
      <c r="D799" s="110" t="s">
        <v>208</v>
      </c>
      <c r="E799" s="110" t="s">
        <v>209</v>
      </c>
      <c r="F799" s="111">
        <v>0</v>
      </c>
      <c r="G799" s="111">
        <v>1.4513674999999999</v>
      </c>
      <c r="H799" s="68">
        <f>IF(ISERROR(F799/G799-1),"",IF((F799/G799-1)&gt;10000%,"",F799/G799-1))</f>
        <v>-1</v>
      </c>
      <c r="I799" s="112">
        <f>F799/$F$1102</f>
        <v>0</v>
      </c>
      <c r="J799" s="113">
        <v>9.3804647600000006</v>
      </c>
      <c r="K799" s="113">
        <v>53.45</v>
      </c>
      <c r="L799" s="149" t="s">
        <v>3279</v>
      </c>
      <c r="M799"/>
      <c r="N799" s="153"/>
    </row>
    <row r="800" spans="1:14" ht="12.75" x14ac:dyDescent="0.2">
      <c r="A800" s="110" t="s">
        <v>2199</v>
      </c>
      <c r="B800" s="53" t="s">
        <v>1000</v>
      </c>
      <c r="C800" s="53" t="s">
        <v>874</v>
      </c>
      <c r="D800" s="110" t="s">
        <v>207</v>
      </c>
      <c r="E800" s="110" t="s">
        <v>920</v>
      </c>
      <c r="F800" s="111">
        <v>0</v>
      </c>
      <c r="G800" s="111">
        <v>0</v>
      </c>
      <c r="H800" s="68" t="str">
        <f>IF(ISERROR(F800/G800-1),"",IF((F800/G800-1)&gt;10000%,"",F800/G800-1))</f>
        <v/>
      </c>
      <c r="I800" s="112">
        <f>F800/$F$1102</f>
        <v>0</v>
      </c>
      <c r="J800" s="113">
        <v>9.7417562778436988</v>
      </c>
      <c r="K800" s="113">
        <v>55.11</v>
      </c>
      <c r="L800" s="149" t="s">
        <v>3279</v>
      </c>
      <c r="M800"/>
      <c r="N800" s="153"/>
    </row>
    <row r="801" spans="1:14" ht="12.75" x14ac:dyDescent="0.2">
      <c r="A801" s="110" t="s">
        <v>2159</v>
      </c>
      <c r="B801" s="53" t="s">
        <v>78</v>
      </c>
      <c r="C801" s="53" t="s">
        <v>802</v>
      </c>
      <c r="D801" s="110" t="s">
        <v>208</v>
      </c>
      <c r="E801" s="110" t="s">
        <v>209</v>
      </c>
      <c r="F801" s="111">
        <v>0</v>
      </c>
      <c r="G801" s="111">
        <v>6.2043900000000006E-3</v>
      </c>
      <c r="H801" s="68">
        <f>IF(ISERROR(F801/G801-1),"",IF((F801/G801-1)&gt;10000%,"",F801/G801-1))</f>
        <v>-1</v>
      </c>
      <c r="I801" s="112">
        <f>F801/$F$1102</f>
        <v>0</v>
      </c>
      <c r="J801" s="113">
        <v>36.624013079999997</v>
      </c>
      <c r="K801" s="113">
        <v>58.85</v>
      </c>
      <c r="L801" s="149" t="s">
        <v>3279</v>
      </c>
      <c r="M801"/>
      <c r="N801" s="153"/>
    </row>
    <row r="802" spans="1:14" ht="12.75" x14ac:dyDescent="0.2">
      <c r="A802" s="110" t="s">
        <v>2468</v>
      </c>
      <c r="B802" s="53" t="s">
        <v>317</v>
      </c>
      <c r="C802" s="53" t="s">
        <v>801</v>
      </c>
      <c r="D802" s="110" t="s">
        <v>207</v>
      </c>
      <c r="E802" s="110" t="s">
        <v>920</v>
      </c>
      <c r="F802" s="111">
        <v>0</v>
      </c>
      <c r="G802" s="111">
        <v>3.2704299999999999E-2</v>
      </c>
      <c r="H802" s="68">
        <f>IF(ISERROR(F802/G802-1),"",IF((F802/G802-1)&gt;10000%,"",F802/G802-1))</f>
        <v>-1</v>
      </c>
      <c r="I802" s="112">
        <f>F802/$F$1102</f>
        <v>0</v>
      </c>
      <c r="J802" s="113">
        <v>11.96067006</v>
      </c>
      <c r="K802" s="113">
        <v>61.03</v>
      </c>
      <c r="L802" s="149" t="s">
        <v>3279</v>
      </c>
      <c r="M802"/>
      <c r="N802" s="153"/>
    </row>
    <row r="803" spans="1:14" ht="12.75" x14ac:dyDescent="0.2">
      <c r="A803" s="110" t="s">
        <v>2185</v>
      </c>
      <c r="B803" s="53" t="s">
        <v>1428</v>
      </c>
      <c r="C803" s="53" t="s">
        <v>874</v>
      </c>
      <c r="D803" s="110" t="s">
        <v>207</v>
      </c>
      <c r="E803" s="110" t="s">
        <v>920</v>
      </c>
      <c r="F803" s="111">
        <v>0</v>
      </c>
      <c r="G803" s="111">
        <v>0</v>
      </c>
      <c r="H803" s="68" t="str">
        <f>IF(ISERROR(F803/G803-1),"",IF((F803/G803-1)&gt;10000%,"",F803/G803-1))</f>
        <v/>
      </c>
      <c r="I803" s="112">
        <f>F803/$F$1102</f>
        <v>0</v>
      </c>
      <c r="J803" s="113">
        <v>46.526604884097601</v>
      </c>
      <c r="K803" s="113">
        <v>68.760000000000005</v>
      </c>
      <c r="L803" s="149" t="s">
        <v>3279</v>
      </c>
      <c r="M803"/>
      <c r="N803" s="153"/>
    </row>
    <row r="804" spans="1:14" ht="12.75" x14ac:dyDescent="0.2">
      <c r="A804" s="110" t="s">
        <v>1576</v>
      </c>
      <c r="B804" s="53" t="s">
        <v>892</v>
      </c>
      <c r="C804" s="110" t="s">
        <v>624</v>
      </c>
      <c r="D804" s="110" t="s">
        <v>207</v>
      </c>
      <c r="E804" s="110" t="s">
        <v>920</v>
      </c>
      <c r="F804" s="111">
        <v>0</v>
      </c>
      <c r="G804" s="111">
        <v>0.65237406999999992</v>
      </c>
      <c r="H804" s="68">
        <f>IF(ISERROR(F804/G804-1),"",IF((F804/G804-1)&gt;10000%,"",F804/G804-1))</f>
        <v>-1</v>
      </c>
      <c r="I804" s="112">
        <f>F804/$F$1102</f>
        <v>0</v>
      </c>
      <c r="J804" s="113">
        <v>3.4384678855800002</v>
      </c>
      <c r="K804" s="113">
        <v>129.44999999999999</v>
      </c>
      <c r="L804" s="149" t="s">
        <v>3279</v>
      </c>
      <c r="M804"/>
      <c r="N804" s="153"/>
    </row>
    <row r="805" spans="1:14" ht="12.75" x14ac:dyDescent="0.2">
      <c r="A805" s="110" t="s">
        <v>1540</v>
      </c>
      <c r="B805" s="110" t="s">
        <v>121</v>
      </c>
      <c r="C805" s="110" t="s">
        <v>624</v>
      </c>
      <c r="D805" s="110" t="s">
        <v>207</v>
      </c>
      <c r="E805" s="110" t="s">
        <v>920</v>
      </c>
      <c r="F805" s="111">
        <v>79.959231653999993</v>
      </c>
      <c r="G805" s="111">
        <v>101.147260925</v>
      </c>
      <c r="H805" s="68">
        <f>IF(ISERROR(F805/G805-1),"",IF((F805/G805-1)&gt;10000%,"",F805/G805-1))</f>
        <v>-0.20947704443238246</v>
      </c>
      <c r="I805" s="112">
        <f>F805/$F$1102</f>
        <v>6.3614640785702404E-3</v>
      </c>
      <c r="J805" s="113">
        <v>722.82500006758596</v>
      </c>
      <c r="K805" s="113">
        <v>0.56000000000000005</v>
      </c>
      <c r="L805" s="149" t="s">
        <v>3280</v>
      </c>
      <c r="M805"/>
      <c r="N805" s="153"/>
    </row>
    <row r="806" spans="1:14" ht="12.75" x14ac:dyDescent="0.2">
      <c r="A806" s="110" t="s">
        <v>1536</v>
      </c>
      <c r="B806" s="53" t="s">
        <v>135</v>
      </c>
      <c r="C806" s="110" t="s">
        <v>624</v>
      </c>
      <c r="D806" s="110" t="s">
        <v>207</v>
      </c>
      <c r="E806" s="110" t="s">
        <v>920</v>
      </c>
      <c r="F806" s="111">
        <v>58.538131970999999</v>
      </c>
      <c r="G806" s="111">
        <v>25.910711379999999</v>
      </c>
      <c r="H806" s="68">
        <f>IF(ISERROR(F806/G806-1),"",IF((F806/G806-1)&gt;10000%,"",F806/G806-1))</f>
        <v>1.2592251950359228</v>
      </c>
      <c r="I806" s="112">
        <f>F806/$F$1102</f>
        <v>4.6572261395847435E-3</v>
      </c>
      <c r="J806" s="113">
        <v>1389.408192970272</v>
      </c>
      <c r="K806" s="113">
        <v>7.4</v>
      </c>
      <c r="L806" s="149" t="s">
        <v>3280</v>
      </c>
      <c r="M806"/>
      <c r="N806" s="153"/>
    </row>
    <row r="807" spans="1:14" ht="12.75" x14ac:dyDescent="0.2">
      <c r="A807" s="110" t="s">
        <v>1610</v>
      </c>
      <c r="B807" s="110" t="s">
        <v>2692</v>
      </c>
      <c r="C807" s="53" t="s">
        <v>800</v>
      </c>
      <c r="D807" s="110" t="s">
        <v>752</v>
      </c>
      <c r="E807" s="110" t="s">
        <v>209</v>
      </c>
      <c r="F807" s="111">
        <v>53.423146860000003</v>
      </c>
      <c r="G807" s="111">
        <v>52.295194180000003</v>
      </c>
      <c r="H807" s="68">
        <f>IF(ISERROR(F807/G807-1),"",IF((F807/G807-1)&gt;10000%,"",F807/G807-1))</f>
        <v>2.1568954809070728E-2</v>
      </c>
      <c r="I807" s="112">
        <f>F807/$F$1102</f>
        <v>4.2502838344504208E-3</v>
      </c>
      <c r="J807" s="113">
        <v>3757.5424548699998</v>
      </c>
      <c r="K807" s="113">
        <v>9.02</v>
      </c>
      <c r="L807" s="149" t="s">
        <v>3280</v>
      </c>
      <c r="M807"/>
      <c r="N807" s="153"/>
    </row>
    <row r="808" spans="1:14" ht="12.75" x14ac:dyDescent="0.2">
      <c r="A808" s="110" t="s">
        <v>1990</v>
      </c>
      <c r="B808" s="53" t="s">
        <v>248</v>
      </c>
      <c r="C808" s="110" t="s">
        <v>624</v>
      </c>
      <c r="D808" s="110" t="s">
        <v>207</v>
      </c>
      <c r="E808" s="110" t="s">
        <v>920</v>
      </c>
      <c r="F808" s="111">
        <v>50.064461814999994</v>
      </c>
      <c r="G808" s="111">
        <v>55.513391111000004</v>
      </c>
      <c r="H808" s="68">
        <f>IF(ISERROR(F808/G808-1),"",IF((F808/G808-1)&gt;10000%,"",F808/G808-1))</f>
        <v>-9.8155223216408793E-2</v>
      </c>
      <c r="I808" s="112">
        <f>F808/$F$1102</f>
        <v>3.9830707331858367E-3</v>
      </c>
      <c r="J808" s="113">
        <v>2171.5637834897998</v>
      </c>
      <c r="K808" s="113">
        <v>7.48</v>
      </c>
      <c r="L808" s="149" t="s">
        <v>3280</v>
      </c>
      <c r="M808"/>
      <c r="N808" s="153"/>
    </row>
    <row r="809" spans="1:14" ht="12.75" x14ac:dyDescent="0.2">
      <c r="A809" s="110" t="s">
        <v>1568</v>
      </c>
      <c r="B809" s="53" t="s">
        <v>1393</v>
      </c>
      <c r="C809" s="110" t="s">
        <v>624</v>
      </c>
      <c r="D809" s="110" t="s">
        <v>207</v>
      </c>
      <c r="E809" s="110" t="s">
        <v>209</v>
      </c>
      <c r="F809" s="111">
        <v>47.353315710000004</v>
      </c>
      <c r="G809" s="111">
        <v>26.133125670000002</v>
      </c>
      <c r="H809" s="68">
        <f>IF(ISERROR(F809/G809-1),"",IF((F809/G809-1)&gt;10000%,"",F809/G809-1))</f>
        <v>0.81200352028154477</v>
      </c>
      <c r="I809" s="112">
        <f>F809/$F$1102</f>
        <v>3.7673750817650759E-3</v>
      </c>
      <c r="J809" s="113">
        <v>26.395165989100001</v>
      </c>
      <c r="K809" s="113">
        <v>6.76</v>
      </c>
      <c r="L809" s="149" t="s">
        <v>3280</v>
      </c>
      <c r="M809"/>
      <c r="N809" s="153"/>
    </row>
    <row r="810" spans="1:14" ht="12.75" x14ac:dyDescent="0.2">
      <c r="A810" s="110" t="s">
        <v>1607</v>
      </c>
      <c r="B810" s="53" t="s">
        <v>348</v>
      </c>
      <c r="C810" s="53" t="s">
        <v>800</v>
      </c>
      <c r="D810" s="110" t="s">
        <v>752</v>
      </c>
      <c r="E810" s="110" t="s">
        <v>209</v>
      </c>
      <c r="F810" s="111">
        <v>47.093099883000001</v>
      </c>
      <c r="G810" s="111">
        <v>27.987770763999997</v>
      </c>
      <c r="H810" s="68">
        <f>IF(ISERROR(F810/G810-1),"",IF((F810/G810-1)&gt;10000%,"",F810/G810-1))</f>
        <v>0.68263132780745561</v>
      </c>
      <c r="I810" s="112">
        <f>F810/$F$1102</f>
        <v>3.7466726112448607E-3</v>
      </c>
      <c r="J810" s="113">
        <v>3917.9923428000002</v>
      </c>
      <c r="K810" s="113">
        <v>9.2100000000000009</v>
      </c>
      <c r="L810" s="149" t="s">
        <v>3280</v>
      </c>
      <c r="M810"/>
      <c r="N810" s="153"/>
    </row>
    <row r="811" spans="1:14" ht="12.75" x14ac:dyDescent="0.2">
      <c r="A811" s="110" t="s">
        <v>2587</v>
      </c>
      <c r="B811" s="53" t="s">
        <v>1773</v>
      </c>
      <c r="C811" s="110" t="s">
        <v>624</v>
      </c>
      <c r="D811" s="110" t="s">
        <v>207</v>
      </c>
      <c r="E811" s="110" t="s">
        <v>920</v>
      </c>
      <c r="F811" s="111">
        <v>35.583742360000002</v>
      </c>
      <c r="G811" s="111">
        <v>44.251813299999995</v>
      </c>
      <c r="H811" s="68">
        <f>IF(ISERROR(F811/G811-1),"",IF((F811/G811-1)&gt;10000%,"",F811/G811-1))</f>
        <v>-0.19588058191504654</v>
      </c>
      <c r="I811" s="112">
        <f>F811/$F$1102</f>
        <v>2.8310014256235573E-3</v>
      </c>
      <c r="J811" s="113">
        <v>1453.8275346349999</v>
      </c>
      <c r="K811" s="113">
        <v>6.17</v>
      </c>
      <c r="L811" s="149" t="s">
        <v>3280</v>
      </c>
      <c r="M811"/>
      <c r="N811" s="153"/>
    </row>
    <row r="812" spans="1:14" ht="12.75" x14ac:dyDescent="0.2">
      <c r="A812" s="110" t="s">
        <v>2065</v>
      </c>
      <c r="B812" s="110" t="s">
        <v>828</v>
      </c>
      <c r="C812" s="110" t="s">
        <v>800</v>
      </c>
      <c r="D812" s="110" t="s">
        <v>208</v>
      </c>
      <c r="E812" s="110" t="s">
        <v>209</v>
      </c>
      <c r="F812" s="111">
        <v>33.642771325999995</v>
      </c>
      <c r="G812" s="111">
        <v>17.370447577</v>
      </c>
      <c r="H812" s="68">
        <f>IF(ISERROR(F812/G812-1),"",IF((F812/G812-1)&gt;10000%,"",F812/G812-1))</f>
        <v>0.93678206487586313</v>
      </c>
      <c r="I812" s="112">
        <f>F812/$F$1102</f>
        <v>2.6765800129245681E-3</v>
      </c>
      <c r="J812" s="113">
        <v>237.80464925000001</v>
      </c>
      <c r="K812" s="113">
        <v>3.03</v>
      </c>
      <c r="L812" s="149" t="s">
        <v>3280</v>
      </c>
      <c r="M812"/>
      <c r="N812" s="153"/>
    </row>
    <row r="813" spans="1:14" ht="12.75" x14ac:dyDescent="0.2">
      <c r="A813" s="110" t="s">
        <v>2386</v>
      </c>
      <c r="B813" s="110" t="s">
        <v>549</v>
      </c>
      <c r="C813" s="110" t="s">
        <v>801</v>
      </c>
      <c r="D813" s="110" t="s">
        <v>207</v>
      </c>
      <c r="E813" s="110" t="s">
        <v>920</v>
      </c>
      <c r="F813" s="111">
        <v>29.683007894999999</v>
      </c>
      <c r="G813" s="111">
        <v>30.895468866999998</v>
      </c>
      <c r="H813" s="68">
        <f>IF(ISERROR(F813/G813-1),"",IF((F813/G813-1)&gt;10000%,"",F813/G813-1))</f>
        <v>-3.9243973840288549E-2</v>
      </c>
      <c r="I813" s="112">
        <f>F813/$F$1102</f>
        <v>2.3615458098078558E-3</v>
      </c>
      <c r="J813" s="113">
        <v>542.62372389999996</v>
      </c>
      <c r="K813" s="113">
        <v>1.07</v>
      </c>
      <c r="L813" s="149" t="s">
        <v>3280</v>
      </c>
      <c r="M813"/>
      <c r="N813" s="153"/>
    </row>
    <row r="814" spans="1:14" ht="12.75" x14ac:dyDescent="0.2">
      <c r="A814" s="110" t="s">
        <v>1618</v>
      </c>
      <c r="B814" s="53" t="s">
        <v>900</v>
      </c>
      <c r="C814" s="53" t="s">
        <v>800</v>
      </c>
      <c r="D814" s="110" t="s">
        <v>208</v>
      </c>
      <c r="E814" s="110" t="s">
        <v>209</v>
      </c>
      <c r="F814" s="111">
        <v>28.133908519999999</v>
      </c>
      <c r="G814" s="111">
        <v>18.593596649999999</v>
      </c>
      <c r="H814" s="68">
        <f>IF(ISERROR(F814/G814-1),"",IF((F814/G814-1)&gt;10000%,"",F814/G814-1))</f>
        <v>0.51309663480303591</v>
      </c>
      <c r="I814" s="112">
        <f>F814/$F$1102</f>
        <v>2.2383012534964502E-3</v>
      </c>
      <c r="J814" s="113">
        <v>1851.8719759502587</v>
      </c>
      <c r="K814" s="113">
        <v>24.66</v>
      </c>
      <c r="L814" s="149" t="s">
        <v>3280</v>
      </c>
      <c r="M814"/>
      <c r="N814" s="153"/>
    </row>
    <row r="815" spans="1:14" ht="12.75" x14ac:dyDescent="0.2">
      <c r="A815" s="110" t="s">
        <v>2018</v>
      </c>
      <c r="B815" s="53" t="s">
        <v>830</v>
      </c>
      <c r="C815" s="53" t="s">
        <v>800</v>
      </c>
      <c r="D815" s="110" t="s">
        <v>752</v>
      </c>
      <c r="E815" s="110" t="s">
        <v>209</v>
      </c>
      <c r="F815" s="111">
        <v>25.713368602999999</v>
      </c>
      <c r="G815" s="111">
        <v>35.094909299000001</v>
      </c>
      <c r="H815" s="68">
        <f>IF(ISERROR(F815/G815-1),"",IF((F815/G815-1)&gt;10000%,"",F815/G815-1))</f>
        <v>-0.26731913213029224</v>
      </c>
      <c r="I815" s="112">
        <f>F815/$F$1102</f>
        <v>2.0457258946014077E-3</v>
      </c>
      <c r="J815" s="113">
        <v>1023.0376440599999</v>
      </c>
      <c r="K815" s="113">
        <v>10.63</v>
      </c>
      <c r="L815" s="149" t="s">
        <v>3280</v>
      </c>
      <c r="M815"/>
      <c r="N815" s="153"/>
    </row>
    <row r="816" spans="1:14" ht="12.75" x14ac:dyDescent="0.2">
      <c r="A816" s="110" t="s">
        <v>2342</v>
      </c>
      <c r="B816" s="110" t="s">
        <v>2691</v>
      </c>
      <c r="C816" s="53" t="s">
        <v>800</v>
      </c>
      <c r="D816" s="110" t="s">
        <v>752</v>
      </c>
      <c r="E816" s="110" t="s">
        <v>209</v>
      </c>
      <c r="F816" s="111">
        <v>24.864877649999997</v>
      </c>
      <c r="G816" s="111">
        <v>21.20360578</v>
      </c>
      <c r="H816" s="68">
        <f>IF(ISERROR(F816/G816-1),"",IF((F816/G816-1)&gt;10000%,"",F816/G816-1))</f>
        <v>0.17267213454107133</v>
      </c>
      <c r="I816" s="112">
        <f>F816/$F$1102</f>
        <v>1.9782209348006676E-3</v>
      </c>
      <c r="J816" s="113">
        <v>6058.9481405699999</v>
      </c>
      <c r="K816" s="113">
        <v>9.0399999999999991</v>
      </c>
      <c r="L816" s="149" t="s">
        <v>3280</v>
      </c>
      <c r="M816"/>
      <c r="N816" s="153"/>
    </row>
    <row r="817" spans="1:14" ht="12.75" x14ac:dyDescent="0.2">
      <c r="A817" s="110" t="s">
        <v>2095</v>
      </c>
      <c r="B817" s="53" t="s">
        <v>827</v>
      </c>
      <c r="C817" s="53" t="s">
        <v>800</v>
      </c>
      <c r="D817" s="110" t="s">
        <v>208</v>
      </c>
      <c r="E817" s="110" t="s">
        <v>209</v>
      </c>
      <c r="F817" s="111">
        <v>23.990881039999998</v>
      </c>
      <c r="G817" s="111">
        <v>20.282482325</v>
      </c>
      <c r="H817" s="68">
        <f>IF(ISERROR(F817/G817-1),"",IF((F817/G817-1)&gt;10000%,"",F817/G817-1))</f>
        <v>0.18283751739938947</v>
      </c>
      <c r="I817" s="112">
        <f>F817/$F$1102</f>
        <v>1.9086867744004528E-3</v>
      </c>
      <c r="J817" s="113">
        <v>61.126578789999996</v>
      </c>
      <c r="K817" s="113">
        <v>8.1</v>
      </c>
      <c r="L817" s="149" t="s">
        <v>3280</v>
      </c>
      <c r="M817"/>
      <c r="N817" s="153"/>
    </row>
    <row r="818" spans="1:14" ht="12.75" x14ac:dyDescent="0.2">
      <c r="A818" s="53" t="s">
        <v>2293</v>
      </c>
      <c r="B818" s="53" t="s">
        <v>2294</v>
      </c>
      <c r="C818" s="53" t="s">
        <v>795</v>
      </c>
      <c r="D818" s="110" t="s">
        <v>207</v>
      </c>
      <c r="E818" s="110" t="s">
        <v>2750</v>
      </c>
      <c r="F818" s="111">
        <v>22.978524660000001</v>
      </c>
      <c r="G818" s="111">
        <v>13.795393039999999</v>
      </c>
      <c r="H818" s="68">
        <f>IF(ISERROR(F818/G818-1),"",IF((F818/G818-1)&gt;10000%,"",F818/G818-1))</f>
        <v>0.66566654486561871</v>
      </c>
      <c r="I818" s="112">
        <f>F818/$F$1102</f>
        <v>1.8281448705719009E-3</v>
      </c>
      <c r="J818" s="113">
        <v>148.61359709999999</v>
      </c>
      <c r="K818" s="113">
        <v>21.87</v>
      </c>
      <c r="L818" s="149" t="s">
        <v>3280</v>
      </c>
      <c r="M818"/>
      <c r="N818" s="153"/>
    </row>
    <row r="819" spans="1:14" ht="12.75" x14ac:dyDescent="0.2">
      <c r="A819" s="110" t="s">
        <v>2010</v>
      </c>
      <c r="B819" s="53" t="s">
        <v>344</v>
      </c>
      <c r="C819" s="53" t="s">
        <v>800</v>
      </c>
      <c r="D819" s="110" t="s">
        <v>208</v>
      </c>
      <c r="E819" s="110" t="s">
        <v>209</v>
      </c>
      <c r="F819" s="111">
        <v>22.712172059</v>
      </c>
      <c r="G819" s="111">
        <v>9.7444379189999992</v>
      </c>
      <c r="H819" s="68">
        <f>IF(ISERROR(F819/G819-1),"",IF((F819/G819-1)&gt;10000%,"",F819/G819-1))</f>
        <v>1.3307831860383779</v>
      </c>
      <c r="I819" s="112">
        <f>F819/$F$1102</f>
        <v>1.8069541654032063E-3</v>
      </c>
      <c r="J819" s="113">
        <v>240.65296013</v>
      </c>
      <c r="K819" s="113">
        <v>7.35</v>
      </c>
      <c r="L819" s="149" t="s">
        <v>3280</v>
      </c>
      <c r="M819"/>
      <c r="N819" s="153"/>
    </row>
    <row r="820" spans="1:14" ht="12.75" x14ac:dyDescent="0.2">
      <c r="A820" s="110" t="s">
        <v>1625</v>
      </c>
      <c r="B820" s="53" t="s">
        <v>362</v>
      </c>
      <c r="C820" s="53" t="s">
        <v>800</v>
      </c>
      <c r="D820" s="110" t="s">
        <v>752</v>
      </c>
      <c r="E820" s="110" t="s">
        <v>209</v>
      </c>
      <c r="F820" s="111">
        <v>22.573502177999998</v>
      </c>
      <c r="G820" s="111">
        <v>18.545779877999998</v>
      </c>
      <c r="H820" s="68">
        <f>IF(ISERROR(F820/G820-1),"",IF((F820/G820-1)&gt;10000%,"",F820/G820-1))</f>
        <v>0.21717729459184953</v>
      </c>
      <c r="I820" s="112">
        <f>F820/$F$1102</f>
        <v>1.7959217499020376E-3</v>
      </c>
      <c r="J820" s="113">
        <v>1311.3938734600001</v>
      </c>
      <c r="K820" s="113">
        <v>9.69</v>
      </c>
      <c r="L820" s="149" t="s">
        <v>3280</v>
      </c>
      <c r="M820"/>
      <c r="N820" s="153"/>
    </row>
    <row r="821" spans="1:14" ht="12.75" x14ac:dyDescent="0.2">
      <c r="A821" s="110" t="s">
        <v>1658</v>
      </c>
      <c r="B821" s="110" t="s">
        <v>2690</v>
      </c>
      <c r="C821" s="53" t="s">
        <v>800</v>
      </c>
      <c r="D821" s="110" t="s">
        <v>752</v>
      </c>
      <c r="E821" s="110" t="s">
        <v>209</v>
      </c>
      <c r="F821" s="111">
        <v>21.571815390000001</v>
      </c>
      <c r="G821" s="111">
        <v>21.252173120000002</v>
      </c>
      <c r="H821" s="68">
        <f>IF(ISERROR(F821/G821-1),"",IF((F821/G821-1)&gt;10000%,"",F821/G821-1))</f>
        <v>1.5040451072704242E-2</v>
      </c>
      <c r="I821" s="112">
        <f>F821/$F$1102</f>
        <v>1.7162287064844347E-3</v>
      </c>
      <c r="J821" s="113">
        <v>2499.7332910767313</v>
      </c>
      <c r="K821" s="113">
        <v>26.27</v>
      </c>
      <c r="L821" s="149" t="s">
        <v>3280</v>
      </c>
      <c r="M821"/>
      <c r="N821" s="153"/>
    </row>
    <row r="822" spans="1:14" ht="12.75" x14ac:dyDescent="0.2">
      <c r="A822" s="110" t="s">
        <v>1629</v>
      </c>
      <c r="B822" s="53" t="s">
        <v>1441</v>
      </c>
      <c r="C822" s="53" t="s">
        <v>800</v>
      </c>
      <c r="D822" s="110" t="s">
        <v>752</v>
      </c>
      <c r="E822" s="110" t="s">
        <v>209</v>
      </c>
      <c r="F822" s="111">
        <v>21.162673164999998</v>
      </c>
      <c r="G822" s="111">
        <v>4.7050208399999995</v>
      </c>
      <c r="H822" s="68">
        <f>IF(ISERROR(F822/G822-1),"",IF((F822/G822-1)&gt;10000%,"",F822/G822-1))</f>
        <v>3.4978914833031851</v>
      </c>
      <c r="I822" s="112">
        <f>F822/$F$1102</f>
        <v>1.6836778238217996E-3</v>
      </c>
      <c r="J822" s="113">
        <v>1150.1066890699999</v>
      </c>
      <c r="K822" s="113">
        <v>9.66</v>
      </c>
      <c r="L822" s="149" t="s">
        <v>3280</v>
      </c>
      <c r="M822"/>
      <c r="N822" s="153"/>
    </row>
    <row r="823" spans="1:14" ht="12.75" x14ac:dyDescent="0.2">
      <c r="A823" s="110" t="s">
        <v>1616</v>
      </c>
      <c r="B823" s="53" t="s">
        <v>1443</v>
      </c>
      <c r="C823" s="53" t="s">
        <v>800</v>
      </c>
      <c r="D823" s="110" t="s">
        <v>752</v>
      </c>
      <c r="E823" s="110" t="s">
        <v>209</v>
      </c>
      <c r="F823" s="111">
        <v>21.018172551999999</v>
      </c>
      <c r="G823" s="111">
        <v>15.268717266000001</v>
      </c>
      <c r="H823" s="68">
        <f>IF(ISERROR(F823/G823-1),"",IF((F823/G823-1)&gt;10000%,"",F823/G823-1))</f>
        <v>0.3765512967354987</v>
      </c>
      <c r="I823" s="112">
        <f>F823/$F$1102</f>
        <v>1.672181522020044E-3</v>
      </c>
      <c r="J823" s="113">
        <v>892.76142701000003</v>
      </c>
      <c r="K823" s="113">
        <v>11.9</v>
      </c>
      <c r="L823" s="149" t="s">
        <v>3280</v>
      </c>
      <c r="M823"/>
      <c r="N823" s="153"/>
    </row>
    <row r="824" spans="1:14" ht="12.75" x14ac:dyDescent="0.2">
      <c r="A824" s="110" t="s">
        <v>2454</v>
      </c>
      <c r="B824" s="53" t="s">
        <v>553</v>
      </c>
      <c r="C824" s="53" t="s">
        <v>801</v>
      </c>
      <c r="D824" s="110" t="s">
        <v>208</v>
      </c>
      <c r="E824" s="110" t="s">
        <v>920</v>
      </c>
      <c r="F824" s="111">
        <v>19.924789673999999</v>
      </c>
      <c r="G824" s="111">
        <v>6.1657179999999999E-2</v>
      </c>
      <c r="H824" s="68" t="str">
        <f>IF(ISERROR(F824/G824-1),"",IF((F824/G824-1)&gt;10000%,"",F824/G824-1))</f>
        <v/>
      </c>
      <c r="I824" s="112">
        <f>F824/$F$1102</f>
        <v>1.5851932436356457E-3</v>
      </c>
      <c r="J824" s="113">
        <v>753.08404210000003</v>
      </c>
      <c r="K824" s="113">
        <v>6.33</v>
      </c>
      <c r="L824" s="149" t="s">
        <v>3280</v>
      </c>
      <c r="M824"/>
      <c r="N824" s="153"/>
    </row>
    <row r="825" spans="1:14" ht="12.75" x14ac:dyDescent="0.2">
      <c r="A825" s="110" t="s">
        <v>1611</v>
      </c>
      <c r="B825" s="53" t="s">
        <v>361</v>
      </c>
      <c r="C825" s="53" t="s">
        <v>800</v>
      </c>
      <c r="D825" s="110" t="s">
        <v>208</v>
      </c>
      <c r="E825" s="110" t="s">
        <v>209</v>
      </c>
      <c r="F825" s="111">
        <v>19.124945475000001</v>
      </c>
      <c r="G825" s="111">
        <v>14.041009805</v>
      </c>
      <c r="H825" s="68">
        <f>IF(ISERROR(F825/G825-1),"",IF((F825/G825-1)&gt;10000%,"",F825/G825-1))</f>
        <v>0.36207763833265139</v>
      </c>
      <c r="I825" s="112">
        <f>F825/$F$1102</f>
        <v>1.5215585633724725E-3</v>
      </c>
      <c r="J825" s="113">
        <v>1843.4787462500001</v>
      </c>
      <c r="K825" s="113">
        <v>12.69</v>
      </c>
      <c r="L825" s="149" t="s">
        <v>3280</v>
      </c>
      <c r="M825"/>
      <c r="N825" s="153"/>
    </row>
    <row r="826" spans="1:14" ht="12.75" x14ac:dyDescent="0.2">
      <c r="A826" s="110" t="s">
        <v>1904</v>
      </c>
      <c r="B826" s="53" t="s">
        <v>256</v>
      </c>
      <c r="C826" s="110" t="s">
        <v>796</v>
      </c>
      <c r="D826" s="110" t="s">
        <v>207</v>
      </c>
      <c r="E826" s="110" t="s">
        <v>920</v>
      </c>
      <c r="F826" s="111">
        <v>18.874021320000001</v>
      </c>
      <c r="G826" s="111">
        <v>24.932423010000001</v>
      </c>
      <c r="H826" s="68">
        <f>IF(ISERROR(F826/G826-1),"",IF((F826/G826-1)&gt;10000%,"",F826/G826-1))</f>
        <v>-0.24299289674212854</v>
      </c>
      <c r="I826" s="112">
        <f>F826/$F$1102</f>
        <v>1.5015953275401752E-3</v>
      </c>
      <c r="J826" s="113">
        <v>609.39103316000001</v>
      </c>
      <c r="K826" s="113">
        <v>6.83</v>
      </c>
      <c r="L826" s="149" t="s">
        <v>3280</v>
      </c>
      <c r="M826"/>
      <c r="N826" s="153"/>
    </row>
    <row r="827" spans="1:14" ht="12.75" x14ac:dyDescent="0.2">
      <c r="A827" s="110" t="s">
        <v>2343</v>
      </c>
      <c r="B827" s="53" t="s">
        <v>365</v>
      </c>
      <c r="C827" s="53" t="s">
        <v>800</v>
      </c>
      <c r="D827" s="110" t="s">
        <v>752</v>
      </c>
      <c r="E827" s="110" t="s">
        <v>209</v>
      </c>
      <c r="F827" s="111">
        <v>18.797258136</v>
      </c>
      <c r="G827" s="111">
        <v>23.615128971000001</v>
      </c>
      <c r="H827" s="68">
        <f>IF(ISERROR(F827/G827-1),"",IF((F827/G827-1)&gt;10000%,"",F827/G827-1))</f>
        <v>-0.20401628299030139</v>
      </c>
      <c r="I827" s="112">
        <f>F827/$F$1102</f>
        <v>1.4954881373199669E-3</v>
      </c>
      <c r="J827" s="113">
        <v>1630.67720693</v>
      </c>
      <c r="K827" s="113">
        <v>7.77</v>
      </c>
      <c r="L827" s="149" t="s">
        <v>3280</v>
      </c>
      <c r="M827"/>
      <c r="N827" s="153"/>
    </row>
    <row r="828" spans="1:14" ht="12.75" x14ac:dyDescent="0.2">
      <c r="A828" s="110" t="s">
        <v>2175</v>
      </c>
      <c r="B828" s="53" t="s">
        <v>46</v>
      </c>
      <c r="C828" s="53" t="s">
        <v>1734</v>
      </c>
      <c r="D828" s="110" t="s">
        <v>208</v>
      </c>
      <c r="E828" s="110" t="s">
        <v>209</v>
      </c>
      <c r="F828" s="111">
        <v>18.672621313</v>
      </c>
      <c r="G828" s="111">
        <v>21.882835987</v>
      </c>
      <c r="H828" s="68">
        <f>IF(ISERROR(F828/G828-1),"",IF((F828/G828-1)&gt;10000%,"",F828/G828-1))</f>
        <v>-0.14670012040062363</v>
      </c>
      <c r="I828" s="112">
        <f>F828/$F$1102</f>
        <v>1.4855721756982679E-3</v>
      </c>
      <c r="J828" s="113">
        <v>13.00427562</v>
      </c>
      <c r="K828" s="113">
        <v>9.3000000000000007</v>
      </c>
      <c r="L828" s="149" t="s">
        <v>3280</v>
      </c>
      <c r="M828"/>
      <c r="N828" s="153"/>
    </row>
    <row r="829" spans="1:14" ht="12.75" x14ac:dyDescent="0.2">
      <c r="A829" s="110" t="s">
        <v>2399</v>
      </c>
      <c r="B829" s="53" t="s">
        <v>554</v>
      </c>
      <c r="C829" s="53" t="s">
        <v>801</v>
      </c>
      <c r="D829" s="110" t="s">
        <v>208</v>
      </c>
      <c r="E829" s="110" t="s">
        <v>920</v>
      </c>
      <c r="F829" s="111">
        <v>18.339572530000002</v>
      </c>
      <c r="G829" s="111">
        <v>5.7052871500000002</v>
      </c>
      <c r="H829" s="68">
        <f>IF(ISERROR(F829/G829-1),"",IF((F829/G829-1)&gt;10000%,"",F829/G829-1))</f>
        <v>2.2144872024539555</v>
      </c>
      <c r="I829" s="112">
        <f>F829/$F$1102</f>
        <v>1.4590751993561991E-3</v>
      </c>
      <c r="J829" s="113">
        <v>459.47761530000002</v>
      </c>
      <c r="K829" s="113">
        <v>8.0500000000000007</v>
      </c>
      <c r="L829" s="149" t="s">
        <v>3280</v>
      </c>
      <c r="M829"/>
      <c r="N829" s="153"/>
    </row>
    <row r="830" spans="1:14" ht="12.75" x14ac:dyDescent="0.2">
      <c r="A830" s="110" t="s">
        <v>1531</v>
      </c>
      <c r="B830" s="53" t="s">
        <v>134</v>
      </c>
      <c r="C830" s="110" t="s">
        <v>624</v>
      </c>
      <c r="D830" s="110" t="s">
        <v>207</v>
      </c>
      <c r="E830" s="110" t="s">
        <v>920</v>
      </c>
      <c r="F830" s="111">
        <v>18.334380149999998</v>
      </c>
      <c r="G830" s="111">
        <v>6.6080387199999997</v>
      </c>
      <c r="H830" s="68">
        <f>IF(ISERROR(F830/G830-1),"",IF((F830/G830-1)&gt;10000%,"",F830/G830-1))</f>
        <v>1.7745570095569896</v>
      </c>
      <c r="I830" s="112">
        <f>F830/$F$1102</f>
        <v>1.4586620996031245E-3</v>
      </c>
      <c r="J830" s="113">
        <v>267.95972431149602</v>
      </c>
      <c r="K830" s="113">
        <v>10.95</v>
      </c>
      <c r="L830" s="149" t="s">
        <v>3280</v>
      </c>
      <c r="M830"/>
      <c r="N830" s="153"/>
    </row>
    <row r="831" spans="1:14" ht="12.75" x14ac:dyDescent="0.2">
      <c r="A831" s="110" t="s">
        <v>1624</v>
      </c>
      <c r="B831" s="53" t="s">
        <v>360</v>
      </c>
      <c r="C831" s="53" t="s">
        <v>800</v>
      </c>
      <c r="D831" s="110" t="s">
        <v>208</v>
      </c>
      <c r="E831" s="110" t="s">
        <v>209</v>
      </c>
      <c r="F831" s="111">
        <v>18.315823926</v>
      </c>
      <c r="G831" s="111">
        <v>15.266091288</v>
      </c>
      <c r="H831" s="68">
        <f>IF(ISERROR(F831/G831-1),"",IF((F831/G831-1)&gt;10000%,"",F831/G831-1))</f>
        <v>0.19977167570046306</v>
      </c>
      <c r="I831" s="112">
        <f>F831/$F$1102</f>
        <v>1.4571857878631531E-3</v>
      </c>
      <c r="J831" s="113">
        <v>1797.7627028900001</v>
      </c>
      <c r="K831" s="113">
        <v>11.62</v>
      </c>
      <c r="L831" s="149" t="s">
        <v>3280</v>
      </c>
      <c r="M831"/>
      <c r="N831" s="153"/>
    </row>
    <row r="832" spans="1:14" ht="12.75" x14ac:dyDescent="0.2">
      <c r="A832" s="110" t="s">
        <v>1477</v>
      </c>
      <c r="B832" s="53" t="s">
        <v>1084</v>
      </c>
      <c r="C832" s="53" t="s">
        <v>145</v>
      </c>
      <c r="D832" s="110" t="s">
        <v>752</v>
      </c>
      <c r="E832" s="110" t="s">
        <v>209</v>
      </c>
      <c r="F832" s="111">
        <v>17.99944481</v>
      </c>
      <c r="G832" s="111">
        <v>12.025807949999999</v>
      </c>
      <c r="H832" s="68">
        <f>IF(ISERROR(F832/G832-1),"",IF((F832/G832-1)&gt;10000%,"",F832/G832-1))</f>
        <v>0.49673476283978091</v>
      </c>
      <c r="I832" s="112">
        <f>F832/$F$1102</f>
        <v>1.4320150309660273E-3</v>
      </c>
      <c r="J832" s="113">
        <v>218.55760696999999</v>
      </c>
      <c r="K832" s="113">
        <v>7.13</v>
      </c>
      <c r="L832" s="149" t="s">
        <v>3280</v>
      </c>
      <c r="M832"/>
      <c r="N832" s="153"/>
    </row>
    <row r="833" spans="1:14" ht="12.75" x14ac:dyDescent="0.2">
      <c r="A833" s="110" t="s">
        <v>2074</v>
      </c>
      <c r="B833" s="110" t="s">
        <v>826</v>
      </c>
      <c r="C833" s="110" t="s">
        <v>800</v>
      </c>
      <c r="D833" s="110" t="s">
        <v>208</v>
      </c>
      <c r="E833" s="110" t="s">
        <v>209</v>
      </c>
      <c r="F833" s="111">
        <v>17.553149807</v>
      </c>
      <c r="G833" s="111">
        <v>13.113026587</v>
      </c>
      <c r="H833" s="68">
        <f>IF(ISERROR(F833/G833-1),"",IF((F833/G833-1)&gt;10000%,"",F833/G833-1))</f>
        <v>0.33860399737173208</v>
      </c>
      <c r="I833" s="112">
        <f>F833/$F$1102</f>
        <v>1.39650831621525E-3</v>
      </c>
      <c r="J833" s="113">
        <v>483.33752443999998</v>
      </c>
      <c r="K833" s="113">
        <v>3.31</v>
      </c>
      <c r="L833" s="149" t="s">
        <v>3280</v>
      </c>
      <c r="M833"/>
      <c r="N833" s="153"/>
    </row>
    <row r="834" spans="1:14" ht="12.75" x14ac:dyDescent="0.2">
      <c r="A834" s="110" t="s">
        <v>1537</v>
      </c>
      <c r="B834" s="53" t="s">
        <v>129</v>
      </c>
      <c r="C834" s="110" t="s">
        <v>624</v>
      </c>
      <c r="D834" s="110" t="s">
        <v>207</v>
      </c>
      <c r="E834" s="110" t="s">
        <v>920</v>
      </c>
      <c r="F834" s="111">
        <v>17.285762160999997</v>
      </c>
      <c r="G834" s="111">
        <v>28.506438746000001</v>
      </c>
      <c r="H834" s="68">
        <f>IF(ISERROR(F834/G834-1),"",IF((F834/G834-1)&gt;10000%,"",F834/G834-1))</f>
        <v>-0.39361902358197864</v>
      </c>
      <c r="I834" s="112">
        <f>F834/$F$1102</f>
        <v>1.3752352640623361E-3</v>
      </c>
      <c r="J834" s="113">
        <v>407.409182888592</v>
      </c>
      <c r="K834" s="113">
        <v>4.4800000000000004</v>
      </c>
      <c r="L834" s="149" t="s">
        <v>3280</v>
      </c>
      <c r="M834"/>
      <c r="N834" s="153"/>
    </row>
    <row r="835" spans="1:14" ht="12.75" x14ac:dyDescent="0.2">
      <c r="A835" s="110" t="s">
        <v>1623</v>
      </c>
      <c r="B835" s="110" t="s">
        <v>2693</v>
      </c>
      <c r="C835" s="53" t="s">
        <v>800</v>
      </c>
      <c r="D835" s="110" t="s">
        <v>752</v>
      </c>
      <c r="E835" s="110" t="s">
        <v>920</v>
      </c>
      <c r="F835" s="111">
        <v>17.108320299999999</v>
      </c>
      <c r="G835" s="111">
        <v>5.5894112099999997</v>
      </c>
      <c r="H835" s="68">
        <f>IF(ISERROR(F835/G835-1),"",IF((F835/G835-1)&gt;10000%,"",F835/G835-1))</f>
        <v>2.0608448112372821</v>
      </c>
      <c r="I835" s="112">
        <f>F835/$F$1102</f>
        <v>1.3611181946328716E-3</v>
      </c>
      <c r="J835" s="113">
        <v>931.69313321000004</v>
      </c>
      <c r="K835" s="113">
        <v>12.98</v>
      </c>
      <c r="L835" s="149" t="s">
        <v>3280</v>
      </c>
      <c r="M835"/>
      <c r="N835" s="153"/>
    </row>
    <row r="836" spans="1:14" ht="12.75" x14ac:dyDescent="0.2">
      <c r="A836" s="110" t="s">
        <v>1628</v>
      </c>
      <c r="B836" s="53" t="s">
        <v>17</v>
      </c>
      <c r="C836" s="53" t="s">
        <v>800</v>
      </c>
      <c r="D836" s="110" t="s">
        <v>208</v>
      </c>
      <c r="E836" s="110" t="s">
        <v>209</v>
      </c>
      <c r="F836" s="111">
        <v>16.285441274</v>
      </c>
      <c r="G836" s="111">
        <v>24.255954302999999</v>
      </c>
      <c r="H836" s="68">
        <f>IF(ISERROR(F836/G836-1),"",IF((F836/G836-1)&gt;10000%,"",F836/G836-1))</f>
        <v>-0.32860026570936429</v>
      </c>
      <c r="I836" s="112">
        <f>F836/$F$1102</f>
        <v>1.2956508901500127E-3</v>
      </c>
      <c r="J836" s="113">
        <v>1905.1474485199999</v>
      </c>
      <c r="K836" s="113">
        <v>7.28</v>
      </c>
      <c r="L836" s="149" t="s">
        <v>3280</v>
      </c>
      <c r="M836"/>
      <c r="N836" s="153"/>
    </row>
    <row r="837" spans="1:14" ht="12.75" x14ac:dyDescent="0.2">
      <c r="A837" s="110" t="s">
        <v>1612</v>
      </c>
      <c r="B837" s="53" t="s">
        <v>30</v>
      </c>
      <c r="C837" s="53" t="s">
        <v>800</v>
      </c>
      <c r="D837" s="110" t="s">
        <v>208</v>
      </c>
      <c r="E837" s="110" t="s">
        <v>209</v>
      </c>
      <c r="F837" s="111">
        <v>16.177186953</v>
      </c>
      <c r="G837" s="111">
        <v>17.945234552000002</v>
      </c>
      <c r="H837" s="68">
        <f>IF(ISERROR(F837/G837-1),"",IF((F837/G837-1)&gt;10000%,"",F837/G837-1))</f>
        <v>-9.8524630250817924E-2</v>
      </c>
      <c r="I837" s="112">
        <f>F837/$F$1102</f>
        <v>1.2870383014576719E-3</v>
      </c>
      <c r="J837" s="113">
        <v>1071.50892959</v>
      </c>
      <c r="K837" s="113">
        <v>15.63</v>
      </c>
      <c r="L837" s="149" t="s">
        <v>3280</v>
      </c>
      <c r="M837"/>
      <c r="N837" s="153"/>
    </row>
    <row r="838" spans="1:14" ht="12.75" x14ac:dyDescent="0.2">
      <c r="A838" s="110" t="s">
        <v>2601</v>
      </c>
      <c r="B838" s="53" t="s">
        <v>2227</v>
      </c>
      <c r="C838" s="110" t="s">
        <v>624</v>
      </c>
      <c r="D838" s="110" t="s">
        <v>207</v>
      </c>
      <c r="E838" s="110" t="s">
        <v>920</v>
      </c>
      <c r="F838" s="111">
        <v>15.864787339999999</v>
      </c>
      <c r="G838" s="111">
        <v>15.533403140000001</v>
      </c>
      <c r="H838" s="68">
        <f>IF(ISERROR(F838/G838-1),"",IF((F838/G838-1)&gt;10000%,"",F838/G838-1))</f>
        <v>2.1333650907871649E-2</v>
      </c>
      <c r="I838" s="112">
        <f>F838/$F$1102</f>
        <v>1.2621841492209635E-3</v>
      </c>
      <c r="J838" s="113">
        <v>262.45058880035901</v>
      </c>
      <c r="K838" s="113">
        <v>25.64</v>
      </c>
      <c r="L838" s="149" t="s">
        <v>3280</v>
      </c>
      <c r="M838"/>
      <c r="N838" s="153"/>
    </row>
    <row r="839" spans="1:14" ht="12.75" x14ac:dyDescent="0.2">
      <c r="A839" s="110" t="s">
        <v>1636</v>
      </c>
      <c r="B839" s="53" t="s">
        <v>347</v>
      </c>
      <c r="C839" s="53" t="s">
        <v>800</v>
      </c>
      <c r="D839" s="110" t="s">
        <v>208</v>
      </c>
      <c r="E839" s="110" t="s">
        <v>209</v>
      </c>
      <c r="F839" s="111">
        <v>15.154291403</v>
      </c>
      <c r="G839" s="111">
        <v>22.270769711</v>
      </c>
      <c r="H839" s="68">
        <f>IF(ISERROR(F839/G839-1),"",IF((F839/G839-1)&gt;10000%,"",F839/G839-1))</f>
        <v>-0.3195434374450481</v>
      </c>
      <c r="I839" s="112">
        <f>F839/$F$1102</f>
        <v>1.2056579134417894E-3</v>
      </c>
      <c r="J839" s="113">
        <v>1740.7720768967522</v>
      </c>
      <c r="K839" s="113">
        <v>8.07</v>
      </c>
      <c r="L839" s="149" t="s">
        <v>3280</v>
      </c>
      <c r="M839"/>
      <c r="N839" s="153"/>
    </row>
    <row r="840" spans="1:14" ht="12.75" x14ac:dyDescent="0.2">
      <c r="A840" s="110" t="s">
        <v>2080</v>
      </c>
      <c r="B840" s="110" t="s">
        <v>244</v>
      </c>
      <c r="C840" s="110" t="s">
        <v>800</v>
      </c>
      <c r="D840" s="110" t="s">
        <v>208</v>
      </c>
      <c r="E840" s="110" t="s">
        <v>209</v>
      </c>
      <c r="F840" s="111">
        <v>14.360235866</v>
      </c>
      <c r="G840" s="111">
        <v>5.9760156260000006</v>
      </c>
      <c r="H840" s="68">
        <f>IF(ISERROR(F840/G840-1),"",IF((F840/G840-1)&gt;10000%,"",F840/G840-1))</f>
        <v>1.4029782993743463</v>
      </c>
      <c r="I840" s="112">
        <f>F840/$F$1102</f>
        <v>1.1424837724386147E-3</v>
      </c>
      <c r="J840" s="113">
        <v>229.32254132</v>
      </c>
      <c r="K840" s="113">
        <v>4.03</v>
      </c>
      <c r="L840" s="149" t="s">
        <v>3280</v>
      </c>
      <c r="M840"/>
      <c r="N840" s="153"/>
    </row>
    <row r="841" spans="1:14" ht="12.75" x14ac:dyDescent="0.2">
      <c r="A841" s="110" t="s">
        <v>1745</v>
      </c>
      <c r="B841" s="53" t="s">
        <v>25</v>
      </c>
      <c r="C841" s="53" t="s">
        <v>1734</v>
      </c>
      <c r="D841" s="110" t="s">
        <v>208</v>
      </c>
      <c r="E841" s="110" t="s">
        <v>209</v>
      </c>
      <c r="F841" s="111">
        <v>13.822764400000001</v>
      </c>
      <c r="G841" s="111">
        <v>15.885045009999999</v>
      </c>
      <c r="H841" s="68">
        <f>IF(ISERROR(F841/G841-1),"",IF((F841/G841-1)&gt;10000%,"",F841/G841-1))</f>
        <v>-0.12982529219789718</v>
      </c>
      <c r="I841" s="112">
        <f>F841/$F$1102</f>
        <v>1.0997231636447403E-3</v>
      </c>
      <c r="J841" s="113">
        <v>122.10950095999999</v>
      </c>
      <c r="K841" s="113">
        <v>7.4</v>
      </c>
      <c r="L841" s="149" t="s">
        <v>3280</v>
      </c>
      <c r="M841"/>
      <c r="N841" s="153"/>
    </row>
    <row r="842" spans="1:14" ht="12.75" x14ac:dyDescent="0.2">
      <c r="A842" s="110" t="s">
        <v>2600</v>
      </c>
      <c r="B842" s="53" t="s">
        <v>352</v>
      </c>
      <c r="C842" s="110" t="s">
        <v>624</v>
      </c>
      <c r="D842" s="110" t="s">
        <v>207</v>
      </c>
      <c r="E842" s="110" t="s">
        <v>920</v>
      </c>
      <c r="F842" s="111">
        <v>13.737154078</v>
      </c>
      <c r="G842" s="111">
        <v>10.415573456000001</v>
      </c>
      <c r="H842" s="68">
        <f>IF(ISERROR(F842/G842-1),"",IF((F842/G842-1)&gt;10000%,"",F842/G842-1))</f>
        <v>0.31890520824722968</v>
      </c>
      <c r="I842" s="112">
        <f>F842/$F$1102</f>
        <v>1.0929121053480013E-3</v>
      </c>
      <c r="J842" s="113">
        <v>267.59986530480001</v>
      </c>
      <c r="K842" s="113">
        <v>75.569999999999993</v>
      </c>
      <c r="L842" s="149" t="s">
        <v>3280</v>
      </c>
      <c r="M842"/>
      <c r="N842" s="153"/>
    </row>
    <row r="843" spans="1:14" ht="12.75" x14ac:dyDescent="0.2">
      <c r="A843" s="110" t="s">
        <v>1644</v>
      </c>
      <c r="B843" s="53" t="s">
        <v>345</v>
      </c>
      <c r="C843" s="53" t="s">
        <v>800</v>
      </c>
      <c r="D843" s="110" t="s">
        <v>752</v>
      </c>
      <c r="E843" s="110" t="s">
        <v>209</v>
      </c>
      <c r="F843" s="111">
        <v>13.498406132</v>
      </c>
      <c r="G843" s="111">
        <v>8.5945092750000001</v>
      </c>
      <c r="H843" s="68">
        <f>IF(ISERROR(F843/G843-1),"",IF((F843/G843-1)&gt;10000%,"",F843/G843-1))</f>
        <v>0.57058485831932493</v>
      </c>
      <c r="I843" s="112">
        <f>F843/$F$1102</f>
        <v>1.0739175946342975E-3</v>
      </c>
      <c r="J843" s="113">
        <v>3315.1636274338562</v>
      </c>
      <c r="K843" s="113">
        <v>15.6</v>
      </c>
      <c r="L843" s="149" t="s">
        <v>3280</v>
      </c>
      <c r="M843"/>
      <c r="N843" s="153"/>
    </row>
    <row r="844" spans="1:14" ht="12.75" x14ac:dyDescent="0.2">
      <c r="A844" s="110" t="s">
        <v>2086</v>
      </c>
      <c r="B844" s="110" t="s">
        <v>44</v>
      </c>
      <c r="C844" s="110" t="s">
        <v>1734</v>
      </c>
      <c r="D844" s="110" t="s">
        <v>208</v>
      </c>
      <c r="E844" s="110" t="s">
        <v>209</v>
      </c>
      <c r="F844" s="111">
        <v>13.20438332</v>
      </c>
      <c r="G844" s="111">
        <v>12.65421731</v>
      </c>
      <c r="H844" s="68">
        <f>IF(ISERROR(F844/G844-1),"",IF((F844/G844-1)&gt;10000%,"",F844/G844-1))</f>
        <v>4.3476889682084963E-2</v>
      </c>
      <c r="I844" s="112">
        <f>F844/$F$1102</f>
        <v>1.0505254794510015E-3</v>
      </c>
      <c r="J844" s="113">
        <v>70.667219150000008</v>
      </c>
      <c r="K844" s="113">
        <v>4.13</v>
      </c>
      <c r="L844" s="149" t="s">
        <v>3280</v>
      </c>
      <c r="M844"/>
      <c r="N844" s="153"/>
    </row>
    <row r="845" spans="1:14" ht="12.75" x14ac:dyDescent="0.2">
      <c r="A845" s="110" t="s">
        <v>1739</v>
      </c>
      <c r="B845" s="53" t="s">
        <v>453</v>
      </c>
      <c r="C845" s="53" t="s">
        <v>1734</v>
      </c>
      <c r="D845" s="110" t="s">
        <v>208</v>
      </c>
      <c r="E845" s="110" t="s">
        <v>209</v>
      </c>
      <c r="F845" s="111">
        <v>13.144472739999999</v>
      </c>
      <c r="G845" s="111">
        <v>14.352542701999999</v>
      </c>
      <c r="H845" s="68">
        <f>IF(ISERROR(F845/G845-1),"",IF((F845/G845-1)&gt;10000%,"",F845/G845-1))</f>
        <v>-8.4171145634818978E-2</v>
      </c>
      <c r="I845" s="112">
        <f>F845/$F$1102</f>
        <v>1.045759062932075E-3</v>
      </c>
      <c r="J845" s="113">
        <v>522.03717763999998</v>
      </c>
      <c r="K845" s="113">
        <v>20.94</v>
      </c>
      <c r="L845" s="149" t="s">
        <v>3280</v>
      </c>
      <c r="M845"/>
      <c r="N845" s="153"/>
    </row>
    <row r="846" spans="1:14" ht="12.75" x14ac:dyDescent="0.2">
      <c r="A846" s="110" t="s">
        <v>1615</v>
      </c>
      <c r="B846" s="53" t="s">
        <v>29</v>
      </c>
      <c r="C846" s="53" t="s">
        <v>800</v>
      </c>
      <c r="D846" s="110" t="s">
        <v>752</v>
      </c>
      <c r="E846" s="110" t="s">
        <v>209</v>
      </c>
      <c r="F846" s="111">
        <v>13.016836542</v>
      </c>
      <c r="G846" s="111">
        <v>15.29134517</v>
      </c>
      <c r="H846" s="68">
        <f>IF(ISERROR(F846/G846-1),"",IF((F846/G846-1)&gt;10000%,"",F846/G846-1))</f>
        <v>-0.14874483589987519</v>
      </c>
      <c r="I846" s="112">
        <f>F846/$F$1102</f>
        <v>1.0356044745011134E-3</v>
      </c>
      <c r="J846" s="113">
        <v>3479.7683602162278</v>
      </c>
      <c r="K846" s="113">
        <v>19.97</v>
      </c>
      <c r="L846" s="149" t="s">
        <v>3280</v>
      </c>
      <c r="M846"/>
      <c r="N846" s="153"/>
    </row>
    <row r="847" spans="1:14" ht="12.75" x14ac:dyDescent="0.2">
      <c r="A847" s="110" t="s">
        <v>2077</v>
      </c>
      <c r="B847" s="110" t="s">
        <v>829</v>
      </c>
      <c r="C847" s="110" t="s">
        <v>800</v>
      </c>
      <c r="D847" s="110" t="s">
        <v>208</v>
      </c>
      <c r="E847" s="110" t="s">
        <v>209</v>
      </c>
      <c r="F847" s="111">
        <v>12.855685470000001</v>
      </c>
      <c r="G847" s="111">
        <v>25.658425673</v>
      </c>
      <c r="H847" s="68">
        <f>IF(ISERROR(F847/G847-1),"",IF((F847/G847-1)&gt;10000%,"",F847/G847-1))</f>
        <v>-0.49896826742850953</v>
      </c>
      <c r="I847" s="112">
        <f>F847/$F$1102</f>
        <v>1.0227834814207004E-3</v>
      </c>
      <c r="J847" s="113">
        <v>346.17440302999995</v>
      </c>
      <c r="K847" s="113">
        <v>3.58</v>
      </c>
      <c r="L847" s="149" t="s">
        <v>3280</v>
      </c>
      <c r="M847"/>
      <c r="N847" s="153"/>
    </row>
    <row r="848" spans="1:14" ht="12.75" x14ac:dyDescent="0.2">
      <c r="A848" s="110" t="s">
        <v>2246</v>
      </c>
      <c r="B848" s="53" t="s">
        <v>308</v>
      </c>
      <c r="C848" s="53" t="s">
        <v>795</v>
      </c>
      <c r="D848" s="110" t="s">
        <v>207</v>
      </c>
      <c r="E848" s="110" t="s">
        <v>920</v>
      </c>
      <c r="F848" s="111">
        <v>12.453634175000001</v>
      </c>
      <c r="G848" s="111">
        <v>7.3236560199999996</v>
      </c>
      <c r="H848" s="68">
        <f>IF(ISERROR(F848/G848-1),"",IF((F848/G848-1)&gt;10000%,"",F848/G848-1))</f>
        <v>0.70046683527880949</v>
      </c>
      <c r="I848" s="112">
        <f>F848/$F$1102</f>
        <v>9.9079674495539073E-4</v>
      </c>
      <c r="J848" s="113">
        <v>1451.80061</v>
      </c>
      <c r="K848" s="113">
        <v>7.24</v>
      </c>
      <c r="L848" s="149" t="s">
        <v>3280</v>
      </c>
      <c r="M848"/>
      <c r="N848" s="153"/>
    </row>
    <row r="849" spans="1:14" ht="12.75" x14ac:dyDescent="0.2">
      <c r="A849" s="110" t="s">
        <v>2398</v>
      </c>
      <c r="B849" s="53" t="s">
        <v>555</v>
      </c>
      <c r="C849" s="53" t="s">
        <v>801</v>
      </c>
      <c r="D849" s="110" t="s">
        <v>208</v>
      </c>
      <c r="E849" s="110" t="s">
        <v>920</v>
      </c>
      <c r="F849" s="111">
        <v>11.36097017</v>
      </c>
      <c r="G849" s="111">
        <v>2.57206242</v>
      </c>
      <c r="H849" s="68">
        <f>IF(ISERROR(F849/G849-1),"",IF((F849/G849-1)&gt;10000%,"",F849/G849-1))</f>
        <v>3.4170662739981248</v>
      </c>
      <c r="I849" s="112">
        <f>F849/$F$1102</f>
        <v>9.0386565927622411E-4</v>
      </c>
      <c r="J849" s="113">
        <v>313.74749810000003</v>
      </c>
      <c r="K849" s="113">
        <v>9.0299999999999994</v>
      </c>
      <c r="L849" s="149" t="s">
        <v>3280</v>
      </c>
      <c r="M849"/>
      <c r="N849" s="153"/>
    </row>
    <row r="850" spans="1:14" ht="12.75" x14ac:dyDescent="0.2">
      <c r="A850" s="110" t="s">
        <v>1988</v>
      </c>
      <c r="B850" s="53" t="s">
        <v>126</v>
      </c>
      <c r="C850" s="110" t="s">
        <v>624</v>
      </c>
      <c r="D850" s="110" t="s">
        <v>207</v>
      </c>
      <c r="E850" s="110" t="s">
        <v>920</v>
      </c>
      <c r="F850" s="111">
        <v>11.333129974</v>
      </c>
      <c r="G850" s="111">
        <v>12.323336271000001</v>
      </c>
      <c r="H850" s="68">
        <f>IF(ISERROR(F850/G850-1),"",IF((F850/G850-1)&gt;10000%,"",F850/G850-1))</f>
        <v>-8.0352128289334468E-2</v>
      </c>
      <c r="I850" s="112">
        <f>F850/$F$1102</f>
        <v>9.0165072545143801E-4</v>
      </c>
      <c r="J850" s="113">
        <v>174.01989644600002</v>
      </c>
      <c r="K850" s="113">
        <v>15.05</v>
      </c>
      <c r="L850" s="149" t="s">
        <v>3280</v>
      </c>
      <c r="M850"/>
      <c r="N850" s="153"/>
    </row>
    <row r="851" spans="1:14" ht="12.75" x14ac:dyDescent="0.2">
      <c r="A851" s="110" t="s">
        <v>1627</v>
      </c>
      <c r="B851" s="53" t="s">
        <v>346</v>
      </c>
      <c r="C851" s="53" t="s">
        <v>800</v>
      </c>
      <c r="D851" s="110" t="s">
        <v>208</v>
      </c>
      <c r="E851" s="110" t="s">
        <v>209</v>
      </c>
      <c r="F851" s="111">
        <v>11.221193952</v>
      </c>
      <c r="G851" s="111">
        <v>20.893465846000002</v>
      </c>
      <c r="H851" s="68">
        <f>IF(ISERROR(F851/G851-1),"",IF((F851/G851-1)&gt;10000%,"",F851/G851-1))</f>
        <v>-0.46293285974149345</v>
      </c>
      <c r="I851" s="112">
        <f>F851/$F$1102</f>
        <v>8.9274522488169326E-4</v>
      </c>
      <c r="J851" s="113">
        <v>1841.1637645235528</v>
      </c>
      <c r="K851" s="113">
        <v>6.35</v>
      </c>
      <c r="L851" s="149" t="s">
        <v>3280</v>
      </c>
      <c r="M851"/>
      <c r="N851" s="153"/>
    </row>
    <row r="852" spans="1:14" ht="12.75" x14ac:dyDescent="0.2">
      <c r="A852" s="110" t="s">
        <v>1484</v>
      </c>
      <c r="B852" s="53" t="s">
        <v>1251</v>
      </c>
      <c r="C852" s="53" t="s">
        <v>145</v>
      </c>
      <c r="D852" s="110" t="s">
        <v>208</v>
      </c>
      <c r="E852" s="110" t="s">
        <v>209</v>
      </c>
      <c r="F852" s="111">
        <v>11.0851395</v>
      </c>
      <c r="G852" s="111">
        <v>9.4210733300000005</v>
      </c>
      <c r="H852" s="68">
        <f>IF(ISERROR(F852/G852-1),"",IF((F852/G852-1)&gt;10000%,"",F852/G852-1))</f>
        <v>0.17663233388716226</v>
      </c>
      <c r="I852" s="112">
        <f>F852/$F$1102</f>
        <v>8.8192088988967162E-4</v>
      </c>
      <c r="J852" s="113">
        <v>225.69622497</v>
      </c>
      <c r="K852" s="113">
        <v>21.72</v>
      </c>
      <c r="L852" s="149" t="s">
        <v>3280</v>
      </c>
      <c r="M852"/>
      <c r="N852" s="153"/>
    </row>
    <row r="853" spans="1:14" ht="12.75" x14ac:dyDescent="0.2">
      <c r="A853" s="110" t="s">
        <v>1989</v>
      </c>
      <c r="B853" s="53" t="s">
        <v>264</v>
      </c>
      <c r="C853" s="110" t="s">
        <v>624</v>
      </c>
      <c r="D853" s="110" t="s">
        <v>207</v>
      </c>
      <c r="E853" s="110" t="s">
        <v>920</v>
      </c>
      <c r="F853" s="111">
        <v>11.001709400000001</v>
      </c>
      <c r="G853" s="111">
        <v>10.666476210000001</v>
      </c>
      <c r="H853" s="68">
        <f>IF(ISERROR(F853/G853-1),"",IF((F853/G853-1)&gt;10000%,"",F853/G853-1))</f>
        <v>3.1428672731273144E-2</v>
      </c>
      <c r="I853" s="112">
        <f>F853/$F$1102</f>
        <v>8.7528328753603559E-4</v>
      </c>
      <c r="J853" s="113">
        <v>125.3490714701</v>
      </c>
      <c r="K853" s="113">
        <v>8.82</v>
      </c>
      <c r="L853" s="149" t="s">
        <v>3280</v>
      </c>
      <c r="M853"/>
      <c r="N853" s="153"/>
    </row>
    <row r="854" spans="1:14" ht="12.75" x14ac:dyDescent="0.2">
      <c r="A854" s="110" t="s">
        <v>1755</v>
      </c>
      <c r="B854" s="53" t="s">
        <v>22</v>
      </c>
      <c r="C854" s="53" t="s">
        <v>1734</v>
      </c>
      <c r="D854" s="110" t="s">
        <v>208</v>
      </c>
      <c r="E854" s="110" t="s">
        <v>209</v>
      </c>
      <c r="F854" s="111">
        <v>10.643884589999999</v>
      </c>
      <c r="G854" s="111">
        <v>4.8023867300000003</v>
      </c>
      <c r="H854" s="68">
        <f>IF(ISERROR(F854/G854-1),"",IF((F854/G854-1)&gt;10000%,"",F854/G854-1))</f>
        <v>1.2163738966520086</v>
      </c>
      <c r="I854" s="112">
        <f>F854/$F$1102</f>
        <v>8.4681515911421432E-4</v>
      </c>
      <c r="J854" s="113">
        <v>44.111233590000005</v>
      </c>
      <c r="K854" s="113">
        <v>12.11</v>
      </c>
      <c r="L854" s="149" t="s">
        <v>3280</v>
      </c>
      <c r="M854"/>
      <c r="N854" s="153"/>
    </row>
    <row r="855" spans="1:14" ht="12.75" x14ac:dyDescent="0.2">
      <c r="A855" s="110" t="s">
        <v>1672</v>
      </c>
      <c r="B855" s="110" t="s">
        <v>2642</v>
      </c>
      <c r="C855" s="53" t="s">
        <v>800</v>
      </c>
      <c r="D855" s="110" t="s">
        <v>208</v>
      </c>
      <c r="E855" s="110" t="s">
        <v>920</v>
      </c>
      <c r="F855" s="111">
        <v>10.613467439999999</v>
      </c>
      <c r="G855" s="111">
        <v>2.35890428</v>
      </c>
      <c r="H855" s="68">
        <f>IF(ISERROR(F855/G855-1),"",IF((F855/G855-1)&gt;10000%,"",F855/G855-1))</f>
        <v>3.4993209474358151</v>
      </c>
      <c r="I855" s="112">
        <f>F855/$F$1102</f>
        <v>8.4439520580682401E-4</v>
      </c>
      <c r="J855" s="113">
        <v>1300.3722821310957</v>
      </c>
      <c r="K855" s="113">
        <v>17.54</v>
      </c>
      <c r="L855" s="149" t="s">
        <v>3280</v>
      </c>
      <c r="M855"/>
      <c r="N855" s="153"/>
    </row>
    <row r="856" spans="1:14" ht="12.75" x14ac:dyDescent="0.2">
      <c r="A856" s="53" t="s">
        <v>2225</v>
      </c>
      <c r="B856" s="53" t="s">
        <v>2226</v>
      </c>
      <c r="C856" s="110" t="s">
        <v>624</v>
      </c>
      <c r="D856" s="110" t="s">
        <v>207</v>
      </c>
      <c r="E856" s="110" t="s">
        <v>920</v>
      </c>
      <c r="F856" s="111">
        <v>10.28733308</v>
      </c>
      <c r="G856" s="111">
        <v>23.04923561</v>
      </c>
      <c r="H856" s="68">
        <f>IF(ISERROR(F856/G856-1),"",IF((F856/G856-1)&gt;10000%,"",F856/G856-1))</f>
        <v>-0.55368007624787352</v>
      </c>
      <c r="I856" s="112">
        <f>F856/$F$1102</f>
        <v>8.1844833296911208E-4</v>
      </c>
      <c r="J856" s="113">
        <v>103.63834347516026</v>
      </c>
      <c r="K856" s="113">
        <v>49.95</v>
      </c>
      <c r="L856" s="149" t="s">
        <v>3280</v>
      </c>
      <c r="M856"/>
      <c r="N856" s="153"/>
    </row>
    <row r="857" spans="1:14" ht="12.75" x14ac:dyDescent="0.2">
      <c r="A857" s="110" t="s">
        <v>1732</v>
      </c>
      <c r="B857" s="53" t="s">
        <v>1733</v>
      </c>
      <c r="C857" s="53" t="s">
        <v>800</v>
      </c>
      <c r="D857" s="110" t="s">
        <v>752</v>
      </c>
      <c r="E857" s="110" t="s">
        <v>209</v>
      </c>
      <c r="F857" s="111">
        <v>9.9912804299999998</v>
      </c>
      <c r="G857" s="111">
        <v>14.2762172</v>
      </c>
      <c r="H857" s="68">
        <f>IF(ISERROR(F857/G857-1),"",IF((F857/G857-1)&gt;10000%,"",F857/G857-1))</f>
        <v>-0.30014510916799442</v>
      </c>
      <c r="I857" s="112">
        <f>F857/$F$1102</f>
        <v>7.9489472621998669E-4</v>
      </c>
      <c r="J857" s="113">
        <v>660.89670825999997</v>
      </c>
      <c r="K857" s="113">
        <v>33.270000000000003</v>
      </c>
      <c r="L857" s="149" t="s">
        <v>3280</v>
      </c>
      <c r="M857"/>
      <c r="N857" s="153"/>
    </row>
    <row r="858" spans="1:14" ht="12.75" x14ac:dyDescent="0.2">
      <c r="A858" s="110" t="s">
        <v>2591</v>
      </c>
      <c r="B858" s="53" t="s">
        <v>136</v>
      </c>
      <c r="C858" s="110" t="s">
        <v>624</v>
      </c>
      <c r="D858" s="110" t="s">
        <v>207</v>
      </c>
      <c r="E858" s="110" t="s">
        <v>920</v>
      </c>
      <c r="F858" s="111">
        <v>9.885815225</v>
      </c>
      <c r="G858" s="111">
        <v>12.422293217</v>
      </c>
      <c r="H858" s="68">
        <f>IF(ISERROR(F858/G858-1),"",IF((F858/G858-1)&gt;10000%,"",F858/G858-1))</f>
        <v>-0.20418758015861449</v>
      </c>
      <c r="I858" s="112">
        <f>F858/$F$1102</f>
        <v>7.8650403637381958E-4</v>
      </c>
      <c r="J858" s="113">
        <v>445.37662832994005</v>
      </c>
      <c r="K858" s="113">
        <v>36.130000000000003</v>
      </c>
      <c r="L858" s="149" t="s">
        <v>3280</v>
      </c>
      <c r="M858"/>
      <c r="N858" s="153"/>
    </row>
    <row r="859" spans="1:14" ht="12.75" x14ac:dyDescent="0.2">
      <c r="A859" s="110" t="s">
        <v>1657</v>
      </c>
      <c r="B859" s="53" t="s">
        <v>351</v>
      </c>
      <c r="C859" s="53" t="s">
        <v>800</v>
      </c>
      <c r="D859" s="110" t="s">
        <v>208</v>
      </c>
      <c r="E859" s="110" t="s">
        <v>209</v>
      </c>
      <c r="F859" s="111">
        <v>9.7812905810000004</v>
      </c>
      <c r="G859" s="111">
        <v>12.5171943</v>
      </c>
      <c r="H859" s="68">
        <f>IF(ISERROR(F859/G859-1),"",IF((F859/G859-1)&gt;10000%,"",F859/G859-1))</f>
        <v>-0.21857164260843975</v>
      </c>
      <c r="I859" s="112">
        <f>F859/$F$1102</f>
        <v>7.7818817647400682E-4</v>
      </c>
      <c r="J859" s="113">
        <v>1708.19816294</v>
      </c>
      <c r="K859" s="113">
        <v>5.84</v>
      </c>
      <c r="L859" s="149" t="s">
        <v>3280</v>
      </c>
      <c r="M859"/>
      <c r="N859" s="153"/>
    </row>
    <row r="860" spans="1:14" ht="12.75" x14ac:dyDescent="0.2">
      <c r="A860" s="110" t="s">
        <v>1646</v>
      </c>
      <c r="B860" s="53" t="s">
        <v>19</v>
      </c>
      <c r="C860" s="53" t="s">
        <v>800</v>
      </c>
      <c r="D860" s="110" t="s">
        <v>752</v>
      </c>
      <c r="E860" s="110" t="s">
        <v>209</v>
      </c>
      <c r="F860" s="111">
        <v>9.1772053570000001</v>
      </c>
      <c r="G860" s="111">
        <v>14.118384765</v>
      </c>
      <c r="H860" s="68">
        <f>IF(ISERROR(F860/G860-1),"",IF((F860/G860-1)&gt;10000%,"",F860/G860-1))</f>
        <v>-0.34998192004579498</v>
      </c>
      <c r="I860" s="112">
        <f>F860/$F$1102</f>
        <v>7.3012785406495798E-4</v>
      </c>
      <c r="J860" s="113">
        <v>562.97965099334317</v>
      </c>
      <c r="K860" s="113">
        <v>11.22</v>
      </c>
      <c r="L860" s="149" t="s">
        <v>3280</v>
      </c>
      <c r="M860"/>
      <c r="N860" s="153"/>
    </row>
    <row r="861" spans="1:14" ht="12.75" x14ac:dyDescent="0.2">
      <c r="A861" s="110" t="s">
        <v>1649</v>
      </c>
      <c r="B861" s="53" t="s">
        <v>33</v>
      </c>
      <c r="C861" s="53" t="s">
        <v>800</v>
      </c>
      <c r="D861" s="110" t="s">
        <v>208</v>
      </c>
      <c r="E861" s="110" t="s">
        <v>920</v>
      </c>
      <c r="F861" s="111">
        <v>8.9123345510000007</v>
      </c>
      <c r="G861" s="111">
        <v>3.3115626420000002</v>
      </c>
      <c r="H861" s="68">
        <f>IF(ISERROR(F861/G861-1),"",IF((F861/G861-1)&gt;10000%,"",F861/G861-1))</f>
        <v>1.6912776578544335</v>
      </c>
      <c r="I861" s="112">
        <f>F861/$F$1102</f>
        <v>7.0905503879426933E-4</v>
      </c>
      <c r="J861" s="113">
        <v>484.72085771142815</v>
      </c>
      <c r="K861" s="113">
        <v>25.09</v>
      </c>
      <c r="L861" s="149" t="s">
        <v>3280</v>
      </c>
      <c r="M861"/>
      <c r="N861" s="153"/>
    </row>
    <row r="862" spans="1:14" ht="12.75" x14ac:dyDescent="0.2">
      <c r="A862" s="110" t="s">
        <v>1718</v>
      </c>
      <c r="B862" s="53" t="s">
        <v>13</v>
      </c>
      <c r="C862" s="53" t="s">
        <v>800</v>
      </c>
      <c r="D862" s="110" t="s">
        <v>752</v>
      </c>
      <c r="E862" s="110" t="s">
        <v>920</v>
      </c>
      <c r="F862" s="111">
        <v>8.6047030580000001</v>
      </c>
      <c r="G862" s="111">
        <v>0.43687725999999999</v>
      </c>
      <c r="H862" s="68">
        <f>IF(ISERROR(F862/G862-1),"",IF((F862/G862-1)&gt;10000%,"",F862/G862-1))</f>
        <v>18.695928000464022</v>
      </c>
      <c r="I862" s="112">
        <f>F862/$F$1102</f>
        <v>6.8458023267526215E-4</v>
      </c>
      <c r="J862" s="113">
        <v>40.680110849999998</v>
      </c>
      <c r="K862" s="113">
        <v>9.39</v>
      </c>
      <c r="L862" s="149" t="s">
        <v>3280</v>
      </c>
      <c r="M862"/>
      <c r="N862" s="153"/>
    </row>
    <row r="863" spans="1:14" ht="12.75" x14ac:dyDescent="0.2">
      <c r="A863" s="110" t="s">
        <v>1834</v>
      </c>
      <c r="B863" s="110" t="s">
        <v>1258</v>
      </c>
      <c r="C863" s="110" t="s">
        <v>874</v>
      </c>
      <c r="D863" s="110" t="s">
        <v>208</v>
      </c>
      <c r="E863" s="110" t="s">
        <v>209</v>
      </c>
      <c r="F863" s="111">
        <v>8.5406198499999988</v>
      </c>
      <c r="G863" s="111">
        <v>0.23702500000000001</v>
      </c>
      <c r="H863" s="68">
        <f>IF(ISERROR(F863/G863-1),"",IF((F863/G863-1)&gt;10000%,"",F863/G863-1))</f>
        <v>35.032569771121182</v>
      </c>
      <c r="I863" s="112">
        <f>F863/$F$1102</f>
        <v>6.794818466940712E-4</v>
      </c>
      <c r="J863" s="113">
        <v>7.5983270799999998</v>
      </c>
      <c r="K863" s="113">
        <v>6.16</v>
      </c>
      <c r="L863" s="149" t="s">
        <v>3280</v>
      </c>
      <c r="M863"/>
      <c r="N863" s="153"/>
    </row>
    <row r="864" spans="1:14" ht="12.75" x14ac:dyDescent="0.2">
      <c r="A864" s="110" t="s">
        <v>2014</v>
      </c>
      <c r="B864" s="53" t="s">
        <v>847</v>
      </c>
      <c r="C864" s="53" t="s">
        <v>800</v>
      </c>
      <c r="D864" s="110" t="s">
        <v>208</v>
      </c>
      <c r="E864" s="110" t="s">
        <v>209</v>
      </c>
      <c r="F864" s="111">
        <v>8.4892559999999992</v>
      </c>
      <c r="G864" s="111">
        <v>6.14127125</v>
      </c>
      <c r="H864" s="68">
        <f>IF(ISERROR(F864/G864-1),"",IF((F864/G864-1)&gt;10000%,"",F864/G864-1))</f>
        <v>0.38232878086927014</v>
      </c>
      <c r="I864" s="112">
        <f>F864/$F$1102</f>
        <v>6.7539539813831243E-4</v>
      </c>
      <c r="J864" s="113">
        <v>82.191337900000008</v>
      </c>
      <c r="K864" s="113">
        <v>14.1</v>
      </c>
      <c r="L864" s="149" t="s">
        <v>3280</v>
      </c>
      <c r="M864"/>
      <c r="N864" s="153"/>
    </row>
    <row r="865" spans="1:14" ht="12.75" x14ac:dyDescent="0.2">
      <c r="A865" s="110" t="s">
        <v>1697</v>
      </c>
      <c r="B865" s="53" t="s">
        <v>564</v>
      </c>
      <c r="C865" s="53" t="s">
        <v>800</v>
      </c>
      <c r="D865" s="110" t="s">
        <v>208</v>
      </c>
      <c r="E865" s="110" t="s">
        <v>209</v>
      </c>
      <c r="F865" s="111">
        <v>8.3774159499999996</v>
      </c>
      <c r="G865" s="111">
        <v>11.95436527</v>
      </c>
      <c r="H865" s="68">
        <f>IF(ISERROR(F865/G865-1),"",IF((F865/G865-1)&gt;10000%,"",F865/G865-1))</f>
        <v>-0.29921700058609646</v>
      </c>
      <c r="I865" s="112">
        <f>F865/$F$1102</f>
        <v>6.6649753298999334E-4</v>
      </c>
      <c r="J865" s="113">
        <v>492.47096068000002</v>
      </c>
      <c r="K865" s="113">
        <v>9.1199999999999992</v>
      </c>
      <c r="L865" s="149" t="s">
        <v>3280</v>
      </c>
      <c r="M865"/>
      <c r="N865" s="153"/>
    </row>
    <row r="866" spans="1:14" ht="12.75" x14ac:dyDescent="0.2">
      <c r="A866" s="110" t="s">
        <v>2245</v>
      </c>
      <c r="B866" s="53" t="s">
        <v>451</v>
      </c>
      <c r="C866" s="53" t="s">
        <v>795</v>
      </c>
      <c r="D866" s="110" t="s">
        <v>207</v>
      </c>
      <c r="E866" s="110" t="s">
        <v>920</v>
      </c>
      <c r="F866" s="111">
        <v>8.1961760100000003</v>
      </c>
      <c r="G866" s="111">
        <v>0</v>
      </c>
      <c r="H866" s="68" t="str">
        <f>IF(ISERROR(F866/G866-1),"",IF((F866/G866-1)&gt;10000%,"",F866/G866-1))</f>
        <v/>
      </c>
      <c r="I866" s="112">
        <f>F866/$F$1102</f>
        <v>6.5207829278391837E-4</v>
      </c>
      <c r="J866" s="113">
        <v>179.7876</v>
      </c>
      <c r="K866" s="113">
        <v>5.8</v>
      </c>
      <c r="L866" s="149" t="s">
        <v>3280</v>
      </c>
      <c r="M866"/>
      <c r="N866" s="153"/>
    </row>
    <row r="867" spans="1:14" ht="12.75" x14ac:dyDescent="0.2">
      <c r="A867" s="110" t="s">
        <v>1748</v>
      </c>
      <c r="B867" s="53" t="s">
        <v>166</v>
      </c>
      <c r="C867" s="53" t="s">
        <v>1734</v>
      </c>
      <c r="D867" s="110" t="s">
        <v>208</v>
      </c>
      <c r="E867" s="110" t="s">
        <v>209</v>
      </c>
      <c r="F867" s="111">
        <v>7.9080438690000001</v>
      </c>
      <c r="G867" s="111">
        <v>4.2816960609999999</v>
      </c>
      <c r="H867" s="68">
        <f>IF(ISERROR(F867/G867-1),"",IF((F867/G867-1)&gt;10000%,"",F867/G867-1))</f>
        <v>0.8469419025396816</v>
      </c>
      <c r="I867" s="112">
        <f>F867/$F$1102</f>
        <v>6.2915483257879089E-4</v>
      </c>
      <c r="J867" s="113">
        <v>184.05920506000001</v>
      </c>
      <c r="K867" s="113">
        <v>21.17</v>
      </c>
      <c r="L867" s="149" t="s">
        <v>3280</v>
      </c>
      <c r="M867"/>
      <c r="N867" s="153"/>
    </row>
    <row r="868" spans="1:14" ht="12.75" x14ac:dyDescent="0.2">
      <c r="A868" s="110" t="s">
        <v>2244</v>
      </c>
      <c r="B868" s="53" t="s">
        <v>181</v>
      </c>
      <c r="C868" s="53" t="s">
        <v>795</v>
      </c>
      <c r="D868" s="110" t="s">
        <v>207</v>
      </c>
      <c r="E868" s="110" t="s">
        <v>920</v>
      </c>
      <c r="F868" s="111">
        <v>7.8947812300000004</v>
      </c>
      <c r="G868" s="111">
        <v>2.4156049999999998E-2</v>
      </c>
      <c r="H868" s="68" t="str">
        <f>IF(ISERROR(F868/G868-1),"",IF((F868/G868-1)&gt;10000%,"",F868/G868-1))</f>
        <v/>
      </c>
      <c r="I868" s="112">
        <f>F868/$F$1102</f>
        <v>6.2809967234475281E-4</v>
      </c>
      <c r="J868" s="113">
        <v>308.21024</v>
      </c>
      <c r="K868" s="113">
        <v>7.35</v>
      </c>
      <c r="L868" s="149" t="s">
        <v>3280</v>
      </c>
      <c r="M868"/>
      <c r="N868" s="153"/>
    </row>
    <row r="869" spans="1:14" ht="12.75" x14ac:dyDescent="0.2">
      <c r="A869" s="110" t="s">
        <v>2758</v>
      </c>
      <c r="B869" s="53" t="s">
        <v>2759</v>
      </c>
      <c r="C869" s="110" t="s">
        <v>624</v>
      </c>
      <c r="D869" s="110" t="s">
        <v>207</v>
      </c>
      <c r="E869" s="110" t="s">
        <v>920</v>
      </c>
      <c r="F869" s="111">
        <v>7.8848877100000001</v>
      </c>
      <c r="G869" s="111">
        <v>9.3914573400000005</v>
      </c>
      <c r="H869" s="68">
        <f>IF(ISERROR(F869/G869-1),"",IF((F869/G869-1)&gt;10000%,"",F869/G869-1))</f>
        <v>-0.16041915279572583</v>
      </c>
      <c r="I869" s="112">
        <f>F869/$F$1102</f>
        <v>6.2731255532538267E-4</v>
      </c>
      <c r="J869" s="113">
        <v>4.4257415201999999</v>
      </c>
      <c r="K869" s="113">
        <v>74.47</v>
      </c>
      <c r="L869" s="149" t="s">
        <v>3280</v>
      </c>
      <c r="M869"/>
      <c r="N869" s="153"/>
    </row>
    <row r="870" spans="1:14" ht="12.75" x14ac:dyDescent="0.2">
      <c r="A870" s="110" t="s">
        <v>2106</v>
      </c>
      <c r="B870" s="53" t="s">
        <v>138</v>
      </c>
      <c r="C870" s="110" t="s">
        <v>624</v>
      </c>
      <c r="D870" s="110" t="s">
        <v>207</v>
      </c>
      <c r="E870" s="110" t="s">
        <v>920</v>
      </c>
      <c r="F870" s="111">
        <v>7.7846956799999996</v>
      </c>
      <c r="G870" s="111">
        <v>8.7817823100000005</v>
      </c>
      <c r="H870" s="68">
        <f>IF(ISERROR(F870/G870-1),"",IF((F870/G870-1)&gt;10000%,"",F870/G870-1))</f>
        <v>-0.11354034919137057</v>
      </c>
      <c r="I870" s="112">
        <f>F870/$F$1102</f>
        <v>6.1934139318913233E-4</v>
      </c>
      <c r="J870" s="113">
        <v>228.89627212086</v>
      </c>
      <c r="K870" s="113">
        <v>48.87</v>
      </c>
      <c r="L870" s="149" t="s">
        <v>3280</v>
      </c>
      <c r="M870"/>
      <c r="N870" s="153"/>
    </row>
    <row r="871" spans="1:14" ht="12.75" x14ac:dyDescent="0.2">
      <c r="A871" s="110" t="s">
        <v>2418</v>
      </c>
      <c r="B871" s="53" t="s">
        <v>715</v>
      </c>
      <c r="C871" s="53" t="s">
        <v>801</v>
      </c>
      <c r="D871" s="110" t="s">
        <v>207</v>
      </c>
      <c r="E871" s="110" t="s">
        <v>920</v>
      </c>
      <c r="F871" s="111">
        <v>7.6524614579999994</v>
      </c>
      <c r="G871" s="111">
        <v>27.165986489999998</v>
      </c>
      <c r="H871" s="68">
        <f>IF(ISERROR(F871/G871-1),"",IF((F871/G871-1)&gt;10000%,"",F871/G871-1))</f>
        <v>-0.7183072493679945</v>
      </c>
      <c r="I871" s="112">
        <f>F871/$F$1102</f>
        <v>6.0882099128168601E-4</v>
      </c>
      <c r="J871" s="113">
        <v>584.69047160000002</v>
      </c>
      <c r="K871" s="113">
        <v>6.84</v>
      </c>
      <c r="L871" s="149" t="s">
        <v>3280</v>
      </c>
      <c r="M871"/>
      <c r="N871" s="153"/>
    </row>
    <row r="872" spans="1:14" ht="12.75" x14ac:dyDescent="0.2">
      <c r="A872" s="110" t="s">
        <v>1835</v>
      </c>
      <c r="B872" s="53" t="s">
        <v>1259</v>
      </c>
      <c r="C872" s="53" t="s">
        <v>874</v>
      </c>
      <c r="D872" s="110" t="s">
        <v>208</v>
      </c>
      <c r="E872" s="110" t="s">
        <v>209</v>
      </c>
      <c r="F872" s="111">
        <v>7.6470821900000008</v>
      </c>
      <c r="G872" s="111">
        <v>4.7017771799999997</v>
      </c>
      <c r="H872" s="68">
        <f>IF(ISERROR(F872/G872-1),"",IF((F872/G872-1)&gt;10000%,"",F872/G872-1))</f>
        <v>0.62642377493524726</v>
      </c>
      <c r="I872" s="112">
        <f>F872/$F$1102</f>
        <v>6.0839302293527828E-4</v>
      </c>
      <c r="J872" s="113">
        <v>5.7068377100000003</v>
      </c>
      <c r="K872" s="113">
        <v>5.45</v>
      </c>
      <c r="L872" s="149" t="s">
        <v>3280</v>
      </c>
      <c r="M872"/>
      <c r="N872" s="153"/>
    </row>
    <row r="873" spans="1:14" ht="12.75" x14ac:dyDescent="0.2">
      <c r="A873" s="110" t="s">
        <v>1833</v>
      </c>
      <c r="B873" s="110" t="s">
        <v>1257</v>
      </c>
      <c r="C873" s="110" t="s">
        <v>874</v>
      </c>
      <c r="D873" s="110" t="s">
        <v>208</v>
      </c>
      <c r="E873" s="110" t="s">
        <v>209</v>
      </c>
      <c r="F873" s="111">
        <v>7.4918361399999993</v>
      </c>
      <c r="G873" s="111">
        <v>3.9719999999999998E-2</v>
      </c>
      <c r="H873" s="68" t="str">
        <f>IF(ISERROR(F873/G873-1),"",IF((F873/G873-1)&gt;10000%,"",F873/G873-1))</f>
        <v/>
      </c>
      <c r="I873" s="112">
        <f>F873/$F$1102</f>
        <v>5.9604182658201112E-4</v>
      </c>
      <c r="J873" s="113">
        <v>139.0966071</v>
      </c>
      <c r="K873" s="113">
        <v>4.62</v>
      </c>
      <c r="L873" s="149" t="s">
        <v>3280</v>
      </c>
      <c r="M873"/>
      <c r="N873" s="153"/>
    </row>
    <row r="874" spans="1:14" ht="12.75" x14ac:dyDescent="0.2">
      <c r="A874" s="110" t="s">
        <v>2388</v>
      </c>
      <c r="B874" s="53" t="s">
        <v>452</v>
      </c>
      <c r="C874" s="53" t="s">
        <v>801</v>
      </c>
      <c r="D874" s="110" t="s">
        <v>207</v>
      </c>
      <c r="E874" s="110" t="s">
        <v>209</v>
      </c>
      <c r="F874" s="111">
        <v>7.3279306699999998</v>
      </c>
      <c r="G874" s="111">
        <v>4.0896257900000004</v>
      </c>
      <c r="H874" s="68">
        <f>IF(ISERROR(F874/G874-1),"",IF((F874/G874-1)&gt;10000%,"",F874/G874-1))</f>
        <v>0.79183403232597449</v>
      </c>
      <c r="I874" s="112">
        <f>F874/$F$1102</f>
        <v>5.8300169677938808E-4</v>
      </c>
      <c r="J874" s="113">
        <v>241.9495307</v>
      </c>
      <c r="K874" s="113">
        <v>34.43</v>
      </c>
      <c r="L874" s="149" t="s">
        <v>3280</v>
      </c>
      <c r="M874"/>
      <c r="N874" s="153"/>
    </row>
    <row r="875" spans="1:14" ht="12.75" x14ac:dyDescent="0.2">
      <c r="A875" s="110" t="s">
        <v>2599</v>
      </c>
      <c r="B875" s="53" t="s">
        <v>614</v>
      </c>
      <c r="C875" s="110" t="s">
        <v>624</v>
      </c>
      <c r="D875" s="110" t="s">
        <v>207</v>
      </c>
      <c r="E875" s="110" t="s">
        <v>920</v>
      </c>
      <c r="F875" s="111">
        <v>7.3088816670000005</v>
      </c>
      <c r="G875" s="111">
        <v>25.913923860000001</v>
      </c>
      <c r="H875" s="68">
        <f>IF(ISERROR(F875/G875-1),"",IF((F875/G875-1)&gt;10000%,"",F875/G875-1))</f>
        <v>-0.71795542402276702</v>
      </c>
      <c r="I875" s="112">
        <f>F875/$F$1102</f>
        <v>5.8148618011157613E-4</v>
      </c>
      <c r="J875" s="113">
        <v>331.67997810639901</v>
      </c>
      <c r="K875" s="113">
        <v>27.72</v>
      </c>
      <c r="L875" s="149" t="s">
        <v>3280</v>
      </c>
      <c r="M875"/>
      <c r="N875" s="153"/>
    </row>
    <row r="876" spans="1:14" ht="12.75" x14ac:dyDescent="0.2">
      <c r="A876" s="110" t="s">
        <v>1753</v>
      </c>
      <c r="B876" s="53" t="s">
        <v>27</v>
      </c>
      <c r="C876" s="53" t="s">
        <v>1734</v>
      </c>
      <c r="D876" s="110" t="s">
        <v>208</v>
      </c>
      <c r="E876" s="110" t="s">
        <v>209</v>
      </c>
      <c r="F876" s="111">
        <v>7.2898901010000001</v>
      </c>
      <c r="G876" s="111">
        <v>3.551994E-2</v>
      </c>
      <c r="H876" s="68" t="str">
        <f>IF(ISERROR(F876/G876-1),"",IF((F876/G876-1)&gt;10000%,"",F876/G876-1))</f>
        <v/>
      </c>
      <c r="I876" s="112">
        <f>F876/$F$1102</f>
        <v>5.799752330651164E-4</v>
      </c>
      <c r="J876" s="113">
        <v>12.244518320000001</v>
      </c>
      <c r="K876" s="113">
        <v>23.25</v>
      </c>
      <c r="L876" s="149" t="s">
        <v>3280</v>
      </c>
      <c r="M876"/>
      <c r="N876" s="153"/>
    </row>
    <row r="877" spans="1:14" ht="12.75" x14ac:dyDescent="0.2">
      <c r="A877" s="110" t="s">
        <v>1535</v>
      </c>
      <c r="B877" s="53" t="s">
        <v>127</v>
      </c>
      <c r="C877" s="110" t="s">
        <v>624</v>
      </c>
      <c r="D877" s="110" t="s">
        <v>207</v>
      </c>
      <c r="E877" s="110" t="s">
        <v>920</v>
      </c>
      <c r="F877" s="111">
        <v>7.1236861849999995</v>
      </c>
      <c r="G877" s="111">
        <v>26.45122447</v>
      </c>
      <c r="H877" s="68">
        <f>IF(ISERROR(F877/G877-1),"",IF((F877/G877-1)&gt;10000%,"",F877/G877-1))</f>
        <v>-0.73068595773025846</v>
      </c>
      <c r="I877" s="112">
        <f>F877/$F$1102</f>
        <v>5.6675224155455686E-4</v>
      </c>
      <c r="J877" s="113">
        <v>287.96069884364499</v>
      </c>
      <c r="K877" s="113">
        <v>30.47</v>
      </c>
      <c r="L877" s="149" t="s">
        <v>3280</v>
      </c>
      <c r="M877"/>
      <c r="N877" s="153"/>
    </row>
    <row r="878" spans="1:14" ht="12.75" x14ac:dyDescent="0.2">
      <c r="A878" s="110" t="s">
        <v>1539</v>
      </c>
      <c r="B878" s="53" t="s">
        <v>133</v>
      </c>
      <c r="C878" s="110" t="s">
        <v>624</v>
      </c>
      <c r="D878" s="110" t="s">
        <v>207</v>
      </c>
      <c r="E878" s="110" t="s">
        <v>920</v>
      </c>
      <c r="F878" s="111">
        <v>7.0181853159999994</v>
      </c>
      <c r="G878" s="111">
        <v>16.088348845000002</v>
      </c>
      <c r="H878" s="68">
        <f>IF(ISERROR(F878/G878-1),"",IF((F878/G878-1)&gt;10000%,"",F878/G878-1))</f>
        <v>-0.56377218174373822</v>
      </c>
      <c r="I878" s="112">
        <f>F878/$F$1102</f>
        <v>5.5835871432175898E-4</v>
      </c>
      <c r="J878" s="113">
        <v>235.4611643046</v>
      </c>
      <c r="K878" s="113">
        <v>8.09</v>
      </c>
      <c r="L878" s="149" t="s">
        <v>3280</v>
      </c>
      <c r="M878"/>
      <c r="N878" s="153"/>
    </row>
    <row r="879" spans="1:14" ht="12.75" x14ac:dyDescent="0.2">
      <c r="A879" s="110" t="s">
        <v>1907</v>
      </c>
      <c r="B879" s="110" t="s">
        <v>448</v>
      </c>
      <c r="C879" s="110" t="s">
        <v>796</v>
      </c>
      <c r="D879" s="110" t="s">
        <v>207</v>
      </c>
      <c r="E879" s="110" t="s">
        <v>920</v>
      </c>
      <c r="F879" s="111">
        <v>6.789704457</v>
      </c>
      <c r="G879" s="111">
        <v>3.9351340809999997</v>
      </c>
      <c r="H879" s="68">
        <f>IF(ISERROR(F879/G879-1),"",IF((F879/G879-1)&gt;10000%,"",F879/G879-1))</f>
        <v>0.72540612778169788</v>
      </c>
      <c r="I879" s="112">
        <f>F879/$F$1102</f>
        <v>5.4018104118629356E-4</v>
      </c>
      <c r="J879" s="113">
        <v>83.902682939999991</v>
      </c>
      <c r="K879" s="113">
        <v>0.81</v>
      </c>
      <c r="L879" s="149" t="s">
        <v>3280</v>
      </c>
      <c r="M879"/>
      <c r="N879" s="153"/>
    </row>
    <row r="880" spans="1:14" ht="12.75" x14ac:dyDescent="0.2">
      <c r="A880" s="110" t="s">
        <v>1537</v>
      </c>
      <c r="B880" s="53" t="s">
        <v>1203</v>
      </c>
      <c r="C880" s="110" t="s">
        <v>624</v>
      </c>
      <c r="D880" s="110" t="s">
        <v>207</v>
      </c>
      <c r="E880" s="110" t="s">
        <v>209</v>
      </c>
      <c r="F880" s="111">
        <v>6.5338952900000002</v>
      </c>
      <c r="G880" s="111">
        <v>3.2474450699999999</v>
      </c>
      <c r="H880" s="68">
        <f>IF(ISERROR(F880/G880-1),"",IF((F880/G880-1)&gt;10000%,"",F880/G880-1))</f>
        <v>1.0120110268716571</v>
      </c>
      <c r="I880" s="112">
        <f>F880/$F$1102</f>
        <v>5.1982915944384232E-4</v>
      </c>
      <c r="J880" s="113">
        <v>3.8168570491280001</v>
      </c>
      <c r="K880" s="113">
        <v>10.4</v>
      </c>
      <c r="L880" s="149" t="s">
        <v>3280</v>
      </c>
      <c r="M880"/>
      <c r="N880" s="153"/>
    </row>
    <row r="881" spans="1:14" ht="12.75" x14ac:dyDescent="0.2">
      <c r="A881" s="110" t="s">
        <v>2421</v>
      </c>
      <c r="B881" s="53" t="s">
        <v>561</v>
      </c>
      <c r="C881" s="53" t="s">
        <v>801</v>
      </c>
      <c r="D881" s="110" t="s">
        <v>208</v>
      </c>
      <c r="E881" s="110" t="s">
        <v>920</v>
      </c>
      <c r="F881" s="111">
        <v>6.2084348890000003</v>
      </c>
      <c r="G881" s="111">
        <v>2.8214536699999999</v>
      </c>
      <c r="H881" s="68">
        <f>IF(ISERROR(F881/G881-1),"",IF((F881/G881-1)&gt;10000%,"",F881/G881-1))</f>
        <v>1.2004383609106011</v>
      </c>
      <c r="I881" s="112">
        <f>F881/$F$1102</f>
        <v>4.939359060054197E-4</v>
      </c>
      <c r="J881" s="113">
        <v>884.65551860000005</v>
      </c>
      <c r="K881" s="113">
        <v>9.6</v>
      </c>
      <c r="L881" s="149" t="s">
        <v>3280</v>
      </c>
      <c r="M881"/>
      <c r="N881" s="153"/>
    </row>
    <row r="882" spans="1:14" ht="12.75" x14ac:dyDescent="0.2">
      <c r="A882" s="110" t="s">
        <v>2073</v>
      </c>
      <c r="B882" s="110" t="s">
        <v>45</v>
      </c>
      <c r="C882" s="110" t="s">
        <v>1734</v>
      </c>
      <c r="D882" s="110" t="s">
        <v>208</v>
      </c>
      <c r="E882" s="110" t="s">
        <v>209</v>
      </c>
      <c r="F882" s="111">
        <v>6.1485801599999999</v>
      </c>
      <c r="G882" s="111">
        <v>11.754684992000001</v>
      </c>
      <c r="H882" s="68">
        <f>IF(ISERROR(F882/G882-1),"",IF((F882/G882-1)&gt;10000%,"",F882/G882-1))</f>
        <v>-0.4769251439588047</v>
      </c>
      <c r="I882" s="112">
        <f>F882/$F$1102</f>
        <v>4.8917393292751787E-4</v>
      </c>
      <c r="J882" s="113">
        <v>250.06816072000001</v>
      </c>
      <c r="K882" s="113">
        <v>3.99</v>
      </c>
      <c r="L882" s="149" t="s">
        <v>3280</v>
      </c>
      <c r="M882"/>
      <c r="N882" s="153"/>
    </row>
    <row r="883" spans="1:14" ht="12.75" x14ac:dyDescent="0.2">
      <c r="A883" s="110" t="s">
        <v>2132</v>
      </c>
      <c r="B883" s="110" t="s">
        <v>47</v>
      </c>
      <c r="C883" s="110" t="s">
        <v>1734</v>
      </c>
      <c r="D883" s="110" t="s">
        <v>208</v>
      </c>
      <c r="E883" s="110" t="s">
        <v>209</v>
      </c>
      <c r="F883" s="111">
        <v>6.1185501870000003</v>
      </c>
      <c r="G883" s="111">
        <v>3.4564218480000002</v>
      </c>
      <c r="H883" s="68">
        <f>IF(ISERROR(F883/G883-1),"",IF((F883/G883-1)&gt;10000%,"",F883/G883-1))</f>
        <v>0.77019775249378064</v>
      </c>
      <c r="I883" s="112">
        <f>F883/$F$1102</f>
        <v>4.8678478297486982E-4</v>
      </c>
      <c r="J883" s="113">
        <v>68.559591249999997</v>
      </c>
      <c r="K883" s="113">
        <v>3.32</v>
      </c>
      <c r="L883" s="149" t="s">
        <v>3280</v>
      </c>
      <c r="M883"/>
      <c r="N883" s="153"/>
    </row>
    <row r="884" spans="1:14" ht="12.75" x14ac:dyDescent="0.2">
      <c r="A884" s="110" t="s">
        <v>1620</v>
      </c>
      <c r="B884" s="110" t="s">
        <v>349</v>
      </c>
      <c r="C884" s="110" t="s">
        <v>800</v>
      </c>
      <c r="D884" s="110" t="s">
        <v>208</v>
      </c>
      <c r="E884" s="110" t="s">
        <v>209</v>
      </c>
      <c r="F884" s="111">
        <v>5.5174079340000004</v>
      </c>
      <c r="G884" s="111">
        <v>13.744979163</v>
      </c>
      <c r="H884" s="68">
        <f>IF(ISERROR(F884/G884-1),"",IF((F884/G884-1)&gt;10000%,"",F884/G884-1))</f>
        <v>-0.59858739190727428</v>
      </c>
      <c r="I884" s="112">
        <f>F884/$F$1102</f>
        <v>4.3895859993801749E-4</v>
      </c>
      <c r="J884" s="113">
        <v>1168.5625912999999</v>
      </c>
      <c r="K884" s="113">
        <v>4.95</v>
      </c>
      <c r="L884" s="149" t="s">
        <v>3280</v>
      </c>
      <c r="M884"/>
      <c r="N884" s="153"/>
    </row>
    <row r="885" spans="1:14" ht="12.75" x14ac:dyDescent="0.2">
      <c r="A885" s="110" t="s">
        <v>1681</v>
      </c>
      <c r="B885" s="53" t="s">
        <v>1466</v>
      </c>
      <c r="C885" s="53" t="s">
        <v>800</v>
      </c>
      <c r="D885" s="110" t="s">
        <v>752</v>
      </c>
      <c r="E885" s="110" t="s">
        <v>209</v>
      </c>
      <c r="F885" s="111">
        <v>5.4366584000000007</v>
      </c>
      <c r="G885" s="111">
        <v>9.1641640299999985</v>
      </c>
      <c r="H885" s="68">
        <f>IF(ISERROR(F885/G885-1),"",IF((F885/G885-1)&gt;10000%,"",F885/G885-1))</f>
        <v>-0.40674802609354843</v>
      </c>
      <c r="I885" s="112">
        <f>F885/$F$1102</f>
        <v>4.3253426031798325E-4</v>
      </c>
      <c r="J885" s="113">
        <v>907.87102364999998</v>
      </c>
      <c r="K885" s="113">
        <v>14.94</v>
      </c>
      <c r="L885" s="149" t="s">
        <v>3280</v>
      </c>
      <c r="M885"/>
      <c r="N885" s="153"/>
    </row>
    <row r="886" spans="1:14" ht="12.75" x14ac:dyDescent="0.2">
      <c r="A886" s="110" t="s">
        <v>1534</v>
      </c>
      <c r="B886" s="53" t="s">
        <v>131</v>
      </c>
      <c r="C886" s="110" t="s">
        <v>624</v>
      </c>
      <c r="D886" s="110" t="s">
        <v>207</v>
      </c>
      <c r="E886" s="110" t="s">
        <v>920</v>
      </c>
      <c r="F886" s="111">
        <v>5.3832436050000005</v>
      </c>
      <c r="G886" s="111">
        <v>6.6277707690000005</v>
      </c>
      <c r="H886" s="68">
        <f>IF(ISERROR(F886/G886-1),"",IF((F886/G886-1)&gt;10000%,"",F886/G886-1))</f>
        <v>-0.18777462398383071</v>
      </c>
      <c r="I886" s="112">
        <f>F886/$F$1102</f>
        <v>4.2828464094786398E-4</v>
      </c>
      <c r="J886" s="113">
        <v>30.320970308244998</v>
      </c>
      <c r="K886" s="113">
        <v>29.51</v>
      </c>
      <c r="L886" s="149" t="s">
        <v>3280</v>
      </c>
      <c r="M886"/>
      <c r="N886" s="153"/>
    </row>
    <row r="887" spans="1:14" ht="12.75" x14ac:dyDescent="0.2">
      <c r="A887" s="110" t="s">
        <v>2589</v>
      </c>
      <c r="B887" s="53" t="s">
        <v>1892</v>
      </c>
      <c r="C887" s="110" t="s">
        <v>624</v>
      </c>
      <c r="D887" s="110" t="s">
        <v>207</v>
      </c>
      <c r="E887" s="110" t="s">
        <v>209</v>
      </c>
      <c r="F887" s="111">
        <v>5.2726781100000002</v>
      </c>
      <c r="G887" s="111">
        <v>12.52935209</v>
      </c>
      <c r="H887" s="68">
        <f>IF(ISERROR(F887/G887-1),"",IF((F887/G887-1)&gt;10000%,"",F887/G887-1))</f>
        <v>-0.5791739211951541</v>
      </c>
      <c r="I887" s="112">
        <f>F887/$F$1102</f>
        <v>4.1948817792261358E-4</v>
      </c>
      <c r="J887" s="113">
        <v>69.674698090800007</v>
      </c>
      <c r="K887" s="113">
        <v>9.99</v>
      </c>
      <c r="L887" s="149" t="s">
        <v>3280</v>
      </c>
      <c r="M887"/>
      <c r="N887" s="153"/>
    </row>
    <row r="888" spans="1:14" ht="12.75" x14ac:dyDescent="0.2">
      <c r="A888" s="110" t="s">
        <v>2474</v>
      </c>
      <c r="B888" s="53" t="s">
        <v>1332</v>
      </c>
      <c r="C888" s="53" t="s">
        <v>801</v>
      </c>
      <c r="D888" s="110" t="s">
        <v>208</v>
      </c>
      <c r="E888" s="110" t="s">
        <v>920</v>
      </c>
      <c r="F888" s="111">
        <v>4.9759190000000002</v>
      </c>
      <c r="G888" s="111">
        <v>0</v>
      </c>
      <c r="H888" s="68" t="str">
        <f>IF(ISERROR(F888/G888-1),"",IF((F888/G888-1)&gt;10000%,"",F888/G888-1))</f>
        <v/>
      </c>
      <c r="I888" s="112">
        <f>F888/$F$1102</f>
        <v>3.9587836603219339E-4</v>
      </c>
      <c r="J888" s="113">
        <v>17.483884239999998</v>
      </c>
      <c r="K888" s="113">
        <v>9.85</v>
      </c>
      <c r="L888" s="149" t="s">
        <v>3280</v>
      </c>
      <c r="M888"/>
      <c r="N888" s="153"/>
    </row>
    <row r="889" spans="1:14" ht="12.75" x14ac:dyDescent="0.2">
      <c r="A889" s="110" t="s">
        <v>2586</v>
      </c>
      <c r="B889" s="53" t="s">
        <v>2049</v>
      </c>
      <c r="C889" s="110" t="s">
        <v>624</v>
      </c>
      <c r="D889" s="110" t="s">
        <v>207</v>
      </c>
      <c r="E889" s="110" t="s">
        <v>920</v>
      </c>
      <c r="F889" s="111">
        <v>4.83751014</v>
      </c>
      <c r="G889" s="111">
        <v>1.38304274</v>
      </c>
      <c r="H889" s="68">
        <f>IF(ISERROR(F889/G889-1),"",IF((F889/G889-1)&gt;10000%,"",F889/G889-1))</f>
        <v>2.497730041227793</v>
      </c>
      <c r="I889" s="112">
        <f>F889/$F$1102</f>
        <v>3.8486671706017863E-4</v>
      </c>
      <c r="J889" s="113">
        <v>72.353646497700012</v>
      </c>
      <c r="K889" s="113">
        <v>29.52</v>
      </c>
      <c r="L889" s="149" t="s">
        <v>3280</v>
      </c>
      <c r="M889"/>
      <c r="N889" s="153"/>
    </row>
    <row r="890" spans="1:14" ht="12.75" x14ac:dyDescent="0.2">
      <c r="A890" s="110" t="s">
        <v>2439</v>
      </c>
      <c r="B890" s="53" t="s">
        <v>562</v>
      </c>
      <c r="C890" s="53" t="s">
        <v>801</v>
      </c>
      <c r="D890" s="110" t="s">
        <v>207</v>
      </c>
      <c r="E890" s="110" t="s">
        <v>920</v>
      </c>
      <c r="F890" s="111">
        <v>4.7202194539999995</v>
      </c>
      <c r="G890" s="111">
        <v>3.4701742059999998</v>
      </c>
      <c r="H890" s="68">
        <f>IF(ISERROR(F890/G890-1),"",IF((F890/G890-1)&gt;10000%,"",F890/G890-1))</f>
        <v>0.36022550275390985</v>
      </c>
      <c r="I890" s="112">
        <f>F890/$F$1102</f>
        <v>3.7553520560983642E-4</v>
      </c>
      <c r="J890" s="113">
        <v>529.01960280000003</v>
      </c>
      <c r="K890" s="113">
        <v>15.76</v>
      </c>
      <c r="L890" s="149" t="s">
        <v>3280</v>
      </c>
      <c r="M890"/>
      <c r="N890" s="153"/>
    </row>
    <row r="891" spans="1:14" ht="12.75" x14ac:dyDescent="0.2">
      <c r="A891" s="110" t="s">
        <v>2754</v>
      </c>
      <c r="B891" s="53" t="s">
        <v>2755</v>
      </c>
      <c r="C891" s="110" t="s">
        <v>624</v>
      </c>
      <c r="D891" s="110" t="s">
        <v>207</v>
      </c>
      <c r="E891" s="110" t="s">
        <v>920</v>
      </c>
      <c r="F891" s="111">
        <v>4.5833871799999999</v>
      </c>
      <c r="G891" s="111">
        <v>3.8889320400000003</v>
      </c>
      <c r="H891" s="68">
        <f>IF(ISERROR(F891/G891-1),"",IF((F891/G891-1)&gt;10000%,"",F891/G891-1))</f>
        <v>0.17857219742004027</v>
      </c>
      <c r="I891" s="112">
        <f>F891/$F$1102</f>
        <v>3.6464898799825772E-4</v>
      </c>
      <c r="J891" s="113">
        <v>147.0159462096</v>
      </c>
      <c r="K891" s="113">
        <v>59.43</v>
      </c>
      <c r="L891" s="149" t="s">
        <v>3280</v>
      </c>
      <c r="M891"/>
      <c r="N891" s="153"/>
    </row>
    <row r="892" spans="1:14" ht="12.75" x14ac:dyDescent="0.2">
      <c r="A892" s="110" t="s">
        <v>1696</v>
      </c>
      <c r="B892" s="53" t="s">
        <v>1464</v>
      </c>
      <c r="C892" s="53" t="s">
        <v>800</v>
      </c>
      <c r="D892" s="110" t="s">
        <v>752</v>
      </c>
      <c r="E892" s="110" t="s">
        <v>209</v>
      </c>
      <c r="F892" s="111">
        <v>4.4907259699999997</v>
      </c>
      <c r="G892" s="111">
        <v>3.03697141</v>
      </c>
      <c r="H892" s="68">
        <f>IF(ISERROR(F892/G892-1),"",IF((F892/G892-1)&gt;10000%,"",F892/G892-1))</f>
        <v>0.47868562582220675</v>
      </c>
      <c r="I892" s="112">
        <f>F892/$F$1102</f>
        <v>3.5727696919944565E-4</v>
      </c>
      <c r="J892" s="113">
        <v>374.40334478279203</v>
      </c>
      <c r="K892" s="113">
        <v>31.66</v>
      </c>
      <c r="L892" s="149" t="s">
        <v>3280</v>
      </c>
      <c r="M892"/>
      <c r="N892" s="153"/>
    </row>
    <row r="893" spans="1:14" ht="12.75" x14ac:dyDescent="0.2">
      <c r="A893" s="110" t="s">
        <v>1738</v>
      </c>
      <c r="B893" s="53" t="s">
        <v>161</v>
      </c>
      <c r="C893" s="53" t="s">
        <v>1734</v>
      </c>
      <c r="D893" s="110" t="s">
        <v>208</v>
      </c>
      <c r="E893" s="110" t="s">
        <v>209</v>
      </c>
      <c r="F893" s="111">
        <v>4.4832823470000003</v>
      </c>
      <c r="G893" s="111">
        <v>2.7555814840000004</v>
      </c>
      <c r="H893" s="68">
        <f>IF(ISERROR(F893/G893-1),"",IF((F893/G893-1)&gt;10000%,"",F893/G893-1))</f>
        <v>0.62698231681106753</v>
      </c>
      <c r="I893" s="112">
        <f>F893/$F$1102</f>
        <v>3.5668476315457248E-4</v>
      </c>
      <c r="J893" s="113">
        <v>213.95248339</v>
      </c>
      <c r="K893" s="113">
        <v>10.73</v>
      </c>
      <c r="L893" s="149" t="s">
        <v>3280</v>
      </c>
      <c r="M893"/>
      <c r="N893" s="153"/>
    </row>
    <row r="894" spans="1:14" ht="12.75" x14ac:dyDescent="0.2">
      <c r="A894" s="110" t="s">
        <v>1480</v>
      </c>
      <c r="B894" s="53" t="s">
        <v>756</v>
      </c>
      <c r="C894" s="53" t="s">
        <v>145</v>
      </c>
      <c r="D894" s="110" t="s">
        <v>752</v>
      </c>
      <c r="E894" s="110" t="s">
        <v>209</v>
      </c>
      <c r="F894" s="111">
        <v>4.4677050650000005</v>
      </c>
      <c r="G894" s="111">
        <v>6.2298409079999999</v>
      </c>
      <c r="H894" s="68">
        <f>IF(ISERROR(F894/G894-1),"",IF((F894/G894-1)&gt;10000%,"",F894/G894-1))</f>
        <v>-0.28285406786827683</v>
      </c>
      <c r="I894" s="112">
        <f>F894/$F$1102</f>
        <v>3.5544545259799334E-4</v>
      </c>
      <c r="J894" s="113">
        <v>882.17069065457622</v>
      </c>
      <c r="K894" s="113">
        <v>34.68</v>
      </c>
      <c r="L894" s="149" t="s">
        <v>3280</v>
      </c>
      <c r="M894"/>
      <c r="N894" s="153"/>
    </row>
    <row r="895" spans="1:14" ht="12.75" x14ac:dyDescent="0.2">
      <c r="A895" s="110" t="s">
        <v>2181</v>
      </c>
      <c r="B895" s="53" t="s">
        <v>137</v>
      </c>
      <c r="C895" s="110" t="s">
        <v>624</v>
      </c>
      <c r="D895" s="110" t="s">
        <v>207</v>
      </c>
      <c r="E895" s="110" t="s">
        <v>920</v>
      </c>
      <c r="F895" s="111">
        <v>4.3843933399999999</v>
      </c>
      <c r="G895" s="111">
        <v>3.2353442499999998</v>
      </c>
      <c r="H895" s="68">
        <f>IF(ISERROR(F895/G895-1),"",IF((F895/G895-1)&gt;10000%,"",F895/G895-1))</f>
        <v>0.35515512452809306</v>
      </c>
      <c r="I895" s="112">
        <f>F895/$F$1102</f>
        <v>3.4881726802257648E-4</v>
      </c>
      <c r="J895" s="113">
        <v>30.454481907200002</v>
      </c>
      <c r="K895" s="113">
        <v>60.31</v>
      </c>
      <c r="L895" s="149" t="s">
        <v>3280</v>
      </c>
      <c r="M895"/>
      <c r="N895" s="153"/>
    </row>
    <row r="896" spans="1:14" ht="12.75" x14ac:dyDescent="0.2">
      <c r="A896" s="110" t="s">
        <v>1520</v>
      </c>
      <c r="B896" s="53" t="s">
        <v>165</v>
      </c>
      <c r="C896" s="110" t="s">
        <v>624</v>
      </c>
      <c r="D896" s="110" t="s">
        <v>207</v>
      </c>
      <c r="E896" s="110" t="s">
        <v>920</v>
      </c>
      <c r="F896" s="111">
        <v>4.3685460190000001</v>
      </c>
      <c r="G896" s="111">
        <v>13.102777434</v>
      </c>
      <c r="H896" s="68">
        <f>IF(ISERROR(F896/G896-1),"",IF((F896/G896-1)&gt;10000%,"",F896/G896-1))</f>
        <v>-0.66659389270673319</v>
      </c>
      <c r="I896" s="112">
        <f>F896/$F$1102</f>
        <v>3.4755647347518381E-4</v>
      </c>
      <c r="J896" s="113">
        <v>246.65826483199999</v>
      </c>
      <c r="K896" s="113">
        <v>31.6</v>
      </c>
      <c r="L896" s="149" t="s">
        <v>3280</v>
      </c>
      <c r="M896"/>
      <c r="N896" s="153"/>
    </row>
    <row r="897" spans="1:14" ht="12.75" x14ac:dyDescent="0.2">
      <c r="A897" s="110" t="s">
        <v>2127</v>
      </c>
      <c r="B897" s="53" t="s">
        <v>384</v>
      </c>
      <c r="C897" s="53" t="s">
        <v>802</v>
      </c>
      <c r="D897" s="110" t="s">
        <v>208</v>
      </c>
      <c r="E897" s="110" t="s">
        <v>920</v>
      </c>
      <c r="F897" s="111">
        <v>4.3248568499999998</v>
      </c>
      <c r="G897" s="111">
        <v>1.96942558</v>
      </c>
      <c r="H897" s="68">
        <f>IF(ISERROR(F897/G897-1),"",IF((F897/G897-1)&gt;10000%,"",F897/G897-1))</f>
        <v>1.1959991247803332</v>
      </c>
      <c r="I897" s="112">
        <f>F897/$F$1102</f>
        <v>3.4408061367179385E-4</v>
      </c>
      <c r="J897" s="113">
        <v>52.718803370000003</v>
      </c>
      <c r="K897" s="113">
        <v>7.41</v>
      </c>
      <c r="L897" s="149" t="s">
        <v>3280</v>
      </c>
      <c r="M897"/>
      <c r="N897" s="153"/>
    </row>
    <row r="898" spans="1:14" ht="12.75" x14ac:dyDescent="0.2">
      <c r="A898" s="110" t="s">
        <v>1902</v>
      </c>
      <c r="B898" s="53" t="s">
        <v>261</v>
      </c>
      <c r="C898" s="110" t="s">
        <v>796</v>
      </c>
      <c r="D898" s="110" t="s">
        <v>207</v>
      </c>
      <c r="E898" s="110" t="s">
        <v>920</v>
      </c>
      <c r="F898" s="111">
        <v>4.2132742900000002</v>
      </c>
      <c r="G898" s="111">
        <v>5.1918727499999999</v>
      </c>
      <c r="H898" s="68">
        <f>IF(ISERROR(F898/G898-1),"",IF((F898/G898-1)&gt;10000%,"",F898/G898-1))</f>
        <v>-0.18848660341299772</v>
      </c>
      <c r="I898" s="112">
        <f>F898/$F$1102</f>
        <v>3.3520323413034853E-4</v>
      </c>
      <c r="J898" s="113">
        <v>55.506672530000003</v>
      </c>
      <c r="K898" s="113">
        <v>9.41</v>
      </c>
      <c r="L898" s="149" t="s">
        <v>3280</v>
      </c>
      <c r="M898"/>
      <c r="N898" s="153"/>
    </row>
    <row r="899" spans="1:14" ht="12.75" x14ac:dyDescent="0.2">
      <c r="A899" s="110" t="s">
        <v>2101</v>
      </c>
      <c r="B899" s="110" t="s">
        <v>42</v>
      </c>
      <c r="C899" s="110" t="s">
        <v>1734</v>
      </c>
      <c r="D899" s="110" t="s">
        <v>208</v>
      </c>
      <c r="E899" s="110" t="s">
        <v>209</v>
      </c>
      <c r="F899" s="111">
        <v>4.1293698330000002</v>
      </c>
      <c r="G899" s="111">
        <v>10.468638881999999</v>
      </c>
      <c r="H899" s="68">
        <f>IF(ISERROR(F899/G899-1),"",IF((F899/G899-1)&gt;10000%,"",F899/G899-1))</f>
        <v>-0.60554854556114956</v>
      </c>
      <c r="I899" s="112">
        <f>F899/$F$1102</f>
        <v>3.2852789248190561E-4</v>
      </c>
      <c r="J899" s="113">
        <v>423.10213055000003</v>
      </c>
      <c r="K899" s="113">
        <v>4.51</v>
      </c>
      <c r="L899" s="149" t="s">
        <v>3280</v>
      </c>
      <c r="M899"/>
      <c r="N899" s="153"/>
    </row>
    <row r="900" spans="1:14" ht="12.75" x14ac:dyDescent="0.2">
      <c r="A900" s="110" t="s">
        <v>1555</v>
      </c>
      <c r="B900" s="53" t="s">
        <v>125</v>
      </c>
      <c r="C900" s="110" t="s">
        <v>624</v>
      </c>
      <c r="D900" s="110" t="s">
        <v>207</v>
      </c>
      <c r="E900" s="110" t="s">
        <v>920</v>
      </c>
      <c r="F900" s="111">
        <v>4.1172286549999999</v>
      </c>
      <c r="G900" s="111">
        <v>10.247225949999999</v>
      </c>
      <c r="H900" s="68">
        <f>IF(ISERROR(F900/G900-1),"",IF((F900/G900-1)&gt;10000%,"",F900/G900-1))</f>
        <v>-0.59821041566864253</v>
      </c>
      <c r="I900" s="112">
        <f>F900/$F$1102</f>
        <v>3.2756195438919428E-4</v>
      </c>
      <c r="J900" s="113">
        <v>673.00239810166522</v>
      </c>
      <c r="K900" s="113">
        <v>30.96</v>
      </c>
      <c r="L900" s="149" t="s">
        <v>3280</v>
      </c>
      <c r="M900"/>
      <c r="N900" s="153"/>
    </row>
    <row r="901" spans="1:14" ht="12.75" x14ac:dyDescent="0.2">
      <c r="A901" s="110" t="s">
        <v>1483</v>
      </c>
      <c r="B901" s="53" t="s">
        <v>759</v>
      </c>
      <c r="C901" s="53" t="s">
        <v>145</v>
      </c>
      <c r="D901" s="110" t="s">
        <v>752</v>
      </c>
      <c r="E901" s="110" t="s">
        <v>209</v>
      </c>
      <c r="F901" s="111">
        <v>3.8463524100000002</v>
      </c>
      <c r="G901" s="111">
        <v>2.16176587</v>
      </c>
      <c r="H901" s="68">
        <f>IF(ISERROR(F901/G901-1),"",IF((F901/G901-1)&gt;10000%,"",F901/G901-1))</f>
        <v>0.77926410226839238</v>
      </c>
      <c r="I901" s="112">
        <f>F901/$F$1102</f>
        <v>3.0601135333086995E-4</v>
      </c>
      <c r="J901" s="113">
        <v>90.734079829999999</v>
      </c>
      <c r="K901" s="113">
        <v>11.64</v>
      </c>
      <c r="L901" s="149" t="s">
        <v>3280</v>
      </c>
      <c r="M901"/>
      <c r="N901" s="153"/>
    </row>
    <row r="902" spans="1:14" ht="12.75" x14ac:dyDescent="0.2">
      <c r="A902" s="110" t="s">
        <v>1538</v>
      </c>
      <c r="B902" s="53" t="s">
        <v>132</v>
      </c>
      <c r="C902" s="110" t="s">
        <v>624</v>
      </c>
      <c r="D902" s="110" t="s">
        <v>207</v>
      </c>
      <c r="E902" s="110" t="s">
        <v>920</v>
      </c>
      <c r="F902" s="111">
        <v>3.8263077050000001</v>
      </c>
      <c r="G902" s="111">
        <v>3.8768672319999999</v>
      </c>
      <c r="H902" s="68">
        <f>IF(ISERROR(F902/G902-1),"",IF((F902/G902-1)&gt;10000%,"",F902/G902-1))</f>
        <v>-1.3041335690497036E-2</v>
      </c>
      <c r="I902" s="112">
        <f>F902/$F$1102</f>
        <v>3.0441661976245832E-4</v>
      </c>
      <c r="J902" s="113">
        <v>513.49693760314597</v>
      </c>
      <c r="K902" s="113">
        <v>6.35</v>
      </c>
      <c r="L902" s="149" t="s">
        <v>3280</v>
      </c>
      <c r="M902"/>
      <c r="N902" s="153"/>
    </row>
    <row r="903" spans="1:14" ht="12.75" x14ac:dyDescent="0.2">
      <c r="A903" s="110" t="s">
        <v>1931</v>
      </c>
      <c r="B903" s="53" t="s">
        <v>212</v>
      </c>
      <c r="C903" s="110" t="s">
        <v>796</v>
      </c>
      <c r="D903" s="110" t="s">
        <v>207</v>
      </c>
      <c r="E903" s="110" t="s">
        <v>920</v>
      </c>
      <c r="F903" s="111">
        <v>3.711060008</v>
      </c>
      <c r="G903" s="111">
        <v>1.178285706</v>
      </c>
      <c r="H903" s="68">
        <f>IF(ISERROR(F903/G903-1),"",IF((F903/G903-1)&gt;10000%,"",F903/G903-1))</f>
        <v>2.149541736017631</v>
      </c>
      <c r="I903" s="112">
        <f>F903/$F$1102</f>
        <v>2.9524764615630972E-4</v>
      </c>
      <c r="J903" s="113">
        <v>44.514570770000006</v>
      </c>
      <c r="K903" s="113">
        <v>6.57</v>
      </c>
      <c r="L903" s="149" t="s">
        <v>3280</v>
      </c>
      <c r="M903"/>
      <c r="N903" s="153"/>
    </row>
    <row r="904" spans="1:14" ht="12.75" x14ac:dyDescent="0.2">
      <c r="A904" s="110" t="s">
        <v>1569</v>
      </c>
      <c r="B904" s="110" t="s">
        <v>1327</v>
      </c>
      <c r="C904" s="110" t="s">
        <v>624</v>
      </c>
      <c r="D904" s="110" t="s">
        <v>207</v>
      </c>
      <c r="E904" s="110" t="s">
        <v>209</v>
      </c>
      <c r="F904" s="111">
        <v>3.6568000000000001</v>
      </c>
      <c r="G904" s="111">
        <v>0</v>
      </c>
      <c r="H904" s="68" t="str">
        <f>IF(ISERROR(F904/G904-1),"",IF((F904/G904-1)&gt;10000%,"",F904/G904-1))</f>
        <v/>
      </c>
      <c r="I904" s="112">
        <f>F904/$F$1102</f>
        <v>2.9093078261654276E-4</v>
      </c>
      <c r="J904" s="113">
        <v>8.0470227180000009</v>
      </c>
      <c r="K904" s="113">
        <v>4.41</v>
      </c>
      <c r="L904" s="149" t="s">
        <v>3280</v>
      </c>
      <c r="M904"/>
      <c r="N904" s="153"/>
    </row>
    <row r="905" spans="1:14" ht="12.75" x14ac:dyDescent="0.2">
      <c r="A905" s="110" t="s">
        <v>2649</v>
      </c>
      <c r="B905" s="53" t="s">
        <v>2650</v>
      </c>
      <c r="C905" s="53" t="s">
        <v>145</v>
      </c>
      <c r="D905" s="110" t="s">
        <v>752</v>
      </c>
      <c r="E905" s="110" t="s">
        <v>209</v>
      </c>
      <c r="F905" s="111">
        <v>3.6145176400000003</v>
      </c>
      <c r="G905" s="111">
        <v>3.6381268199999997</v>
      </c>
      <c r="H905" s="68">
        <f>IF(ISERROR(F905/G905-1),"",IF((F905/G905-1)&gt;10000%,"",F905/G905-1))</f>
        <v>-6.4893779596170154E-3</v>
      </c>
      <c r="I905" s="112">
        <f>F905/$F$1102</f>
        <v>2.8756684691164385E-4</v>
      </c>
      <c r="J905" s="113">
        <v>277.46504222490563</v>
      </c>
      <c r="K905" s="113">
        <v>72.760000000000005</v>
      </c>
      <c r="L905" s="149" t="s">
        <v>3280</v>
      </c>
      <c r="M905"/>
      <c r="N905" s="153"/>
    </row>
    <row r="906" spans="1:14" ht="12.75" x14ac:dyDescent="0.2">
      <c r="A906" s="110" t="s">
        <v>1540</v>
      </c>
      <c r="B906" s="110" t="s">
        <v>619</v>
      </c>
      <c r="C906" s="110" t="s">
        <v>624</v>
      </c>
      <c r="D906" s="110" t="s">
        <v>207</v>
      </c>
      <c r="E906" s="110" t="s">
        <v>209</v>
      </c>
      <c r="F906" s="111">
        <v>3.5967767049999999</v>
      </c>
      <c r="G906" s="111">
        <v>10.735215282</v>
      </c>
      <c r="H906" s="68">
        <f>IF(ISERROR(F906/G906-1),"",IF((F906/G906-1)&gt;10000%,"",F906/G906-1))</f>
        <v>-0.66495532595132922</v>
      </c>
      <c r="I906" s="112">
        <f>F906/$F$1102</f>
        <v>2.8615539862245673E-4</v>
      </c>
      <c r="J906" s="113">
        <v>18.171296489698001</v>
      </c>
      <c r="K906" s="113">
        <v>3.55</v>
      </c>
      <c r="L906" s="149" t="s">
        <v>3280</v>
      </c>
      <c r="M906"/>
      <c r="N906" s="153"/>
    </row>
    <row r="907" spans="1:14" ht="12.75" x14ac:dyDescent="0.2">
      <c r="A907" s="110" t="s">
        <v>1669</v>
      </c>
      <c r="B907" s="53" t="s">
        <v>11</v>
      </c>
      <c r="C907" s="53" t="s">
        <v>800</v>
      </c>
      <c r="D907" s="110" t="s">
        <v>752</v>
      </c>
      <c r="E907" s="110" t="s">
        <v>920</v>
      </c>
      <c r="F907" s="111">
        <v>3.2348812050000002</v>
      </c>
      <c r="G907" s="111">
        <v>0.46821627000000005</v>
      </c>
      <c r="H907" s="68">
        <f>IF(ISERROR(F907/G907-1),"",IF((F907/G907-1)&gt;10000%,"",F907/G907-1))</f>
        <v>5.9089465964093897</v>
      </c>
      <c r="I907" s="112">
        <f>F907/$F$1102</f>
        <v>2.573634108078634E-4</v>
      </c>
      <c r="J907" s="113">
        <v>107.26677492</v>
      </c>
      <c r="K907" s="113">
        <v>12.02</v>
      </c>
      <c r="L907" s="149" t="s">
        <v>3280</v>
      </c>
      <c r="M907"/>
      <c r="N907" s="153"/>
    </row>
    <row r="908" spans="1:14" ht="12.75" x14ac:dyDescent="0.2">
      <c r="A908" s="110" t="s">
        <v>2242</v>
      </c>
      <c r="B908" s="53" t="s">
        <v>185</v>
      </c>
      <c r="C908" s="53" t="s">
        <v>795</v>
      </c>
      <c r="D908" s="110" t="s">
        <v>207</v>
      </c>
      <c r="E908" s="110" t="s">
        <v>920</v>
      </c>
      <c r="F908" s="111">
        <v>3.2175691800000004</v>
      </c>
      <c r="G908" s="111">
        <v>0</v>
      </c>
      <c r="H908" s="68" t="str">
        <f>IF(ISERROR(F908/G908-1),"",IF((F908/G908-1)&gt;10000%,"",F908/G908-1))</f>
        <v/>
      </c>
      <c r="I908" s="112">
        <f>F908/$F$1102</f>
        <v>2.5598608610267657E-4</v>
      </c>
      <c r="J908" s="113">
        <v>140.04310803999999</v>
      </c>
      <c r="K908" s="113">
        <v>5.72</v>
      </c>
      <c r="L908" s="149" t="s">
        <v>3280</v>
      </c>
      <c r="M908"/>
      <c r="N908" s="153"/>
    </row>
    <row r="909" spans="1:14" ht="12.75" x14ac:dyDescent="0.2">
      <c r="A909" s="110" t="s">
        <v>2070</v>
      </c>
      <c r="B909" s="110" t="s">
        <v>825</v>
      </c>
      <c r="C909" s="110" t="s">
        <v>800</v>
      </c>
      <c r="D909" s="110" t="s">
        <v>208</v>
      </c>
      <c r="E909" s="110" t="s">
        <v>209</v>
      </c>
      <c r="F909" s="111">
        <v>3.1893443909999997</v>
      </c>
      <c r="G909" s="111">
        <v>22.829987839000001</v>
      </c>
      <c r="H909" s="68">
        <f>IF(ISERROR(F909/G909-1),"",IF((F909/G909-1)&gt;10000%,"",F909/G909-1))</f>
        <v>-0.86030021507275145</v>
      </c>
      <c r="I909" s="112">
        <f>F909/$F$1102</f>
        <v>2.5374055450320244E-4</v>
      </c>
      <c r="J909" s="113">
        <v>362.66708252000001</v>
      </c>
      <c r="K909" s="113">
        <v>4.07</v>
      </c>
      <c r="L909" s="149" t="s">
        <v>3280</v>
      </c>
      <c r="M909"/>
      <c r="N909" s="153"/>
    </row>
    <row r="910" spans="1:14" ht="12.75" x14ac:dyDescent="0.2">
      <c r="A910" s="110" t="s">
        <v>1482</v>
      </c>
      <c r="B910" s="53" t="s">
        <v>768</v>
      </c>
      <c r="C910" s="53" t="s">
        <v>145</v>
      </c>
      <c r="D910" s="110" t="s">
        <v>752</v>
      </c>
      <c r="E910" s="110" t="s">
        <v>209</v>
      </c>
      <c r="F910" s="111">
        <v>3.0703266400000002</v>
      </c>
      <c r="G910" s="111">
        <v>0.92693888000000002</v>
      </c>
      <c r="H910" s="68">
        <f>IF(ISERROR(F910/G910-1),"",IF((F910/G910-1)&gt;10000%,"",F910/G910-1))</f>
        <v>2.3123291149466079</v>
      </c>
      <c r="I910" s="112">
        <f>F910/$F$1102</f>
        <v>2.4427163975706086E-4</v>
      </c>
      <c r="J910" s="113">
        <v>89.591027030000006</v>
      </c>
      <c r="K910" s="113">
        <v>18.34</v>
      </c>
      <c r="L910" s="149" t="s">
        <v>3280</v>
      </c>
      <c r="M910"/>
      <c r="N910" s="153"/>
    </row>
    <row r="911" spans="1:14" ht="12.75" x14ac:dyDescent="0.2">
      <c r="A911" s="110" t="s">
        <v>1564</v>
      </c>
      <c r="B911" s="53" t="s">
        <v>1454</v>
      </c>
      <c r="C911" s="110" t="s">
        <v>624</v>
      </c>
      <c r="D911" s="110" t="s">
        <v>207</v>
      </c>
      <c r="E911" s="110" t="s">
        <v>920</v>
      </c>
      <c r="F911" s="111">
        <v>3.053864033</v>
      </c>
      <c r="G911" s="111">
        <v>1.540370971</v>
      </c>
      <c r="H911" s="68">
        <f>IF(ISERROR(F911/G911-1),"",IF((F911/G911-1)&gt;10000%,"",F911/G911-1))</f>
        <v>0.98255101562803993</v>
      </c>
      <c r="I911" s="112">
        <f>F911/$F$1102</f>
        <v>2.4296189376646289E-4</v>
      </c>
      <c r="J911" s="113">
        <v>259.45956014160004</v>
      </c>
      <c r="K911" s="113">
        <v>8.16</v>
      </c>
      <c r="L911" s="149" t="s">
        <v>3280</v>
      </c>
      <c r="M911"/>
      <c r="N911" s="153"/>
    </row>
    <row r="912" spans="1:14" ht="12.75" x14ac:dyDescent="0.2">
      <c r="A912" s="110" t="s">
        <v>2395</v>
      </c>
      <c r="B912" s="53" t="s">
        <v>556</v>
      </c>
      <c r="C912" s="53" t="s">
        <v>801</v>
      </c>
      <c r="D912" s="110" t="s">
        <v>207</v>
      </c>
      <c r="E912" s="110" t="s">
        <v>920</v>
      </c>
      <c r="F912" s="111">
        <v>3.01593197</v>
      </c>
      <c r="G912" s="111">
        <v>2.0765881259999999</v>
      </c>
      <c r="H912" s="68">
        <f>IF(ISERROR(F912/G912-1),"",IF((F912/G912-1)&gt;10000%,"",F912/G912-1))</f>
        <v>0.45234961725867073</v>
      </c>
      <c r="I912" s="112">
        <f>F912/$F$1102</f>
        <v>2.39944062664174E-4</v>
      </c>
      <c r="J912" s="113">
        <v>147.85048119999999</v>
      </c>
      <c r="K912" s="113">
        <v>30.62</v>
      </c>
      <c r="L912" s="149" t="s">
        <v>3280</v>
      </c>
      <c r="M912"/>
      <c r="N912" s="153"/>
    </row>
    <row r="913" spans="1:14" ht="12.75" x14ac:dyDescent="0.2">
      <c r="A913" s="110" t="s">
        <v>1554</v>
      </c>
      <c r="B913" s="53" t="s">
        <v>620</v>
      </c>
      <c r="C913" s="110" t="s">
        <v>624</v>
      </c>
      <c r="D913" s="110" t="s">
        <v>207</v>
      </c>
      <c r="E913" s="110" t="s">
        <v>920</v>
      </c>
      <c r="F913" s="111">
        <v>2.9481769900000003</v>
      </c>
      <c r="G913" s="111">
        <v>4.71357596</v>
      </c>
      <c r="H913" s="68">
        <f>IF(ISERROR(F913/G913-1),"",IF((F913/G913-1)&gt;10000%,"",F913/G913-1))</f>
        <v>-0.37453495710717255</v>
      </c>
      <c r="I913" s="112">
        <f>F913/$F$1102</f>
        <v>2.3455355474534659E-4</v>
      </c>
      <c r="J913" s="113">
        <v>165.11510251710001</v>
      </c>
      <c r="K913" s="113">
        <v>22.64</v>
      </c>
      <c r="L913" s="149" t="s">
        <v>3280</v>
      </c>
      <c r="M913"/>
      <c r="N913" s="153"/>
    </row>
    <row r="914" spans="1:14" ht="12.75" x14ac:dyDescent="0.2">
      <c r="A914" s="110" t="s">
        <v>2778</v>
      </c>
      <c r="B914" s="53" t="s">
        <v>2779</v>
      </c>
      <c r="C914" s="53" t="s">
        <v>800</v>
      </c>
      <c r="D914" s="110" t="s">
        <v>752</v>
      </c>
      <c r="E914" s="110" t="s">
        <v>209</v>
      </c>
      <c r="F914" s="111">
        <v>2.9407321369999999</v>
      </c>
      <c r="G914" s="111">
        <v>5.3758559060000009</v>
      </c>
      <c r="H914" s="68">
        <f>IF(ISERROR(F914/G914-1),"",IF((F914/G914-1)&gt;10000%,"",F914/G914-1))</f>
        <v>-0.45297415175919353</v>
      </c>
      <c r="I914" s="112">
        <f>F914/$F$1102</f>
        <v>2.3396125084309454E-4</v>
      </c>
      <c r="J914" s="113">
        <v>245.01320896999999</v>
      </c>
      <c r="K914" s="113">
        <v>25.98</v>
      </c>
      <c r="L914" s="149" t="s">
        <v>3280</v>
      </c>
      <c r="M914"/>
      <c r="N914" s="153"/>
    </row>
    <row r="915" spans="1:14" ht="12.75" x14ac:dyDescent="0.2">
      <c r="A915" s="110" t="s">
        <v>2335</v>
      </c>
      <c r="B915" s="53" t="s">
        <v>2336</v>
      </c>
      <c r="C915" s="53" t="s">
        <v>874</v>
      </c>
      <c r="D915" s="110" t="s">
        <v>208</v>
      </c>
      <c r="E915" s="110" t="s">
        <v>920</v>
      </c>
      <c r="F915" s="111">
        <v>2.9133009599999999</v>
      </c>
      <c r="G915" s="111">
        <v>2.4580496099999998</v>
      </c>
      <c r="H915" s="68">
        <f>IF(ISERROR(F915/G915-1),"",IF((F915/G915-1)&gt;10000%,"",F915/G915-1))</f>
        <v>0.18520836526159457</v>
      </c>
      <c r="I915" s="112">
        <f>F915/$F$1102</f>
        <v>2.3177885809733242E-4</v>
      </c>
      <c r="J915" s="113">
        <v>151.96383696999999</v>
      </c>
      <c r="K915" s="113">
        <v>39.18</v>
      </c>
      <c r="L915" s="149" t="s">
        <v>3280</v>
      </c>
      <c r="M915"/>
      <c r="N915" s="153"/>
    </row>
    <row r="916" spans="1:14" ht="12.75" x14ac:dyDescent="0.2">
      <c r="A916" s="110" t="s">
        <v>2590</v>
      </c>
      <c r="B916" s="53" t="s">
        <v>1893</v>
      </c>
      <c r="C916" s="110" t="s">
        <v>624</v>
      </c>
      <c r="D916" s="110" t="s">
        <v>207</v>
      </c>
      <c r="E916" s="110" t="s">
        <v>209</v>
      </c>
      <c r="F916" s="111">
        <v>2.8291155299999997</v>
      </c>
      <c r="G916" s="111">
        <v>0.50426110999999996</v>
      </c>
      <c r="H916" s="68">
        <f>IF(ISERROR(F916/G916-1),"",IF((F916/G916-1)&gt;10000%,"",F916/G916-1))</f>
        <v>4.6104178448343953</v>
      </c>
      <c r="I916" s="112">
        <f>F916/$F$1102</f>
        <v>2.2508116256167004E-4</v>
      </c>
      <c r="J916" s="113">
        <v>99.710155161000003</v>
      </c>
      <c r="K916" s="113">
        <v>18.48</v>
      </c>
      <c r="L916" s="149" t="s">
        <v>3280</v>
      </c>
      <c r="M916"/>
      <c r="N916" s="153"/>
    </row>
    <row r="917" spans="1:14" ht="12.75" x14ac:dyDescent="0.2">
      <c r="A917" s="110" t="s">
        <v>1863</v>
      </c>
      <c r="B917" s="168" t="s">
        <v>3205</v>
      </c>
      <c r="C917" s="53" t="s">
        <v>800</v>
      </c>
      <c r="D917" s="110" t="s">
        <v>752</v>
      </c>
      <c r="E917" s="110" t="s">
        <v>209</v>
      </c>
      <c r="F917" s="111">
        <v>2.8150968500000002</v>
      </c>
      <c r="G917" s="111">
        <v>2.3151795900000001</v>
      </c>
      <c r="H917" s="68">
        <f>IF(ISERROR(F917/G917-1),"",IF((F917/G917-1)&gt;10000%,"",F917/G917-1))</f>
        <v>0.21593022941257023</v>
      </c>
      <c r="I917" s="112">
        <f>F917/$F$1102</f>
        <v>2.2396585257926718E-4</v>
      </c>
      <c r="J917" s="113">
        <v>365.28520810128055</v>
      </c>
      <c r="K917" s="113">
        <v>47.52</v>
      </c>
      <c r="L917" s="149" t="s">
        <v>3280</v>
      </c>
      <c r="M917"/>
      <c r="N917" s="153"/>
    </row>
    <row r="918" spans="1:14" ht="12.75" x14ac:dyDescent="0.2">
      <c r="A918" s="110" t="s">
        <v>2427</v>
      </c>
      <c r="B918" s="53" t="s">
        <v>205</v>
      </c>
      <c r="C918" s="53" t="s">
        <v>801</v>
      </c>
      <c r="D918" s="110" t="s">
        <v>208</v>
      </c>
      <c r="E918" s="110" t="s">
        <v>920</v>
      </c>
      <c r="F918" s="111">
        <v>2.7919877200000003</v>
      </c>
      <c r="G918" s="111">
        <v>1.1972044900000001</v>
      </c>
      <c r="H918" s="68">
        <f>IF(ISERROR(F918/G918-1),"",IF((F918/G918-1)&gt;10000%,"",F918/G918-1))</f>
        <v>1.3320892490137588</v>
      </c>
      <c r="I918" s="112">
        <f>F918/$F$1102</f>
        <v>2.2212731689875761E-4</v>
      </c>
      <c r="J918" s="113">
        <v>159.7558248</v>
      </c>
      <c r="K918" s="113">
        <v>11.15</v>
      </c>
      <c r="L918" s="149" t="s">
        <v>3280</v>
      </c>
      <c r="M918"/>
      <c r="N918" s="153"/>
    </row>
    <row r="919" spans="1:14" ht="12.75" x14ac:dyDescent="0.2">
      <c r="A919" s="110" t="s">
        <v>1532</v>
      </c>
      <c r="B919" s="53" t="s">
        <v>128</v>
      </c>
      <c r="C919" s="110" t="s">
        <v>624</v>
      </c>
      <c r="D919" s="110" t="s">
        <v>207</v>
      </c>
      <c r="E919" s="110" t="s">
        <v>920</v>
      </c>
      <c r="F919" s="111">
        <v>2.6516027689999997</v>
      </c>
      <c r="G919" s="111">
        <v>3.7671016399999999</v>
      </c>
      <c r="H919" s="68">
        <f>IF(ISERROR(F919/G919-1),"",IF((F919/G919-1)&gt;10000%,"",F919/G919-1))</f>
        <v>-0.29611594737857938</v>
      </c>
      <c r="I919" s="112">
        <f>F919/$F$1102</f>
        <v>2.1095845241012954E-4</v>
      </c>
      <c r="J919" s="113">
        <v>36.268481689390001</v>
      </c>
      <c r="K919" s="113">
        <v>17.97</v>
      </c>
      <c r="L919" s="149" t="s">
        <v>3280</v>
      </c>
      <c r="M919"/>
      <c r="N919" s="153"/>
    </row>
    <row r="920" spans="1:14" ht="12.75" x14ac:dyDescent="0.2">
      <c r="A920" s="110" t="s">
        <v>1934</v>
      </c>
      <c r="B920" s="53" t="s">
        <v>372</v>
      </c>
      <c r="C920" s="110" t="s">
        <v>796</v>
      </c>
      <c r="D920" s="110" t="s">
        <v>207</v>
      </c>
      <c r="E920" s="110" t="s">
        <v>920</v>
      </c>
      <c r="F920" s="111">
        <v>2.6091643849999997</v>
      </c>
      <c r="G920" s="111">
        <v>0.57406498100000003</v>
      </c>
      <c r="H920" s="68">
        <f>IF(ISERROR(F920/G920-1),"",IF((F920/G920-1)&gt;10000%,"",F920/G920-1))</f>
        <v>3.5450680173086528</v>
      </c>
      <c r="I920" s="112">
        <f>F920/$F$1102</f>
        <v>2.0758210361607424E-4</v>
      </c>
      <c r="J920" s="113">
        <v>149.33259100000001</v>
      </c>
      <c r="K920" s="113">
        <v>16.84</v>
      </c>
      <c r="L920" s="149" t="s">
        <v>3280</v>
      </c>
      <c r="M920"/>
      <c r="N920" s="153"/>
    </row>
    <row r="921" spans="1:14" ht="12.75" x14ac:dyDescent="0.2">
      <c r="A921" s="110" t="s">
        <v>1837</v>
      </c>
      <c r="B921" s="53" t="s">
        <v>1261</v>
      </c>
      <c r="C921" s="53" t="s">
        <v>874</v>
      </c>
      <c r="D921" s="110" t="s">
        <v>208</v>
      </c>
      <c r="E921" s="110" t="s">
        <v>209</v>
      </c>
      <c r="F921" s="111">
        <v>2.5958003199999999</v>
      </c>
      <c r="G921" s="111">
        <v>8.605716189999999</v>
      </c>
      <c r="H921" s="68">
        <f>IF(ISERROR(F921/G921-1),"",IF((F921/G921-1)&gt;10000%,"",F921/G921-1))</f>
        <v>-0.69836324337347211</v>
      </c>
      <c r="I921" s="112">
        <f>F921/$F$1102</f>
        <v>2.0651887404667251E-4</v>
      </c>
      <c r="J921" s="113">
        <v>108.14671346999999</v>
      </c>
      <c r="K921" s="113">
        <v>51.14</v>
      </c>
      <c r="L921" s="149" t="s">
        <v>3280</v>
      </c>
      <c r="M921"/>
      <c r="N921" s="153"/>
    </row>
    <row r="922" spans="1:14" ht="12.75" x14ac:dyDescent="0.2">
      <c r="A922" s="110" t="s">
        <v>2588</v>
      </c>
      <c r="B922" s="53" t="s">
        <v>1088</v>
      </c>
      <c r="C922" s="110" t="s">
        <v>624</v>
      </c>
      <c r="D922" s="110" t="s">
        <v>207</v>
      </c>
      <c r="E922" s="110" t="s">
        <v>209</v>
      </c>
      <c r="F922" s="111">
        <v>2.5590438300000002</v>
      </c>
      <c r="G922" s="111">
        <v>0.43518621000000002</v>
      </c>
      <c r="H922" s="68">
        <f>IF(ISERROR(F922/G922-1),"",IF((F922/G922-1)&gt;10000%,"",F922/G922-1))</f>
        <v>4.8803421873133344</v>
      </c>
      <c r="I922" s="112">
        <f>F922/$F$1102</f>
        <v>2.0359457017390478E-4</v>
      </c>
      <c r="J922" s="113">
        <v>31.0278630486</v>
      </c>
      <c r="K922" s="113">
        <v>18.37</v>
      </c>
      <c r="L922" s="149" t="s">
        <v>3280</v>
      </c>
      <c r="M922"/>
      <c r="N922" s="153"/>
    </row>
    <row r="923" spans="1:14" ht="12.75" x14ac:dyDescent="0.2">
      <c r="A923" s="110" t="s">
        <v>2599</v>
      </c>
      <c r="B923" s="53" t="s">
        <v>1205</v>
      </c>
      <c r="C923" s="110" t="s">
        <v>624</v>
      </c>
      <c r="D923" s="110" t="s">
        <v>207</v>
      </c>
      <c r="E923" s="110" t="s">
        <v>209</v>
      </c>
      <c r="F923" s="111">
        <v>2.5089592400000003</v>
      </c>
      <c r="G923" s="111">
        <v>1.63407276</v>
      </c>
      <c r="H923" s="68">
        <f>IF(ISERROR(F923/G923-1),"",IF((F923/G923-1)&gt;10000%,"",F923/G923-1))</f>
        <v>0.53540240154300123</v>
      </c>
      <c r="I923" s="112">
        <f>F923/$F$1102</f>
        <v>1.9960989806557818E-4</v>
      </c>
      <c r="J923" s="113">
        <v>141.19415626962001</v>
      </c>
      <c r="K923" s="113">
        <v>35.36</v>
      </c>
      <c r="L923" s="149" t="s">
        <v>3280</v>
      </c>
      <c r="M923"/>
      <c r="N923" s="153"/>
    </row>
    <row r="924" spans="1:14" ht="12.75" x14ac:dyDescent="0.2">
      <c r="A924" s="110" t="s">
        <v>1927</v>
      </c>
      <c r="B924" s="53" t="s">
        <v>373</v>
      </c>
      <c r="C924" s="110" t="s">
        <v>796</v>
      </c>
      <c r="D924" s="110" t="s">
        <v>207</v>
      </c>
      <c r="E924" s="110" t="s">
        <v>920</v>
      </c>
      <c r="F924" s="111">
        <v>2.469521286</v>
      </c>
      <c r="G924" s="111">
        <v>1.740161882</v>
      </c>
      <c r="H924" s="68">
        <f>IF(ISERROR(F924/G924-1),"",IF((F924/G924-1)&gt;10000%,"",F924/G924-1))</f>
        <v>0.41913307695358415</v>
      </c>
      <c r="I924" s="112">
        <f>F924/$F$1102</f>
        <v>1.9647226001536617E-4</v>
      </c>
      <c r="J924" s="113">
        <v>105.38274411</v>
      </c>
      <c r="K924" s="113">
        <v>6.28</v>
      </c>
      <c r="L924" s="149" t="s">
        <v>3280</v>
      </c>
      <c r="M924"/>
      <c r="N924" s="153"/>
    </row>
    <row r="925" spans="1:14" ht="12.75" x14ac:dyDescent="0.2">
      <c r="A925" s="110" t="s">
        <v>1533</v>
      </c>
      <c r="B925" s="53" t="s">
        <v>130</v>
      </c>
      <c r="C925" s="110" t="s">
        <v>624</v>
      </c>
      <c r="D925" s="110" t="s">
        <v>207</v>
      </c>
      <c r="E925" s="110" t="s">
        <v>920</v>
      </c>
      <c r="F925" s="111">
        <v>2.4532982620000001</v>
      </c>
      <c r="G925" s="111">
        <v>0.13188332</v>
      </c>
      <c r="H925" s="68">
        <f>IF(ISERROR(F925/G925-1),"",IF((F925/G925-1)&gt;10000%,"",F925/G925-1))</f>
        <v>17.602035966337517</v>
      </c>
      <c r="I925" s="112">
        <f>F925/$F$1102</f>
        <v>1.9518157497141328E-4</v>
      </c>
      <c r="J925" s="113">
        <v>54.679014777608998</v>
      </c>
      <c r="K925" s="113">
        <v>24.25</v>
      </c>
      <c r="L925" s="149" t="s">
        <v>3280</v>
      </c>
      <c r="M925"/>
      <c r="N925" s="153"/>
    </row>
    <row r="926" spans="1:14" ht="12.75" x14ac:dyDescent="0.2">
      <c r="A926" s="110" t="s">
        <v>1862</v>
      </c>
      <c r="B926" s="53" t="s">
        <v>3204</v>
      </c>
      <c r="C926" s="53" t="s">
        <v>800</v>
      </c>
      <c r="D926" s="110" t="s">
        <v>752</v>
      </c>
      <c r="E926" s="110" t="s">
        <v>209</v>
      </c>
      <c r="F926" s="111">
        <v>2.3862886699999999</v>
      </c>
      <c r="G926" s="111">
        <v>6.7065617700000004</v>
      </c>
      <c r="H926" s="68">
        <f>IF(ISERROR(F926/G926-1),"",IF((F926/G926-1)&gt;10000%,"",F926/G926-1))</f>
        <v>-0.64418598503417646</v>
      </c>
      <c r="I926" s="112">
        <f>F926/$F$1102</f>
        <v>1.8985036926057997E-4</v>
      </c>
      <c r="J926" s="113">
        <v>580.45612843165156</v>
      </c>
      <c r="K926" s="113">
        <v>17.559999999999999</v>
      </c>
      <c r="L926" s="149" t="s">
        <v>3280</v>
      </c>
      <c r="M926"/>
      <c r="N926" s="153"/>
    </row>
    <row r="927" spans="1:14" ht="12.75" x14ac:dyDescent="0.2">
      <c r="A927" s="110" t="s">
        <v>2128</v>
      </c>
      <c r="B927" s="53" t="s">
        <v>140</v>
      </c>
      <c r="C927" s="110" t="s">
        <v>624</v>
      </c>
      <c r="D927" s="110" t="s">
        <v>207</v>
      </c>
      <c r="E927" s="110" t="s">
        <v>920</v>
      </c>
      <c r="F927" s="111">
        <v>2.3375970000000001</v>
      </c>
      <c r="G927" s="111">
        <v>1.08072379</v>
      </c>
      <c r="H927" s="68">
        <f>IF(ISERROR(F927/G927-1),"",IF((F927/G927-1)&gt;10000%,"",F927/G927-1))</f>
        <v>1.1629920814457138</v>
      </c>
      <c r="I927" s="112">
        <f>F927/$F$1102</f>
        <v>1.85976516257953E-4</v>
      </c>
      <c r="J927" s="113">
        <v>24.085030295488</v>
      </c>
      <c r="K927" s="113">
        <v>29.8</v>
      </c>
      <c r="L927" s="149" t="s">
        <v>3280</v>
      </c>
      <c r="M927"/>
      <c r="N927" s="153"/>
    </row>
    <row r="928" spans="1:14" ht="12.75" x14ac:dyDescent="0.2">
      <c r="A928" s="110" t="s">
        <v>1556</v>
      </c>
      <c r="B928" s="53" t="s">
        <v>1087</v>
      </c>
      <c r="C928" s="110" t="s">
        <v>624</v>
      </c>
      <c r="D928" s="110" t="s">
        <v>207</v>
      </c>
      <c r="E928" s="110" t="s">
        <v>920</v>
      </c>
      <c r="F928" s="111">
        <v>2.264620538</v>
      </c>
      <c r="G928" s="111">
        <v>2.5053849999999999E-2</v>
      </c>
      <c r="H928" s="68">
        <f>IF(ISERROR(F928/G928-1),"",IF((F928/G928-1)&gt;10000%,"",F928/G928-1))</f>
        <v>89.390121198937493</v>
      </c>
      <c r="I928" s="112">
        <f>F928/$F$1102</f>
        <v>1.8017059326455809E-4</v>
      </c>
      <c r="J928" s="113">
        <v>11.782840145</v>
      </c>
      <c r="K928" s="113">
        <v>9.18</v>
      </c>
      <c r="L928" s="149" t="s">
        <v>3280</v>
      </c>
      <c r="M928"/>
      <c r="N928" s="153"/>
    </row>
    <row r="929" spans="1:14" ht="12.75" x14ac:dyDescent="0.2">
      <c r="A929" s="110" t="s">
        <v>2453</v>
      </c>
      <c r="B929" s="53" t="s">
        <v>1331</v>
      </c>
      <c r="C929" s="53" t="s">
        <v>801</v>
      </c>
      <c r="D929" s="110" t="s">
        <v>208</v>
      </c>
      <c r="E929" s="110" t="s">
        <v>920</v>
      </c>
      <c r="F929" s="111">
        <v>2.2324000000000002</v>
      </c>
      <c r="G929" s="111">
        <v>0.11121</v>
      </c>
      <c r="H929" s="68">
        <f>IF(ISERROR(F929/G929-1),"",IF((F929/G929-1)&gt;10000%,"",F929/G929-1))</f>
        <v>19.073734376405</v>
      </c>
      <c r="I929" s="112">
        <f>F929/$F$1102</f>
        <v>1.7760716449167853E-4</v>
      </c>
      <c r="J929" s="113">
        <v>38.540544959999998</v>
      </c>
      <c r="K929" s="113">
        <v>8.27</v>
      </c>
      <c r="L929" s="149" t="s">
        <v>3280</v>
      </c>
      <c r="M929"/>
      <c r="N929" s="153"/>
    </row>
    <row r="930" spans="1:14" ht="12.75" x14ac:dyDescent="0.2">
      <c r="A930" s="110" t="s">
        <v>1865</v>
      </c>
      <c r="B930" s="168" t="s">
        <v>3207</v>
      </c>
      <c r="C930" s="53" t="s">
        <v>800</v>
      </c>
      <c r="D930" s="110" t="s">
        <v>752</v>
      </c>
      <c r="E930" s="110" t="s">
        <v>209</v>
      </c>
      <c r="F930" s="111">
        <v>2.2170194799999998</v>
      </c>
      <c r="G930" s="111">
        <v>2.1888003199999999</v>
      </c>
      <c r="H930" s="68">
        <f>IF(ISERROR(F930/G930-1),"",IF((F930/G930-1)&gt;10000%,"",F930/G930-1))</f>
        <v>1.2892523699923331E-2</v>
      </c>
      <c r="I930" s="112">
        <f>F930/$F$1102</f>
        <v>1.7638350809246351E-4</v>
      </c>
      <c r="J930" s="113">
        <v>266.86887122000002</v>
      </c>
      <c r="K930" s="113">
        <v>8.59</v>
      </c>
      <c r="L930" s="149" t="s">
        <v>3280</v>
      </c>
      <c r="M930"/>
      <c r="N930" s="153"/>
    </row>
    <row r="931" spans="1:14" ht="12.75" x14ac:dyDescent="0.2">
      <c r="A931" s="110" t="s">
        <v>2681</v>
      </c>
      <c r="B931" s="53" t="s">
        <v>179</v>
      </c>
      <c r="C931" s="53" t="s">
        <v>795</v>
      </c>
      <c r="D931" s="110" t="s">
        <v>207</v>
      </c>
      <c r="E931" s="110" t="s">
        <v>920</v>
      </c>
      <c r="F931" s="111">
        <v>2.15524359</v>
      </c>
      <c r="G931" s="111">
        <v>4.9541870970000002</v>
      </c>
      <c r="H931" s="68">
        <f>IF(ISERROR(F931/G931-1),"",IF((F931/G931-1)&gt;10000%,"",F931/G931-1))</f>
        <v>-0.56496524095646206</v>
      </c>
      <c r="I931" s="112">
        <f>F931/$F$1102</f>
        <v>1.7146868966527761E-4</v>
      </c>
      <c r="J931" s="113">
        <v>256.73381999999998</v>
      </c>
      <c r="K931" s="113">
        <v>11.12</v>
      </c>
      <c r="L931" s="149" t="s">
        <v>3280</v>
      </c>
      <c r="M931"/>
      <c r="N931" s="153"/>
    </row>
    <row r="932" spans="1:14" ht="12.75" x14ac:dyDescent="0.2">
      <c r="A932" s="110" t="s">
        <v>2381</v>
      </c>
      <c r="B932" s="53" t="s">
        <v>552</v>
      </c>
      <c r="C932" s="53" t="s">
        <v>801</v>
      </c>
      <c r="D932" s="110" t="s">
        <v>208</v>
      </c>
      <c r="E932" s="110" t="s">
        <v>920</v>
      </c>
      <c r="F932" s="111">
        <v>2.11094435</v>
      </c>
      <c r="G932" s="111">
        <v>4.0037390349999997</v>
      </c>
      <c r="H932" s="68">
        <f>IF(ISERROR(F932/G932-1),"",IF((F932/G932-1)&gt;10000%,"",F932/G932-1))</f>
        <v>-0.47275675773408643</v>
      </c>
      <c r="I932" s="112">
        <f>F932/$F$1102</f>
        <v>1.6794429331805653E-4</v>
      </c>
      <c r="J932" s="113">
        <v>86.77258968000001</v>
      </c>
      <c r="K932" s="113">
        <v>12.85</v>
      </c>
      <c r="L932" s="149" t="s">
        <v>3280</v>
      </c>
      <c r="M932"/>
      <c r="N932" s="153"/>
    </row>
    <row r="933" spans="1:14" ht="12.75" x14ac:dyDescent="0.2">
      <c r="A933" s="110" t="s">
        <v>1673</v>
      </c>
      <c r="B933" s="53" t="s">
        <v>1583</v>
      </c>
      <c r="C933" s="53" t="s">
        <v>800</v>
      </c>
      <c r="D933" s="110" t="s">
        <v>752</v>
      </c>
      <c r="E933" s="110" t="s">
        <v>209</v>
      </c>
      <c r="F933" s="111">
        <v>2.09785595</v>
      </c>
      <c r="G933" s="111">
        <v>2.3056017799999999</v>
      </c>
      <c r="H933" s="68">
        <f>IF(ISERROR(F933/G933-1),"",IF((F933/G933-1)&gt;10000%,"",F933/G933-1))</f>
        <v>-9.0104818534621378E-2</v>
      </c>
      <c r="I933" s="112">
        <f>F933/$F$1102</f>
        <v>1.6690299533752754E-4</v>
      </c>
      <c r="J933" s="113">
        <v>289.09983510122851</v>
      </c>
      <c r="K933" s="113">
        <v>42.54</v>
      </c>
      <c r="L933" s="149" t="s">
        <v>3280</v>
      </c>
      <c r="M933"/>
      <c r="N933" s="153"/>
    </row>
    <row r="934" spans="1:14" ht="12.75" x14ac:dyDescent="0.2">
      <c r="A934" s="110" t="s">
        <v>1550</v>
      </c>
      <c r="B934" s="53" t="s">
        <v>146</v>
      </c>
      <c r="C934" s="110" t="s">
        <v>624</v>
      </c>
      <c r="D934" s="110" t="s">
        <v>207</v>
      </c>
      <c r="E934" s="110" t="s">
        <v>209</v>
      </c>
      <c r="F934" s="111">
        <v>2.07413911</v>
      </c>
      <c r="G934" s="111">
        <v>1.2893961399999998</v>
      </c>
      <c r="H934" s="68">
        <f>IF(ISERROR(F934/G934-1),"",IF((F934/G934-1)&gt;10000%,"",F934/G934-1))</f>
        <v>0.60861278055322887</v>
      </c>
      <c r="I934" s="112">
        <f>F934/$F$1102</f>
        <v>1.6501611095161875E-4</v>
      </c>
      <c r="J934" s="113">
        <v>98.011429400265186</v>
      </c>
      <c r="K934" s="113">
        <v>36.82</v>
      </c>
      <c r="L934" s="149" t="s">
        <v>3280</v>
      </c>
      <c r="M934"/>
      <c r="N934" s="153"/>
    </row>
    <row r="935" spans="1:14" ht="12.75" x14ac:dyDescent="0.2">
      <c r="A935" s="110" t="s">
        <v>2430</v>
      </c>
      <c r="B935" s="53" t="s">
        <v>875</v>
      </c>
      <c r="C935" s="53" t="s">
        <v>801</v>
      </c>
      <c r="D935" s="110" t="s">
        <v>207</v>
      </c>
      <c r="E935" s="110" t="s">
        <v>920</v>
      </c>
      <c r="F935" s="111">
        <v>2.0614273600000002</v>
      </c>
      <c r="G935" s="111">
        <v>4.74153175</v>
      </c>
      <c r="H935" s="68">
        <f>IF(ISERROR(F935/G935-1),"",IF((F935/G935-1)&gt;10000%,"",F935/G935-1))</f>
        <v>-0.56524020744983938</v>
      </c>
      <c r="I935" s="112">
        <f>F935/$F$1102</f>
        <v>1.6400477880987573E-4</v>
      </c>
      <c r="J935" s="113">
        <v>19.111493960000001</v>
      </c>
      <c r="K935" s="113">
        <v>6.4</v>
      </c>
      <c r="L935" s="149" t="s">
        <v>3280</v>
      </c>
      <c r="M935"/>
      <c r="N935" s="153"/>
    </row>
    <row r="936" spans="1:14" ht="12.75" x14ac:dyDescent="0.2">
      <c r="A936" s="110" t="s">
        <v>2013</v>
      </c>
      <c r="B936" s="53" t="s">
        <v>846</v>
      </c>
      <c r="C936" s="53" t="s">
        <v>800</v>
      </c>
      <c r="D936" s="110" t="s">
        <v>208</v>
      </c>
      <c r="E936" s="110" t="s">
        <v>209</v>
      </c>
      <c r="F936" s="111">
        <v>2.043346959</v>
      </c>
      <c r="G936" s="111">
        <v>2.5018691200000003</v>
      </c>
      <c r="H936" s="68">
        <f>IF(ISERROR(F936/G936-1),"",IF((F936/G936-1)&gt;10000%,"",F936/G936-1))</f>
        <v>-0.18327184157419085</v>
      </c>
      <c r="I936" s="112">
        <f>F936/$F$1102</f>
        <v>1.6256632299797711E-4</v>
      </c>
      <c r="J936" s="113">
        <v>58.465014479999994</v>
      </c>
      <c r="K936" s="113">
        <v>14.2</v>
      </c>
      <c r="L936" s="149" t="s">
        <v>3280</v>
      </c>
      <c r="M936"/>
      <c r="N936" s="153"/>
    </row>
    <row r="937" spans="1:14" ht="12.75" x14ac:dyDescent="0.2">
      <c r="A937" s="110" t="s">
        <v>1711</v>
      </c>
      <c r="B937" s="53" t="s">
        <v>12</v>
      </c>
      <c r="C937" s="53" t="s">
        <v>800</v>
      </c>
      <c r="D937" s="110" t="s">
        <v>752</v>
      </c>
      <c r="E937" s="110" t="s">
        <v>920</v>
      </c>
      <c r="F937" s="111">
        <v>2.0087699429999999</v>
      </c>
      <c r="G937" s="111">
        <v>0.48575000699999998</v>
      </c>
      <c r="H937" s="68">
        <f>IF(ISERROR(F937/G937-1),"",IF((F937/G937-1)&gt;10000%,"",F937/G937-1))</f>
        <v>3.1353986907919902</v>
      </c>
      <c r="I937" s="112">
        <f>F937/$F$1102</f>
        <v>1.598154155582963E-4</v>
      </c>
      <c r="J937" s="113">
        <v>211.86476841000001</v>
      </c>
      <c r="K937" s="113">
        <v>8.7200000000000006</v>
      </c>
      <c r="L937" s="149" t="s">
        <v>3280</v>
      </c>
      <c r="M937"/>
      <c r="N937" s="153"/>
    </row>
    <row r="938" spans="1:14" ht="12.75" x14ac:dyDescent="0.2">
      <c r="A938" s="110" t="s">
        <v>1565</v>
      </c>
      <c r="B938" s="53" t="s">
        <v>1456</v>
      </c>
      <c r="C938" s="110" t="s">
        <v>624</v>
      </c>
      <c r="D938" s="110" t="s">
        <v>207</v>
      </c>
      <c r="E938" s="110" t="s">
        <v>209</v>
      </c>
      <c r="F938" s="111">
        <v>1.9442014950000002</v>
      </c>
      <c r="G938" s="111">
        <v>3.4675653930000001</v>
      </c>
      <c r="H938" s="68">
        <f>IF(ISERROR(F938/G938-1),"",IF((F938/G938-1)&gt;10000%,"",F938/G938-1))</f>
        <v>-0.43931800134908083</v>
      </c>
      <c r="I938" s="112">
        <f>F938/$F$1102</f>
        <v>1.5467842444339379E-4</v>
      </c>
      <c r="J938" s="113">
        <v>162.25573057049999</v>
      </c>
      <c r="K938" s="113">
        <v>14.91</v>
      </c>
      <c r="L938" s="149" t="s">
        <v>3280</v>
      </c>
      <c r="M938"/>
      <c r="N938" s="153"/>
    </row>
    <row r="939" spans="1:14" ht="12.75" x14ac:dyDescent="0.2">
      <c r="A939" s="110" t="s">
        <v>2595</v>
      </c>
      <c r="B939" s="53" t="s">
        <v>1894</v>
      </c>
      <c r="C939" s="110" t="s">
        <v>624</v>
      </c>
      <c r="D939" s="110" t="s">
        <v>207</v>
      </c>
      <c r="E939" s="110" t="s">
        <v>209</v>
      </c>
      <c r="F939" s="111">
        <v>1.9262999999999999</v>
      </c>
      <c r="G939" s="111">
        <v>12.915351080000001</v>
      </c>
      <c r="H939" s="68">
        <f>IF(ISERROR(F939/G939-1),"",IF((F939/G939-1)&gt;10000%,"",F939/G939-1))</f>
        <v>-0.85085190576174408</v>
      </c>
      <c r="I939" s="112">
        <f>F939/$F$1102</f>
        <v>1.5325420218613165E-4</v>
      </c>
      <c r="J939" s="113">
        <v>2.3099621039999998</v>
      </c>
      <c r="K939" s="113">
        <v>9.61</v>
      </c>
      <c r="L939" s="149" t="s">
        <v>3280</v>
      </c>
      <c r="M939"/>
      <c r="N939" s="153"/>
    </row>
    <row r="940" spans="1:14" ht="12.75" x14ac:dyDescent="0.2">
      <c r="A940" s="110" t="s">
        <v>2389</v>
      </c>
      <c r="B940" s="53" t="s">
        <v>293</v>
      </c>
      <c r="C940" s="53" t="s">
        <v>801</v>
      </c>
      <c r="D940" s="110" t="s">
        <v>207</v>
      </c>
      <c r="E940" s="110" t="s">
        <v>920</v>
      </c>
      <c r="F940" s="111">
        <v>1.911026012</v>
      </c>
      <c r="G940" s="111">
        <v>2.3368077390000002</v>
      </c>
      <c r="H940" s="68">
        <f>IF(ISERROR(F940/G940-1),"",IF((F940/G940-1)&gt;10000%,"",F940/G940-1))</f>
        <v>-0.18220657176623645</v>
      </c>
      <c r="I940" s="112">
        <f>F940/$F$1102</f>
        <v>1.5203902134974036E-4</v>
      </c>
      <c r="J940" s="113">
        <v>924.20084310000004</v>
      </c>
      <c r="K940" s="113">
        <v>29.59</v>
      </c>
      <c r="L940" s="149" t="s">
        <v>3280</v>
      </c>
      <c r="M940"/>
      <c r="N940" s="153"/>
    </row>
    <row r="941" spans="1:14" ht="12.75" x14ac:dyDescent="0.2">
      <c r="A941" s="110" t="s">
        <v>1570</v>
      </c>
      <c r="B941" s="53" t="s">
        <v>1474</v>
      </c>
      <c r="C941" s="110" t="s">
        <v>624</v>
      </c>
      <c r="D941" s="110" t="s">
        <v>207</v>
      </c>
      <c r="E941" s="110" t="s">
        <v>920</v>
      </c>
      <c r="F941" s="111">
        <v>1.8861821999999999</v>
      </c>
      <c r="G941" s="111">
        <v>11.51990256</v>
      </c>
      <c r="H941" s="68">
        <f>IF(ISERROR(F941/G941-1),"",IF((F941/G941-1)&gt;10000%,"",F941/G941-1))</f>
        <v>-0.83626752134611804</v>
      </c>
      <c r="I941" s="112">
        <f>F941/$F$1102</f>
        <v>1.5006247637371263E-4</v>
      </c>
      <c r="J941" s="113">
        <v>21.232322958000001</v>
      </c>
      <c r="K941" s="113">
        <v>28.43</v>
      </c>
      <c r="L941" s="149" t="s">
        <v>3280</v>
      </c>
      <c r="M941"/>
      <c r="N941" s="153"/>
    </row>
    <row r="942" spans="1:14" ht="12.75" x14ac:dyDescent="0.2">
      <c r="A942" s="110" t="s">
        <v>1462</v>
      </c>
      <c r="B942" s="53" t="s">
        <v>1463</v>
      </c>
      <c r="C942" s="53" t="s">
        <v>145</v>
      </c>
      <c r="D942" s="110" t="s">
        <v>752</v>
      </c>
      <c r="E942" s="110" t="s">
        <v>209</v>
      </c>
      <c r="F942" s="111">
        <v>1.8397984599999999</v>
      </c>
      <c r="G942" s="111">
        <v>0.15632061</v>
      </c>
      <c r="H942" s="68">
        <f>IF(ISERROR(F942/G942-1),"",IF((F942/G942-1)&gt;10000%,"",F942/G942-1))</f>
        <v>10.769391508899561</v>
      </c>
      <c r="I942" s="112">
        <f>F942/$F$1102</f>
        <v>1.4637223961510339E-4</v>
      </c>
      <c r="J942" s="113">
        <v>16.132373462234799</v>
      </c>
      <c r="K942" s="113">
        <v>86.29</v>
      </c>
      <c r="L942" s="149" t="s">
        <v>3280</v>
      </c>
      <c r="M942"/>
      <c r="N942" s="153"/>
    </row>
    <row r="943" spans="1:14" ht="12.75" x14ac:dyDescent="0.2">
      <c r="A943" s="110" t="s">
        <v>2442</v>
      </c>
      <c r="B943" s="53" t="s">
        <v>922</v>
      </c>
      <c r="C943" s="53" t="s">
        <v>801</v>
      </c>
      <c r="D943" s="110" t="s">
        <v>207</v>
      </c>
      <c r="E943" s="110" t="s">
        <v>920</v>
      </c>
      <c r="F943" s="111">
        <v>1.7805074599999999</v>
      </c>
      <c r="G943" s="111">
        <v>0.24484912</v>
      </c>
      <c r="H943" s="68">
        <f>IF(ISERROR(F943/G943-1),"",IF((F943/G943-1)&gt;10000%,"",F943/G943-1))</f>
        <v>6.2718556636021399</v>
      </c>
      <c r="I943" s="112">
        <f>F943/$F$1102</f>
        <v>1.4165511616506034E-4</v>
      </c>
      <c r="J943" s="113">
        <v>67.428487959999998</v>
      </c>
      <c r="K943" s="113">
        <v>73.540000000000006</v>
      </c>
      <c r="L943" s="149" t="s">
        <v>3280</v>
      </c>
      <c r="M943"/>
      <c r="N943" s="153"/>
    </row>
    <row r="944" spans="1:14" ht="12.75" x14ac:dyDescent="0.2">
      <c r="A944" s="110" t="s">
        <v>1680</v>
      </c>
      <c r="B944" s="53" t="s">
        <v>350</v>
      </c>
      <c r="C944" s="53" t="s">
        <v>800</v>
      </c>
      <c r="D944" s="110" t="s">
        <v>208</v>
      </c>
      <c r="E944" s="110" t="s">
        <v>209</v>
      </c>
      <c r="F944" s="111">
        <v>1.7755156699999999</v>
      </c>
      <c r="G944" s="111">
        <v>1.0685638500000001</v>
      </c>
      <c r="H944" s="68">
        <f>IF(ISERROR(F944/G944-1),"",IF((F944/G944-1)&gt;10000%,"",F944/G944-1))</f>
        <v>0.6615906199709074</v>
      </c>
      <c r="I944" s="112">
        <f>F944/$F$1102</f>
        <v>1.4125797512060687E-4</v>
      </c>
      <c r="J944" s="113">
        <v>382.76364737</v>
      </c>
      <c r="K944" s="113">
        <v>13.27</v>
      </c>
      <c r="L944" s="149" t="s">
        <v>3280</v>
      </c>
      <c r="M944"/>
      <c r="N944" s="153"/>
    </row>
    <row r="945" spans="1:14" ht="12.75" x14ac:dyDescent="0.2">
      <c r="A945" s="110" t="s">
        <v>1761</v>
      </c>
      <c r="B945" s="53" t="s">
        <v>1762</v>
      </c>
      <c r="C945" s="53" t="s">
        <v>145</v>
      </c>
      <c r="D945" s="110" t="s">
        <v>752</v>
      </c>
      <c r="E945" s="110" t="s">
        <v>209</v>
      </c>
      <c r="F945" s="111">
        <v>1.7554619499999999</v>
      </c>
      <c r="G945" s="111">
        <v>3.9151993300000001</v>
      </c>
      <c r="H945" s="68">
        <f>IF(ISERROR(F945/G945-1),"",IF((F945/G945-1)&gt;10000%,"",F945/G945-1))</f>
        <v>-0.55162897159568125</v>
      </c>
      <c r="I945" s="112">
        <f>F945/$F$1102</f>
        <v>1.3966252432921192E-4</v>
      </c>
      <c r="J945" s="113">
        <v>220.10749380000001</v>
      </c>
      <c r="K945" s="113">
        <v>19.690000000000001</v>
      </c>
      <c r="L945" s="149" t="s">
        <v>3280</v>
      </c>
      <c r="M945"/>
      <c r="N945" s="153"/>
    </row>
    <row r="946" spans="1:14" ht="12.75" x14ac:dyDescent="0.2">
      <c r="A946" s="110" t="s">
        <v>1935</v>
      </c>
      <c r="B946" s="53" t="s">
        <v>382</v>
      </c>
      <c r="C946" s="110" t="s">
        <v>796</v>
      </c>
      <c r="D946" s="110" t="s">
        <v>207</v>
      </c>
      <c r="E946" s="110" t="s">
        <v>920</v>
      </c>
      <c r="F946" s="111">
        <v>1.7037493689999998</v>
      </c>
      <c r="G946" s="111">
        <v>5.3580669999999997E-2</v>
      </c>
      <c r="H946" s="68">
        <f>IF(ISERROR(F946/G946-1),"",IF((F946/G946-1)&gt;10000%,"",F946/G946-1))</f>
        <v>30.797836215933842</v>
      </c>
      <c r="I946" s="112">
        <f>F946/$F$1102</f>
        <v>1.3554833113804714E-4</v>
      </c>
      <c r="J946" s="113">
        <v>105.23566069</v>
      </c>
      <c r="K946" s="113">
        <v>20.079999999999998</v>
      </c>
      <c r="L946" s="149" t="s">
        <v>3280</v>
      </c>
      <c r="M946"/>
      <c r="N946" s="153"/>
    </row>
    <row r="947" spans="1:14" ht="12.75" x14ac:dyDescent="0.2">
      <c r="A947" s="110" t="s">
        <v>1708</v>
      </c>
      <c r="B947" s="53" t="s">
        <v>1465</v>
      </c>
      <c r="C947" s="53" t="s">
        <v>800</v>
      </c>
      <c r="D947" s="110" t="s">
        <v>752</v>
      </c>
      <c r="E947" s="110" t="s">
        <v>209</v>
      </c>
      <c r="F947" s="111">
        <v>1.6789323</v>
      </c>
      <c r="G947" s="111">
        <v>1.3651572299999999</v>
      </c>
      <c r="H947" s="68">
        <f>IF(ISERROR(F947/G947-1),"",IF((F947/G947-1)&gt;10000%,"",F947/G947-1))</f>
        <v>0.22984537099803526</v>
      </c>
      <c r="I947" s="112">
        <f>F947/$F$1102</f>
        <v>1.3357391380419825E-4</v>
      </c>
      <c r="J947" s="113">
        <v>44.756594122335599</v>
      </c>
      <c r="K947" s="113">
        <v>18.7</v>
      </c>
      <c r="L947" s="149" t="s">
        <v>3280</v>
      </c>
      <c r="M947"/>
      <c r="N947" s="153"/>
    </row>
    <row r="948" spans="1:14" ht="12.75" x14ac:dyDescent="0.2">
      <c r="A948" s="110" t="s">
        <v>1730</v>
      </c>
      <c r="B948" s="53" t="s">
        <v>1731</v>
      </c>
      <c r="C948" s="53" t="s">
        <v>800</v>
      </c>
      <c r="D948" s="110" t="s">
        <v>752</v>
      </c>
      <c r="E948" s="110" t="s">
        <v>209</v>
      </c>
      <c r="F948" s="111">
        <v>1.6457239699999999</v>
      </c>
      <c r="G948" s="111">
        <v>5.8031875199999998</v>
      </c>
      <c r="H948" s="68">
        <f>IF(ISERROR(F948/G948-1),"",IF((F948/G948-1)&gt;10000%,"",F948/G948-1))</f>
        <v>-0.71641034098446643</v>
      </c>
      <c r="I948" s="112">
        <f>F948/$F$1102</f>
        <v>1.3093189744117908E-4</v>
      </c>
      <c r="J948" s="113">
        <v>457.80521472000004</v>
      </c>
      <c r="K948" s="113">
        <v>33.090000000000003</v>
      </c>
      <c r="L948" s="149" t="s">
        <v>3280</v>
      </c>
      <c r="M948"/>
      <c r="N948" s="153"/>
    </row>
    <row r="949" spans="1:14" ht="12.75" x14ac:dyDescent="0.2">
      <c r="A949" s="110" t="s">
        <v>1560</v>
      </c>
      <c r="B949" s="53" t="s">
        <v>268</v>
      </c>
      <c r="C949" s="110" t="s">
        <v>624</v>
      </c>
      <c r="D949" s="110" t="s">
        <v>207</v>
      </c>
      <c r="E949" s="110" t="s">
        <v>920</v>
      </c>
      <c r="F949" s="111">
        <v>1.62605921</v>
      </c>
      <c r="G949" s="111">
        <v>0.64206832200000008</v>
      </c>
      <c r="H949" s="68">
        <f>IF(ISERROR(F949/G949-1),"",IF((F949/G949-1)&gt;10000%,"",F949/G949-1))</f>
        <v>1.532532994206806</v>
      </c>
      <c r="I949" s="112">
        <f>F949/$F$1102</f>
        <v>1.2936739185794607E-4</v>
      </c>
      <c r="J949" s="113">
        <v>32.157289079999998</v>
      </c>
      <c r="K949" s="113">
        <v>32.39</v>
      </c>
      <c r="L949" s="149" t="s">
        <v>3280</v>
      </c>
      <c r="M949"/>
      <c r="N949" s="153"/>
    </row>
    <row r="950" spans="1:14" ht="12.75" x14ac:dyDescent="0.2">
      <c r="A950" s="110" t="s">
        <v>1830</v>
      </c>
      <c r="B950" s="53" t="s">
        <v>1256</v>
      </c>
      <c r="C950" s="53" t="s">
        <v>874</v>
      </c>
      <c r="D950" s="110" t="s">
        <v>208</v>
      </c>
      <c r="E950" s="110" t="s">
        <v>209</v>
      </c>
      <c r="F950" s="111">
        <v>1.55689254</v>
      </c>
      <c r="G950" s="111">
        <v>1.4050849399999998</v>
      </c>
      <c r="H950" s="68">
        <f>IF(ISERROR(F950/G950-1),"",IF((F950/G950-1)&gt;10000%,"",F950/G950-1))</f>
        <v>0.10804158216940274</v>
      </c>
      <c r="I950" s="112">
        <f>F950/$F$1102</f>
        <v>1.2386457151390752E-4</v>
      </c>
      <c r="J950" s="113">
        <v>8.4263456600000008</v>
      </c>
      <c r="K950" s="113">
        <v>21.25</v>
      </c>
      <c r="L950" s="149" t="s">
        <v>3280</v>
      </c>
      <c r="M950"/>
      <c r="N950" s="153"/>
    </row>
    <row r="951" spans="1:14" ht="12.75" x14ac:dyDescent="0.2">
      <c r="A951" s="110" t="s">
        <v>1866</v>
      </c>
      <c r="B951" s="53" t="s">
        <v>1867</v>
      </c>
      <c r="C951" s="110" t="s">
        <v>624</v>
      </c>
      <c r="D951" s="110" t="s">
        <v>207</v>
      </c>
      <c r="E951" s="110" t="s">
        <v>920</v>
      </c>
      <c r="F951" s="111">
        <v>1.47174095</v>
      </c>
      <c r="G951" s="111">
        <v>0.29659931</v>
      </c>
      <c r="H951" s="68">
        <f>IF(ISERROR(F951/G951-1),"",IF((F951/G951-1)&gt;10000%,"",F951/G951-1))</f>
        <v>3.9620511591884693</v>
      </c>
      <c r="I951" s="112">
        <f>F951/$F$1102</f>
        <v>1.170900094050301E-4</v>
      </c>
      <c r="J951" s="113">
        <v>31.498581104202959</v>
      </c>
      <c r="K951" s="113">
        <v>96.33</v>
      </c>
      <c r="L951" s="149" t="s">
        <v>3280</v>
      </c>
      <c r="M951"/>
      <c r="N951" s="153"/>
    </row>
    <row r="952" spans="1:14" ht="12.75" x14ac:dyDescent="0.2">
      <c r="A952" s="110" t="s">
        <v>1752</v>
      </c>
      <c r="B952" s="53" t="s">
        <v>26</v>
      </c>
      <c r="C952" s="53" t="s">
        <v>1734</v>
      </c>
      <c r="D952" s="110" t="s">
        <v>208</v>
      </c>
      <c r="E952" s="110" t="s">
        <v>209</v>
      </c>
      <c r="F952" s="111">
        <v>1.470096649</v>
      </c>
      <c r="G952" s="111">
        <v>2.0736402269999998</v>
      </c>
      <c r="H952" s="68">
        <f>IF(ISERROR(F952/G952-1),"",IF((F952/G952-1)&gt;10000%,"",F952/G952-1))</f>
        <v>-0.29105510692815073</v>
      </c>
      <c r="I952" s="112">
        <f>F952/$F$1102</f>
        <v>1.169591907174379E-4</v>
      </c>
      <c r="J952" s="113">
        <v>34.83840335</v>
      </c>
      <c r="K952" s="113">
        <v>10.76</v>
      </c>
      <c r="L952" s="149" t="s">
        <v>3280</v>
      </c>
      <c r="M952"/>
      <c r="N952" s="153"/>
    </row>
    <row r="953" spans="1:14" ht="12.75" x14ac:dyDescent="0.2">
      <c r="A953" s="110" t="s">
        <v>1932</v>
      </c>
      <c r="B953" s="53" t="s">
        <v>375</v>
      </c>
      <c r="C953" s="110" t="s">
        <v>796</v>
      </c>
      <c r="D953" s="110" t="s">
        <v>207</v>
      </c>
      <c r="E953" s="110" t="s">
        <v>920</v>
      </c>
      <c r="F953" s="111">
        <v>1.44893527</v>
      </c>
      <c r="G953" s="111">
        <v>0.44504109999999997</v>
      </c>
      <c r="H953" s="68">
        <f>IF(ISERROR(F953/G953-1),"",IF((F953/G953-1)&gt;10000%,"",F953/G953-1))</f>
        <v>2.2557336165131718</v>
      </c>
      <c r="I953" s="112">
        <f>F953/$F$1102</f>
        <v>1.1527561585588811E-4</v>
      </c>
      <c r="J953" s="113">
        <v>371.39166707999999</v>
      </c>
      <c r="K953" s="113">
        <v>14.44</v>
      </c>
      <c r="L953" s="149" t="s">
        <v>3280</v>
      </c>
      <c r="M953"/>
      <c r="N953" s="153"/>
    </row>
    <row r="954" spans="1:14" ht="12.75" x14ac:dyDescent="0.2">
      <c r="A954" s="110" t="s">
        <v>1747</v>
      </c>
      <c r="B954" s="53" t="s">
        <v>23</v>
      </c>
      <c r="C954" s="53" t="s">
        <v>1734</v>
      </c>
      <c r="D954" s="110" t="s">
        <v>208</v>
      </c>
      <c r="E954" s="110" t="s">
        <v>209</v>
      </c>
      <c r="F954" s="111">
        <v>1.3745498230000002</v>
      </c>
      <c r="G954" s="111">
        <v>0.23194182299999999</v>
      </c>
      <c r="H954" s="68">
        <f>IF(ISERROR(F954/G954-1),"",IF((F954/G954-1)&gt;10000%,"",F954/G954-1))</f>
        <v>4.9262698086148964</v>
      </c>
      <c r="I954" s="112">
        <f>F954/$F$1102</f>
        <v>1.0935759564395655E-4</v>
      </c>
      <c r="J954" s="113">
        <v>102.76963550000001</v>
      </c>
      <c r="K954" s="113">
        <v>13.75</v>
      </c>
      <c r="L954" s="149" t="s">
        <v>3280</v>
      </c>
      <c r="M954"/>
      <c r="N954" s="153"/>
    </row>
    <row r="955" spans="1:14" ht="12.75" x14ac:dyDescent="0.2">
      <c r="A955" s="110" t="s">
        <v>2770</v>
      </c>
      <c r="B955" s="53" t="s">
        <v>2771</v>
      </c>
      <c r="C955" s="53" t="s">
        <v>795</v>
      </c>
      <c r="D955" s="110" t="s">
        <v>207</v>
      </c>
      <c r="E955" s="110" t="s">
        <v>920</v>
      </c>
      <c r="F955" s="111">
        <v>1.3224360900000001</v>
      </c>
      <c r="G955" s="111">
        <v>1.9248900000000001E-3</v>
      </c>
      <c r="H955" s="68" t="str">
        <f>IF(ISERROR(F955/G955-1),"",IF((F955/G955-1)&gt;10000%,"",F955/G955-1))</f>
        <v/>
      </c>
      <c r="I955" s="112">
        <f>F955/$F$1102</f>
        <v>1.0521148726319754E-4</v>
      </c>
      <c r="J955" s="113">
        <v>399.54450513</v>
      </c>
      <c r="K955" s="113">
        <v>9.99</v>
      </c>
      <c r="L955" s="149" t="s">
        <v>3280</v>
      </c>
      <c r="M955"/>
      <c r="N955" s="153"/>
    </row>
    <row r="956" spans="1:14" ht="12.75" x14ac:dyDescent="0.2">
      <c r="A956" s="110" t="s">
        <v>1756</v>
      </c>
      <c r="B956" s="53" t="s">
        <v>24</v>
      </c>
      <c r="C956" s="53" t="s">
        <v>1734</v>
      </c>
      <c r="D956" s="110" t="s">
        <v>208</v>
      </c>
      <c r="E956" s="110" t="s">
        <v>209</v>
      </c>
      <c r="F956" s="111">
        <v>1.2455483500000002</v>
      </c>
      <c r="G956" s="111">
        <v>1.41965275</v>
      </c>
      <c r="H956" s="68">
        <f>IF(ISERROR(F956/G956-1),"",IF((F956/G956-1)&gt;10000%,"",F956/G956-1))</f>
        <v>-0.12263872274399479</v>
      </c>
      <c r="I956" s="112">
        <f>F956/$F$1102</f>
        <v>9.9094387511552046E-5</v>
      </c>
      <c r="J956" s="113">
        <v>43.1749163</v>
      </c>
      <c r="K956" s="113">
        <v>8.76</v>
      </c>
      <c r="L956" s="149" t="s">
        <v>3280</v>
      </c>
      <c r="M956"/>
      <c r="N956" s="153"/>
    </row>
    <row r="957" spans="1:14" ht="12.75" x14ac:dyDescent="0.2">
      <c r="A957" s="110" t="s">
        <v>2205</v>
      </c>
      <c r="B957" s="53" t="s">
        <v>749</v>
      </c>
      <c r="C957" s="53" t="s">
        <v>1734</v>
      </c>
      <c r="D957" s="110" t="s">
        <v>208</v>
      </c>
      <c r="E957" s="110" t="s">
        <v>209</v>
      </c>
      <c r="F957" s="111">
        <v>1.2224999999999999</v>
      </c>
      <c r="G957" s="111">
        <v>2.4369999999999998</v>
      </c>
      <c r="H957" s="68">
        <f>IF(ISERROR(F957/G957-1),"",IF((F957/G957-1)&gt;10000%,"",F957/G957-1))</f>
        <v>-0.49835863766926547</v>
      </c>
      <c r="I957" s="112">
        <f>F957/$F$1102</f>
        <v>9.7260687417611969E-5</v>
      </c>
      <c r="J957" s="113">
        <v>4.7913827099999997</v>
      </c>
      <c r="K957" s="113">
        <v>14</v>
      </c>
      <c r="L957" s="149" t="s">
        <v>3280</v>
      </c>
      <c r="M957"/>
      <c r="N957" s="153"/>
    </row>
    <row r="958" spans="1:14" ht="12.75" x14ac:dyDescent="0.2">
      <c r="A958" s="110" t="s">
        <v>1538</v>
      </c>
      <c r="B958" s="53" t="s">
        <v>1204</v>
      </c>
      <c r="C958" s="110" t="s">
        <v>624</v>
      </c>
      <c r="D958" s="110" t="s">
        <v>207</v>
      </c>
      <c r="E958" s="110" t="s">
        <v>209</v>
      </c>
      <c r="F958" s="111">
        <v>1.20903428</v>
      </c>
      <c r="G958" s="111">
        <v>0.50814546000000005</v>
      </c>
      <c r="H958" s="68">
        <f>IF(ISERROR(F958/G958-1),"",IF((F958/G958-1)&gt;10000%,"",F958/G958-1))</f>
        <v>1.3793074526337397</v>
      </c>
      <c r="I958" s="112">
        <f>F958/$F$1102</f>
        <v>9.6189370293871219E-5</v>
      </c>
      <c r="J958" s="113">
        <v>17.140430536604999</v>
      </c>
      <c r="K958" s="113">
        <v>7.59</v>
      </c>
      <c r="L958" s="149" t="s">
        <v>3280</v>
      </c>
      <c r="M958"/>
      <c r="N958" s="153"/>
    </row>
    <row r="959" spans="1:14" ht="12.75" x14ac:dyDescent="0.2">
      <c r="A959" s="110" t="s">
        <v>3080</v>
      </c>
      <c r="B959" s="53" t="s">
        <v>3081</v>
      </c>
      <c r="C959" s="53" t="s">
        <v>3093</v>
      </c>
      <c r="D959" s="110" t="s">
        <v>207</v>
      </c>
      <c r="E959" s="110" t="s">
        <v>920</v>
      </c>
      <c r="F959" s="111">
        <v>1.2088838400000002</v>
      </c>
      <c r="G959" s="111">
        <v>2.54846905</v>
      </c>
      <c r="H959" s="68">
        <f>IF(ISERROR(F959/G959-1),"",IF((F959/G959-1)&gt;10000%,"",F959/G959-1))</f>
        <v>-0.52564311503017858</v>
      </c>
      <c r="I959" s="112">
        <f>F959/$F$1102</f>
        <v>9.6177401461302635E-5</v>
      </c>
      <c r="J959" s="113">
        <v>53.857258219999999</v>
      </c>
      <c r="K959" s="113">
        <v>25.12</v>
      </c>
      <c r="L959" s="149" t="s">
        <v>3280</v>
      </c>
      <c r="M959"/>
      <c r="N959" s="153"/>
    </row>
    <row r="960" spans="1:14" ht="12.75" x14ac:dyDescent="0.2">
      <c r="A960" s="110" t="s">
        <v>2333</v>
      </c>
      <c r="B960" s="53" t="s">
        <v>2334</v>
      </c>
      <c r="C960" s="53" t="s">
        <v>874</v>
      </c>
      <c r="D960" s="110" t="s">
        <v>208</v>
      </c>
      <c r="E960" s="110" t="s">
        <v>209</v>
      </c>
      <c r="F960" s="111">
        <v>1.1905233100000001</v>
      </c>
      <c r="G960" s="111">
        <v>0.1196546</v>
      </c>
      <c r="H960" s="68">
        <f>IF(ISERROR(F960/G960-1),"",IF((F960/G960-1)&gt;10000%,"",F960/G960-1))</f>
        <v>8.9496660387481981</v>
      </c>
      <c r="I960" s="112">
        <f>F960/$F$1102</f>
        <v>9.471665890984931E-5</v>
      </c>
      <c r="J960" s="113">
        <v>162.56662883999999</v>
      </c>
      <c r="K960" s="113">
        <v>24.54</v>
      </c>
      <c r="L960" s="149" t="s">
        <v>3280</v>
      </c>
      <c r="M960"/>
      <c r="N960" s="153"/>
    </row>
    <row r="961" spans="1:14" ht="12.75" x14ac:dyDescent="0.2">
      <c r="A961" s="110" t="s">
        <v>2243</v>
      </c>
      <c r="B961" s="53" t="s">
        <v>186</v>
      </c>
      <c r="C961" s="53" t="s">
        <v>795</v>
      </c>
      <c r="D961" s="110" t="s">
        <v>207</v>
      </c>
      <c r="E961" s="110" t="s">
        <v>920</v>
      </c>
      <c r="F961" s="111">
        <v>1.1807155300000001</v>
      </c>
      <c r="G961" s="111">
        <v>0</v>
      </c>
      <c r="H961" s="68" t="str">
        <f>IF(ISERROR(F961/G961-1),"",IF((F961/G961-1)&gt;10000%,"",F961/G961-1))</f>
        <v/>
      </c>
      <c r="I961" s="112">
        <f>F961/$F$1102</f>
        <v>9.3936363265807819E-5</v>
      </c>
      <c r="J961" s="113">
        <v>153.89373499999999</v>
      </c>
      <c r="K961" s="113">
        <v>6.46</v>
      </c>
      <c r="L961" s="149" t="s">
        <v>3280</v>
      </c>
      <c r="M961"/>
      <c r="N961" s="153"/>
    </row>
    <row r="962" spans="1:14" ht="12.75" x14ac:dyDescent="0.2">
      <c r="A962" s="110" t="s">
        <v>2239</v>
      </c>
      <c r="B962" s="53" t="s">
        <v>182</v>
      </c>
      <c r="C962" s="53" t="s">
        <v>795</v>
      </c>
      <c r="D962" s="110" t="s">
        <v>207</v>
      </c>
      <c r="E962" s="110" t="s">
        <v>920</v>
      </c>
      <c r="F962" s="111">
        <v>1.1520491780000002</v>
      </c>
      <c r="G962" s="111">
        <v>9.7618505000000008E-2</v>
      </c>
      <c r="H962" s="68">
        <f>IF(ISERROR(F962/G962-1),"",IF((F962/G962-1)&gt;10000%,"",F962/G962-1))</f>
        <v>10.8015449837098</v>
      </c>
      <c r="I962" s="112">
        <f>F962/$F$1102</f>
        <v>9.1655701424273904E-5</v>
      </c>
      <c r="J962" s="113">
        <v>388.03173500000008</v>
      </c>
      <c r="K962" s="113">
        <v>7.77</v>
      </c>
      <c r="L962" s="149" t="s">
        <v>3280</v>
      </c>
      <c r="M962"/>
      <c r="N962" s="153"/>
    </row>
    <row r="963" spans="1:14" ht="12.75" x14ac:dyDescent="0.2">
      <c r="A963" s="110" t="s">
        <v>1643</v>
      </c>
      <c r="B963" s="53" t="s">
        <v>1444</v>
      </c>
      <c r="C963" s="53" t="s">
        <v>800</v>
      </c>
      <c r="D963" s="110" t="s">
        <v>752</v>
      </c>
      <c r="E963" s="110" t="s">
        <v>209</v>
      </c>
      <c r="F963" s="111">
        <v>1.1336508200000002</v>
      </c>
      <c r="G963" s="111">
        <v>5.9082076500000005</v>
      </c>
      <c r="H963" s="68">
        <f>IF(ISERROR(F963/G963-1),"",IF((F963/G963-1)&gt;10000%,"",F963/G963-1))</f>
        <v>-0.80812271890951559</v>
      </c>
      <c r="I963" s="112">
        <f>F963/$F$1102</f>
        <v>9.0191949320850328E-5</v>
      </c>
      <c r="J963" s="113">
        <v>148.96401133784008</v>
      </c>
      <c r="K963" s="113">
        <v>59.4</v>
      </c>
      <c r="L963" s="149" t="s">
        <v>3280</v>
      </c>
      <c r="M963"/>
      <c r="N963" s="153"/>
    </row>
    <row r="964" spans="1:14" ht="12.75" x14ac:dyDescent="0.2">
      <c r="A964" s="110" t="s">
        <v>1701</v>
      </c>
      <c r="B964" s="53" t="s">
        <v>370</v>
      </c>
      <c r="C964" s="53" t="s">
        <v>800</v>
      </c>
      <c r="D964" s="110" t="s">
        <v>208</v>
      </c>
      <c r="E964" s="110" t="s">
        <v>209</v>
      </c>
      <c r="F964" s="111">
        <v>1.1024805800000002</v>
      </c>
      <c r="G964" s="111">
        <v>0.86820120999999995</v>
      </c>
      <c r="H964" s="68">
        <f>IF(ISERROR(F964/G964-1),"",IF((F964/G964-1)&gt;10000%,"",F964/G964-1))</f>
        <v>0.26984455596416446</v>
      </c>
      <c r="I964" s="112">
        <f>F964/$F$1102</f>
        <v>8.7712081043245455E-5</v>
      </c>
      <c r="J964" s="113">
        <v>123.40437125</v>
      </c>
      <c r="K964" s="113">
        <v>17.850000000000001</v>
      </c>
      <c r="L964" s="149" t="s">
        <v>3280</v>
      </c>
      <c r="M964"/>
      <c r="N964" s="153"/>
    </row>
    <row r="965" spans="1:14" ht="12.75" x14ac:dyDescent="0.2">
      <c r="A965" s="110" t="s">
        <v>1933</v>
      </c>
      <c r="B965" s="53" t="s">
        <v>376</v>
      </c>
      <c r="C965" s="110" t="s">
        <v>796</v>
      </c>
      <c r="D965" s="110" t="s">
        <v>207</v>
      </c>
      <c r="E965" s="110" t="s">
        <v>920</v>
      </c>
      <c r="F965" s="111">
        <v>1.0441664499999999</v>
      </c>
      <c r="G965" s="111">
        <v>0.26541746999999999</v>
      </c>
      <c r="H965" s="68">
        <f>IF(ISERROR(F965/G965-1),"",IF((F965/G965-1)&gt;10000%,"",F965/G965-1))</f>
        <v>2.9340532105893402</v>
      </c>
      <c r="I965" s="112">
        <f>F965/$F$1102</f>
        <v>8.3072676241642172E-5</v>
      </c>
      <c r="J965" s="113">
        <v>37.618662090000001</v>
      </c>
      <c r="K965" s="113">
        <v>16.84</v>
      </c>
      <c r="L965" s="149" t="s">
        <v>3280</v>
      </c>
      <c r="M965"/>
      <c r="N965" s="153"/>
    </row>
    <row r="966" spans="1:14" ht="12.75" x14ac:dyDescent="0.2">
      <c r="A966" s="110" t="s">
        <v>1481</v>
      </c>
      <c r="B966" s="53" t="s">
        <v>767</v>
      </c>
      <c r="C966" s="53" t="s">
        <v>145</v>
      </c>
      <c r="D966" s="110" t="s">
        <v>752</v>
      </c>
      <c r="E966" s="110" t="s">
        <v>209</v>
      </c>
      <c r="F966" s="111">
        <v>0.99115646499999999</v>
      </c>
      <c r="G966" s="111">
        <v>1.89837649</v>
      </c>
      <c r="H966" s="68">
        <f>IF(ISERROR(F966/G966-1),"",IF((F966/G966-1)&gt;10000%,"",F966/G966-1))</f>
        <v>-0.47789257282679476</v>
      </c>
      <c r="I966" s="112">
        <f>F966/$F$1102</f>
        <v>7.885526308737036E-5</v>
      </c>
      <c r="J966" s="113">
        <v>57.838737630000004</v>
      </c>
      <c r="K966" s="113">
        <v>15.76</v>
      </c>
      <c r="L966" s="149" t="s">
        <v>3280</v>
      </c>
      <c r="M966"/>
      <c r="N966" s="153"/>
    </row>
    <row r="967" spans="1:14" ht="12.75" x14ac:dyDescent="0.2">
      <c r="A967" s="110" t="s">
        <v>1789</v>
      </c>
      <c r="B967" s="53" t="s">
        <v>1790</v>
      </c>
      <c r="C967" s="53" t="s">
        <v>800</v>
      </c>
      <c r="D967" s="110" t="s">
        <v>752</v>
      </c>
      <c r="E967" s="110" t="s">
        <v>209</v>
      </c>
      <c r="F967" s="111">
        <v>0.97954200000000002</v>
      </c>
      <c r="G967" s="111">
        <v>0.31274155999999997</v>
      </c>
      <c r="H967" s="68">
        <f>IF(ISERROR(F967/G967-1),"",IF((F967/G967-1)&gt;10000%,"",F967/G967-1))</f>
        <v>2.1321133014748668</v>
      </c>
      <c r="I967" s="112">
        <f>F967/$F$1102</f>
        <v>7.793122967232922E-5</v>
      </c>
      <c r="J967" s="113">
        <v>65.428485604481494</v>
      </c>
      <c r="K967" s="113">
        <v>41.95</v>
      </c>
      <c r="L967" s="149" t="s">
        <v>3280</v>
      </c>
      <c r="M967"/>
      <c r="N967" s="153"/>
    </row>
    <row r="968" spans="1:14" ht="12.75" x14ac:dyDescent="0.2">
      <c r="A968" s="110" t="s">
        <v>2756</v>
      </c>
      <c r="B968" s="53" t="s">
        <v>2757</v>
      </c>
      <c r="C968" s="110" t="s">
        <v>624</v>
      </c>
      <c r="D968" s="110" t="s">
        <v>207</v>
      </c>
      <c r="E968" s="110" t="s">
        <v>920</v>
      </c>
      <c r="F968" s="111">
        <v>0.95272650999999997</v>
      </c>
      <c r="G968" s="111">
        <v>0.68950467000000004</v>
      </c>
      <c r="H968" s="68">
        <f>IF(ISERROR(F968/G968-1),"",IF((F968/G968-1)&gt;10000%,"",F968/G968-1))</f>
        <v>0.38175497781617618</v>
      </c>
      <c r="I968" s="112">
        <f>F968/$F$1102</f>
        <v>7.5797820272869017E-5</v>
      </c>
      <c r="J968" s="113">
        <v>27.430234203000001</v>
      </c>
      <c r="K968" s="113">
        <v>72.040000000000006</v>
      </c>
      <c r="L968" s="149" t="s">
        <v>3280</v>
      </c>
      <c r="M968"/>
      <c r="N968" s="153"/>
    </row>
    <row r="969" spans="1:14" ht="12.75" x14ac:dyDescent="0.2">
      <c r="A969" s="110" t="s">
        <v>1908</v>
      </c>
      <c r="B969" s="53" t="s">
        <v>449</v>
      </c>
      <c r="C969" s="110" t="s">
        <v>796</v>
      </c>
      <c r="D969" s="110" t="s">
        <v>207</v>
      </c>
      <c r="E969" s="110" t="s">
        <v>920</v>
      </c>
      <c r="F969" s="111">
        <v>0.90353578700000003</v>
      </c>
      <c r="G969" s="111">
        <v>1.1294743300000001</v>
      </c>
      <c r="H969" s="68">
        <f>IF(ISERROR(F969/G969-1),"",IF((F969/G969-1)&gt;10000%,"",F969/G969-1))</f>
        <v>-0.20003867020156185</v>
      </c>
      <c r="I969" s="112">
        <f>F969/$F$1102</f>
        <v>7.1884263190211072E-5</v>
      </c>
      <c r="J969" s="113">
        <v>133.45924034999999</v>
      </c>
      <c r="K969" s="113">
        <v>21.9</v>
      </c>
      <c r="L969" s="149" t="s">
        <v>3280</v>
      </c>
      <c r="M969"/>
      <c r="N969" s="153"/>
    </row>
    <row r="970" spans="1:14" ht="12.75" x14ac:dyDescent="0.2">
      <c r="A970" s="110" t="s">
        <v>2234</v>
      </c>
      <c r="B970" s="53" t="s">
        <v>883</v>
      </c>
      <c r="C970" s="53" t="s">
        <v>795</v>
      </c>
      <c r="D970" s="110" t="s">
        <v>207</v>
      </c>
      <c r="E970" s="110" t="s">
        <v>920</v>
      </c>
      <c r="F970" s="111">
        <v>0.88257573</v>
      </c>
      <c r="G970" s="111">
        <v>1.14368348</v>
      </c>
      <c r="H970" s="68">
        <f>IF(ISERROR(F970/G970-1),"",IF((F970/G970-1)&gt;10000%,"",F970/G970-1))</f>
        <v>-0.22830420703462462</v>
      </c>
      <c r="I970" s="112">
        <f>F970/$F$1102</f>
        <v>7.0216705274356406E-5</v>
      </c>
      <c r="J970" s="113">
        <v>108.80457</v>
      </c>
      <c r="K970" s="113">
        <v>14.31</v>
      </c>
      <c r="L970" s="149" t="s">
        <v>3280</v>
      </c>
      <c r="M970"/>
      <c r="N970" s="153"/>
    </row>
    <row r="971" spans="1:14" ht="12.75" x14ac:dyDescent="0.2">
      <c r="A971" s="110" t="s">
        <v>2587</v>
      </c>
      <c r="B971" s="53" t="s">
        <v>1896</v>
      </c>
      <c r="C971" s="110" t="s">
        <v>624</v>
      </c>
      <c r="D971" s="110" t="s">
        <v>207</v>
      </c>
      <c r="E971" s="110" t="s">
        <v>209</v>
      </c>
      <c r="F971" s="111">
        <v>0.82797098999999996</v>
      </c>
      <c r="G971" s="111">
        <v>6.4640912500000001</v>
      </c>
      <c r="H971" s="68">
        <f>IF(ISERROR(F971/G971-1),"",IF((F971/G971-1)&gt;10000%,"",F971/G971-1))</f>
        <v>-0.87191223669684426</v>
      </c>
      <c r="I971" s="112">
        <f>F971/$F$1102</f>
        <v>6.5872415255002647E-5</v>
      </c>
      <c r="J971" s="113">
        <v>25.223916587999998</v>
      </c>
      <c r="K971" s="113">
        <v>7.11</v>
      </c>
      <c r="L971" s="149" t="s">
        <v>3280</v>
      </c>
      <c r="M971"/>
      <c r="N971" s="153"/>
    </row>
    <row r="972" spans="1:14" ht="12.75" x14ac:dyDescent="0.2">
      <c r="A972" s="110" t="s">
        <v>1488</v>
      </c>
      <c r="B972" s="53" t="s">
        <v>881</v>
      </c>
      <c r="C972" s="53" t="s">
        <v>145</v>
      </c>
      <c r="D972" s="110" t="s">
        <v>752</v>
      </c>
      <c r="E972" s="110" t="s">
        <v>209</v>
      </c>
      <c r="F972" s="111">
        <v>0.82207625299999998</v>
      </c>
      <c r="G972" s="111">
        <v>0.60306954000000002</v>
      </c>
      <c r="H972" s="68">
        <f>IF(ISERROR(F972/G972-1),"",IF((F972/G972-1)&gt;10000%,"",F972/G972-1))</f>
        <v>0.36315333220112556</v>
      </c>
      <c r="I972" s="112">
        <f>F972/$F$1102</f>
        <v>6.540343679057235E-5</v>
      </c>
      <c r="J972" s="113">
        <v>123.32619299649801</v>
      </c>
      <c r="K972" s="113">
        <v>17.18</v>
      </c>
      <c r="L972" s="149" t="s">
        <v>3280</v>
      </c>
      <c r="M972"/>
      <c r="N972" s="153"/>
    </row>
    <row r="973" spans="1:14" ht="12.75" x14ac:dyDescent="0.2">
      <c r="A973" s="110" t="s">
        <v>1929</v>
      </c>
      <c r="B973" s="53" t="s">
        <v>379</v>
      </c>
      <c r="C973" s="110" t="s">
        <v>796</v>
      </c>
      <c r="D973" s="110" t="s">
        <v>207</v>
      </c>
      <c r="E973" s="110" t="s">
        <v>920</v>
      </c>
      <c r="F973" s="111">
        <v>0.82110337600000005</v>
      </c>
      <c r="G973" s="111">
        <v>0.21458955999999998</v>
      </c>
      <c r="H973" s="68">
        <f>IF(ISERROR(F973/G973-1),"",IF((F973/G973-1)&gt;10000%,"",F973/G973-1))</f>
        <v>2.8263901375257965</v>
      </c>
      <c r="I973" s="112">
        <f>F973/$F$1102</f>
        <v>6.5326035820598716E-5</v>
      </c>
      <c r="J973" s="113">
        <v>32.294738160000001</v>
      </c>
      <c r="K973" s="113">
        <v>25.91</v>
      </c>
      <c r="L973" s="149" t="s">
        <v>3280</v>
      </c>
      <c r="M973"/>
      <c r="N973" s="153"/>
    </row>
    <row r="974" spans="1:14" ht="12.75" x14ac:dyDescent="0.2">
      <c r="A974" s="110" t="s">
        <v>2126</v>
      </c>
      <c r="B974" s="110" t="s">
        <v>43</v>
      </c>
      <c r="C974" s="110" t="s">
        <v>1734</v>
      </c>
      <c r="D974" s="110" t="s">
        <v>208</v>
      </c>
      <c r="E974" s="110" t="s">
        <v>209</v>
      </c>
      <c r="F974" s="111">
        <v>0.79467857999999991</v>
      </c>
      <c r="G974" s="111">
        <v>0.74413735000000003</v>
      </c>
      <c r="H974" s="68">
        <f>IF(ISERROR(F974/G974-1),"",IF((F974/G974-1)&gt;10000%,"",F974/G974-1))</f>
        <v>6.7919222170476745E-2</v>
      </c>
      <c r="I974" s="112">
        <f>F974/$F$1102</f>
        <v>6.3223709584336806E-5</v>
      </c>
      <c r="J974" s="113">
        <v>173.91427094999997</v>
      </c>
      <c r="K974" s="113">
        <v>3.83</v>
      </c>
      <c r="L974" s="149" t="s">
        <v>3280</v>
      </c>
      <c r="M974"/>
      <c r="N974" s="153"/>
    </row>
    <row r="975" spans="1:14" ht="12.75" x14ac:dyDescent="0.2">
      <c r="A975" s="110" t="s">
        <v>2157</v>
      </c>
      <c r="B975" s="53" t="s">
        <v>1202</v>
      </c>
      <c r="C975" s="110" t="s">
        <v>624</v>
      </c>
      <c r="D975" s="110" t="s">
        <v>207</v>
      </c>
      <c r="E975" s="110" t="s">
        <v>920</v>
      </c>
      <c r="F975" s="111">
        <v>0.75894930000000005</v>
      </c>
      <c r="G975" s="111">
        <v>0.82010222999999993</v>
      </c>
      <c r="H975" s="68">
        <f>IF(ISERROR(F975/G975-1),"",IF((F975/G975-1)&gt;10000%,"",F975/G975-1))</f>
        <v>-7.456744752419453E-2</v>
      </c>
      <c r="I975" s="112">
        <f>F975/$F$1102</f>
        <v>6.0381129352241656E-5</v>
      </c>
      <c r="J975" s="113">
        <v>3.0474585077999996</v>
      </c>
      <c r="K975" s="113">
        <v>77.8</v>
      </c>
      <c r="L975" s="149" t="s">
        <v>3280</v>
      </c>
      <c r="M975"/>
      <c r="N975" s="153"/>
    </row>
    <row r="976" spans="1:14" ht="12.75" x14ac:dyDescent="0.2">
      <c r="A976" s="110" t="s">
        <v>2585</v>
      </c>
      <c r="B976" s="53" t="s">
        <v>1778</v>
      </c>
      <c r="C976" s="110" t="s">
        <v>624</v>
      </c>
      <c r="D976" s="110" t="s">
        <v>207</v>
      </c>
      <c r="E976" s="110" t="s">
        <v>209</v>
      </c>
      <c r="F976" s="111">
        <v>0.7297880699999999</v>
      </c>
      <c r="G976" s="111">
        <v>0.68779532999999993</v>
      </c>
      <c r="H976" s="68">
        <f>IF(ISERROR(F976/G976-1),"",IF((F976/G976-1)&gt;10000%,"",F976/G976-1))</f>
        <v>6.1054122016210854E-2</v>
      </c>
      <c r="I976" s="112">
        <f>F976/$F$1102</f>
        <v>5.8061095588852614E-5</v>
      </c>
      <c r="J976" s="113">
        <v>4.8526629216000003</v>
      </c>
      <c r="K976" s="113">
        <v>12.82</v>
      </c>
      <c r="L976" s="149" t="s">
        <v>3280</v>
      </c>
      <c r="M976"/>
      <c r="N976" s="153"/>
    </row>
    <row r="977" spans="1:14" ht="12.75" x14ac:dyDescent="0.2">
      <c r="A977" s="110" t="s">
        <v>2426</v>
      </c>
      <c r="B977" s="53" t="s">
        <v>204</v>
      </c>
      <c r="C977" s="53" t="s">
        <v>801</v>
      </c>
      <c r="D977" s="110" t="s">
        <v>207</v>
      </c>
      <c r="E977" s="110" t="s">
        <v>920</v>
      </c>
      <c r="F977" s="111">
        <v>0.70405869499999996</v>
      </c>
      <c r="G977" s="111">
        <v>1.3399640479999999</v>
      </c>
      <c r="H977" s="68">
        <f>IF(ISERROR(F977/G977-1),"",IF((F977/G977-1)&gt;10000%,"",F977/G977-1))</f>
        <v>-0.47456896619662137</v>
      </c>
      <c r="I977" s="112">
        <f>F977/$F$1102</f>
        <v>5.6014096243801072E-5</v>
      </c>
      <c r="J977" s="113">
        <v>163.72133460000001</v>
      </c>
      <c r="K977" s="113">
        <v>30.28</v>
      </c>
      <c r="L977" s="149" t="s">
        <v>3280</v>
      </c>
      <c r="M977"/>
      <c r="N977" s="153"/>
    </row>
    <row r="978" spans="1:14" ht="12.75" x14ac:dyDescent="0.2">
      <c r="A978" s="110" t="s">
        <v>1703</v>
      </c>
      <c r="B978" s="53" t="s">
        <v>1206</v>
      </c>
      <c r="C978" s="53" t="s">
        <v>800</v>
      </c>
      <c r="D978" s="110" t="s">
        <v>752</v>
      </c>
      <c r="E978" s="110" t="s">
        <v>209</v>
      </c>
      <c r="F978" s="111">
        <v>0.70041343</v>
      </c>
      <c r="G978" s="111">
        <v>0.35130677000000005</v>
      </c>
      <c r="H978" s="68">
        <f>IF(ISERROR(F978/G978-1),"",IF((F978/G978-1)&gt;10000%,"",F978/G978-1))</f>
        <v>0.99373735382326944</v>
      </c>
      <c r="I978" s="112">
        <f>F978/$F$1102</f>
        <v>5.5724083172455994E-5</v>
      </c>
      <c r="J978" s="113">
        <v>606.19807025574664</v>
      </c>
      <c r="K978" s="113">
        <v>14.37</v>
      </c>
      <c r="L978" s="149" t="s">
        <v>3280</v>
      </c>
      <c r="M978"/>
      <c r="N978" s="153"/>
    </row>
    <row r="979" spans="1:14" ht="12.75" x14ac:dyDescent="0.2">
      <c r="A979" s="110" t="s">
        <v>1827</v>
      </c>
      <c r="B979" s="53" t="s">
        <v>1253</v>
      </c>
      <c r="C979" s="53" t="s">
        <v>874</v>
      </c>
      <c r="D979" s="110" t="s">
        <v>208</v>
      </c>
      <c r="E979" s="110" t="s">
        <v>209</v>
      </c>
      <c r="F979" s="111">
        <v>0.65859044999999994</v>
      </c>
      <c r="G979" s="111">
        <v>0.14597948000000002</v>
      </c>
      <c r="H979" s="68">
        <f>IF(ISERROR(F979/G979-1),"",IF((F979/G979-1)&gt;10000%,"",F979/G979-1))</f>
        <v>3.5115275790816618</v>
      </c>
      <c r="I979" s="112">
        <f>F979/$F$1102</f>
        <v>5.2396695209549614E-5</v>
      </c>
      <c r="J979" s="113">
        <v>139.10929149</v>
      </c>
      <c r="K979" s="113">
        <v>21.99</v>
      </c>
      <c r="L979" s="149" t="s">
        <v>3280</v>
      </c>
      <c r="M979"/>
      <c r="N979" s="153"/>
    </row>
    <row r="980" spans="1:14" ht="12.75" x14ac:dyDescent="0.2">
      <c r="A980" s="110" t="s">
        <v>1829</v>
      </c>
      <c r="B980" s="53" t="s">
        <v>1255</v>
      </c>
      <c r="C980" s="53" t="s">
        <v>874</v>
      </c>
      <c r="D980" s="110" t="s">
        <v>208</v>
      </c>
      <c r="E980" s="110" t="s">
        <v>209</v>
      </c>
      <c r="F980" s="111">
        <v>0.64858631000000011</v>
      </c>
      <c r="G980" s="111">
        <v>0.15259910000000002</v>
      </c>
      <c r="H980" s="68">
        <f>IF(ISERROR(F980/G980-1),"",IF((F980/G980-1)&gt;10000%,"",F980/G980-1))</f>
        <v>3.2502630094148657</v>
      </c>
      <c r="I980" s="112">
        <f>F980/$F$1102</f>
        <v>5.1600777390799507E-5</v>
      </c>
      <c r="J980" s="113">
        <v>8.2265228099999987</v>
      </c>
      <c r="K980" s="113">
        <v>25.1</v>
      </c>
      <c r="L980" s="149" t="s">
        <v>3280</v>
      </c>
      <c r="M980"/>
      <c r="N980" s="153"/>
    </row>
    <row r="981" spans="1:14" ht="12.75" x14ac:dyDescent="0.2">
      <c r="A981" s="110" t="s">
        <v>1836</v>
      </c>
      <c r="B981" s="53" t="s">
        <v>1260</v>
      </c>
      <c r="C981" s="53" t="s">
        <v>874</v>
      </c>
      <c r="D981" s="110" t="s">
        <v>208</v>
      </c>
      <c r="E981" s="110" t="s">
        <v>209</v>
      </c>
      <c r="F981" s="111">
        <v>0.6150989</v>
      </c>
      <c r="G981" s="111">
        <v>2.4451472599999997</v>
      </c>
      <c r="H981" s="68">
        <f>IF(ISERROR(F981/G981-1),"",IF((F981/G981-1)&gt;10000%,"",F981/G981-1))</f>
        <v>-0.74844095893022</v>
      </c>
      <c r="I981" s="112">
        <f>F981/$F$1102</f>
        <v>4.8936557745453555E-5</v>
      </c>
      <c r="J981" s="113">
        <v>4.7114236500000004</v>
      </c>
      <c r="K981" s="113">
        <v>6.12</v>
      </c>
      <c r="L981" s="149" t="s">
        <v>3280</v>
      </c>
      <c r="M981"/>
      <c r="N981" s="153"/>
    </row>
    <row r="982" spans="1:14" ht="12.75" x14ac:dyDescent="0.2">
      <c r="A982" s="110" t="s">
        <v>1774</v>
      </c>
      <c r="B982" s="53" t="s">
        <v>1775</v>
      </c>
      <c r="C982" s="110" t="s">
        <v>624</v>
      </c>
      <c r="D982" s="110" t="s">
        <v>207</v>
      </c>
      <c r="E982" s="110" t="s">
        <v>920</v>
      </c>
      <c r="F982" s="111">
        <v>0.60969112000000003</v>
      </c>
      <c r="G982" s="111">
        <v>0.23751786999999999</v>
      </c>
      <c r="H982" s="68">
        <f>IF(ISERROR(F982/G982-1),"",IF((F982/G982-1)&gt;10000%,"",F982/G982-1))</f>
        <v>1.566927364244215</v>
      </c>
      <c r="I982" s="112">
        <f>F982/$F$1102</f>
        <v>4.8506321017270965E-5</v>
      </c>
      <c r="J982" s="113">
        <v>9.7002744587999992</v>
      </c>
      <c r="K982" s="113">
        <v>14.88</v>
      </c>
      <c r="L982" s="149" t="s">
        <v>3280</v>
      </c>
      <c r="M982"/>
      <c r="N982" s="153"/>
    </row>
    <row r="983" spans="1:14" ht="12.75" x14ac:dyDescent="0.2">
      <c r="A983" s="110" t="s">
        <v>1765</v>
      </c>
      <c r="B983" s="53" t="s">
        <v>1766</v>
      </c>
      <c r="C983" s="53" t="s">
        <v>145</v>
      </c>
      <c r="D983" s="110" t="s">
        <v>752</v>
      </c>
      <c r="E983" s="110" t="s">
        <v>209</v>
      </c>
      <c r="F983" s="111">
        <v>0.59164932999999997</v>
      </c>
      <c r="G983" s="111">
        <v>0.10461264999999999</v>
      </c>
      <c r="H983" s="68">
        <f>IF(ISERROR(F983/G983-1),"",IF((F983/G983-1)&gt;10000%,"",F983/G983-1))</f>
        <v>4.6556193729916986</v>
      </c>
      <c r="I983" s="112">
        <f>F983/$F$1102</f>
        <v>4.7070937051917839E-5</v>
      </c>
      <c r="J983" s="113">
        <v>43.180848503408001</v>
      </c>
      <c r="K983" s="113">
        <v>14.54</v>
      </c>
      <c r="L983" s="149" t="s">
        <v>3280</v>
      </c>
      <c r="M983"/>
      <c r="N983" s="153"/>
    </row>
    <row r="984" spans="1:14" ht="12.75" x14ac:dyDescent="0.2">
      <c r="A984" s="110" t="s">
        <v>1655</v>
      </c>
      <c r="B984" s="53" t="s">
        <v>1446</v>
      </c>
      <c r="C984" s="53" t="s">
        <v>800</v>
      </c>
      <c r="D984" s="110" t="s">
        <v>752</v>
      </c>
      <c r="E984" s="110" t="s">
        <v>209</v>
      </c>
      <c r="F984" s="111">
        <v>0.58463082999999993</v>
      </c>
      <c r="G984" s="111">
        <v>0.23087963</v>
      </c>
      <c r="H984" s="68">
        <f>IF(ISERROR(F984/G984-1),"",IF((F984/G984-1)&gt;10000%,"",F984/G984-1))</f>
        <v>1.5321888726173025</v>
      </c>
      <c r="I984" s="112">
        <f>F984/$F$1102</f>
        <v>4.6512553301700651E-5</v>
      </c>
      <c r="J984" s="113">
        <v>32.188296151977298</v>
      </c>
      <c r="K984" s="113">
        <v>79.31</v>
      </c>
      <c r="L984" s="149" t="s">
        <v>3280</v>
      </c>
      <c r="M984"/>
      <c r="N984" s="153"/>
    </row>
    <row r="985" spans="1:14" ht="12.75" x14ac:dyDescent="0.2">
      <c r="A985" s="110" t="s">
        <v>2277</v>
      </c>
      <c r="B985" s="53" t="s">
        <v>860</v>
      </c>
      <c r="C985" s="53" t="s">
        <v>795</v>
      </c>
      <c r="D985" s="110" t="s">
        <v>207</v>
      </c>
      <c r="E985" s="110" t="s">
        <v>920</v>
      </c>
      <c r="F985" s="111">
        <v>0.57526708999999998</v>
      </c>
      <c r="G985" s="111">
        <v>0.15234176999999999</v>
      </c>
      <c r="H985" s="68">
        <f>IF(ISERROR(F985/G985-1),"",IF((F985/G985-1)&gt;10000%,"",F985/G985-1))</f>
        <v>2.7761612589902298</v>
      </c>
      <c r="I985" s="112">
        <f>F985/$F$1102</f>
        <v>4.5767584966976894E-5</v>
      </c>
      <c r="J985" s="113">
        <v>10.434320000000001</v>
      </c>
      <c r="K985" s="113">
        <v>14.52</v>
      </c>
      <c r="L985" s="149" t="s">
        <v>3280</v>
      </c>
      <c r="M985"/>
      <c r="N985" s="153"/>
    </row>
    <row r="986" spans="1:14" ht="12.75" x14ac:dyDescent="0.2">
      <c r="A986" s="110" t="s">
        <v>1544</v>
      </c>
      <c r="B986" s="53" t="s">
        <v>1771</v>
      </c>
      <c r="C986" s="110" t="s">
        <v>624</v>
      </c>
      <c r="D986" s="110" t="s">
        <v>207</v>
      </c>
      <c r="E986" s="110" t="s">
        <v>920</v>
      </c>
      <c r="F986" s="111">
        <v>0.56305431000000006</v>
      </c>
      <c r="G986" s="111">
        <v>0.44423225999999999</v>
      </c>
      <c r="H986" s="68">
        <f>IF(ISERROR(F986/G986-1),"",IF((F986/G986-1)&gt;10000%,"",F986/G986-1))</f>
        <v>0.26747731018003984</v>
      </c>
      <c r="I986" s="112">
        <f>F986/$F$1102</f>
        <v>4.4795950301880739E-5</v>
      </c>
      <c r="J986" s="113">
        <v>5.4728998765919998</v>
      </c>
      <c r="K986" s="113">
        <v>47.34</v>
      </c>
      <c r="L986" s="149" t="s">
        <v>3280</v>
      </c>
      <c r="M986"/>
      <c r="N986" s="153"/>
    </row>
    <row r="987" spans="1:14" ht="12.75" x14ac:dyDescent="0.2">
      <c r="A987" s="110" t="s">
        <v>2772</v>
      </c>
      <c r="B987" s="168" t="s">
        <v>3210</v>
      </c>
      <c r="C987" s="53" t="s">
        <v>800</v>
      </c>
      <c r="D987" s="110" t="s">
        <v>752</v>
      </c>
      <c r="E987" s="110" t="s">
        <v>209</v>
      </c>
      <c r="F987" s="111">
        <v>0.55606694299999992</v>
      </c>
      <c r="G987" s="111">
        <v>1.0576465990000001</v>
      </c>
      <c r="H987" s="68">
        <f>IF(ISERROR(F987/G987-1),"",IF((F987/G987-1)&gt;10000%,"",F987/G987-1))</f>
        <v>-0.47424126024159807</v>
      </c>
      <c r="I987" s="112">
        <f>F987/$F$1102</f>
        <v>4.4240043457169778E-5</v>
      </c>
      <c r="J987" s="113">
        <v>42.255433106734799</v>
      </c>
      <c r="K987" s="113">
        <v>28.61</v>
      </c>
      <c r="L987" s="149" t="s">
        <v>3280</v>
      </c>
      <c r="M987"/>
      <c r="N987" s="153"/>
    </row>
    <row r="988" spans="1:14" ht="12.75" x14ac:dyDescent="0.2">
      <c r="A988" s="110" t="s">
        <v>1925</v>
      </c>
      <c r="B988" s="110" t="s">
        <v>590</v>
      </c>
      <c r="C988" s="110" t="s">
        <v>796</v>
      </c>
      <c r="D988" s="110" t="s">
        <v>207</v>
      </c>
      <c r="E988" s="110" t="s">
        <v>920</v>
      </c>
      <c r="F988" s="111">
        <v>0.55308595700000007</v>
      </c>
      <c r="G988" s="111">
        <v>0.142497925</v>
      </c>
      <c r="H988" s="68">
        <f>IF(ISERROR(F988/G988-1),"",IF((F988/G988-1)&gt;10000%,"",F988/G988-1))</f>
        <v>2.8813614794741755</v>
      </c>
      <c r="I988" s="112">
        <f>F988/$F$1102</f>
        <v>4.4002879655499216E-5</v>
      </c>
      <c r="J988" s="113">
        <v>9.5766432200000011</v>
      </c>
      <c r="K988" s="113">
        <v>14.35</v>
      </c>
      <c r="L988" s="149" t="s">
        <v>3280</v>
      </c>
      <c r="M988"/>
      <c r="N988" s="153"/>
    </row>
    <row r="989" spans="1:14" ht="12.75" x14ac:dyDescent="0.2">
      <c r="A989" s="110" t="s">
        <v>3165</v>
      </c>
      <c r="B989" s="53" t="s">
        <v>3146</v>
      </c>
      <c r="C989" s="53" t="s">
        <v>801</v>
      </c>
      <c r="D989" s="110" t="s">
        <v>207</v>
      </c>
      <c r="E989" s="110" t="s">
        <v>920</v>
      </c>
      <c r="F989" s="111">
        <v>0.50743826999999997</v>
      </c>
      <c r="G989" s="111">
        <v>0.59486085</v>
      </c>
      <c r="H989" s="68">
        <f>IF(ISERROR(F989/G989-1),"",IF((F989/G989-1)&gt;10000%,"",F989/G989-1))</f>
        <v>-0.14696307548227461</v>
      </c>
      <c r="I989" s="112">
        <f>F989/$F$1102</f>
        <v>4.0371202423070585E-5</v>
      </c>
      <c r="J989" s="113">
        <v>129.86077499999999</v>
      </c>
      <c r="K989" s="113">
        <v>8.9499999999999993</v>
      </c>
      <c r="L989" s="149" t="s">
        <v>3280</v>
      </c>
      <c r="M989"/>
      <c r="N989" s="153"/>
    </row>
    <row r="990" spans="1:14" ht="12.75" x14ac:dyDescent="0.2">
      <c r="A990" s="110" t="s">
        <v>1518</v>
      </c>
      <c r="B990" s="53" t="s">
        <v>162</v>
      </c>
      <c r="C990" s="110" t="s">
        <v>624</v>
      </c>
      <c r="D990" s="110" t="s">
        <v>207</v>
      </c>
      <c r="E990" s="110" t="s">
        <v>209</v>
      </c>
      <c r="F990" s="111">
        <v>0.50550072000000001</v>
      </c>
      <c r="G990" s="111">
        <v>3.1689115600000002</v>
      </c>
      <c r="H990" s="68">
        <f>IF(ISERROR(F990/G990-1),"",IF((F990/G990-1)&gt;10000%,"",F990/G990-1))</f>
        <v>-0.84048127868863598</v>
      </c>
      <c r="I990" s="112">
        <f>F990/$F$1102</f>
        <v>4.021705318388368E-5</v>
      </c>
      <c r="J990" s="113">
        <v>108.11040531499999</v>
      </c>
      <c r="K990" s="113">
        <v>7.21</v>
      </c>
      <c r="L990" s="149" t="s">
        <v>3280</v>
      </c>
      <c r="M990"/>
      <c r="N990" s="153"/>
    </row>
    <row r="991" spans="1:14" ht="12.75" x14ac:dyDescent="0.2">
      <c r="A991" s="110" t="s">
        <v>2331</v>
      </c>
      <c r="B991" s="53" t="s">
        <v>2332</v>
      </c>
      <c r="C991" s="53" t="s">
        <v>874</v>
      </c>
      <c r="D991" s="110" t="s">
        <v>208</v>
      </c>
      <c r="E991" s="110" t="s">
        <v>209</v>
      </c>
      <c r="F991" s="111">
        <v>0.4979558</v>
      </c>
      <c r="G991" s="111">
        <v>0.47325376000000002</v>
      </c>
      <c r="H991" s="68">
        <f>IF(ISERROR(F991/G991-1),"",IF((F991/G991-1)&gt;10000%,"",F991/G991-1))</f>
        <v>5.2196183290757148E-2</v>
      </c>
      <c r="I991" s="112">
        <f>F991/$F$1102</f>
        <v>3.9616788066737757E-5</v>
      </c>
      <c r="J991" s="113">
        <v>34.85206977</v>
      </c>
      <c r="K991" s="113">
        <v>37.54</v>
      </c>
      <c r="L991" s="149" t="s">
        <v>3280</v>
      </c>
      <c r="M991"/>
      <c r="N991" s="153"/>
    </row>
    <row r="992" spans="1:14" ht="12.75" x14ac:dyDescent="0.2">
      <c r="A992" s="110" t="s">
        <v>2449</v>
      </c>
      <c r="B992" s="53" t="s">
        <v>550</v>
      </c>
      <c r="C992" s="53" t="s">
        <v>801</v>
      </c>
      <c r="D992" s="110" t="s">
        <v>208</v>
      </c>
      <c r="E992" s="110" t="s">
        <v>920</v>
      </c>
      <c r="F992" s="111">
        <v>0.478360434</v>
      </c>
      <c r="G992" s="111">
        <v>0.22963523999999999</v>
      </c>
      <c r="H992" s="68">
        <f>IF(ISERROR(F992/G992-1),"",IF((F992/G992-1)&gt;10000%,"",F992/G992-1))</f>
        <v>1.0831316395514907</v>
      </c>
      <c r="I992" s="112">
        <f>F992/$F$1102</f>
        <v>3.8057803389960906E-5</v>
      </c>
      <c r="J992" s="113">
        <v>134.1163554</v>
      </c>
      <c r="K992" s="113">
        <v>11.63</v>
      </c>
      <c r="L992" s="149" t="s">
        <v>3280</v>
      </c>
      <c r="M992"/>
      <c r="N992" s="153"/>
    </row>
    <row r="993" spans="1:14" ht="12.75" x14ac:dyDescent="0.2">
      <c r="A993" s="110" t="s">
        <v>1479</v>
      </c>
      <c r="B993" s="53" t="s">
        <v>1421</v>
      </c>
      <c r="C993" s="53" t="s">
        <v>145</v>
      </c>
      <c r="D993" s="110" t="s">
        <v>208</v>
      </c>
      <c r="E993" s="110" t="s">
        <v>209</v>
      </c>
      <c r="F993" s="111">
        <v>0.47218845000000004</v>
      </c>
      <c r="G993" s="111">
        <v>0.11845936999999999</v>
      </c>
      <c r="H993" s="68">
        <f>IF(ISERROR(F993/G993-1),"",IF((F993/G993-1)&gt;10000%,"",F993/G993-1))</f>
        <v>2.9860793620631281</v>
      </c>
      <c r="I993" s="112">
        <f>F993/$F$1102</f>
        <v>3.7566767474565812E-5</v>
      </c>
      <c r="J993" s="113">
        <v>87.844358793698007</v>
      </c>
      <c r="K993" s="113">
        <v>20.260000000000002</v>
      </c>
      <c r="L993" s="149" t="s">
        <v>3280</v>
      </c>
      <c r="M993"/>
      <c r="N993" s="153"/>
    </row>
    <row r="994" spans="1:14" ht="12.75" x14ac:dyDescent="0.2">
      <c r="A994" s="110" t="s">
        <v>1930</v>
      </c>
      <c r="B994" s="53" t="s">
        <v>374</v>
      </c>
      <c r="C994" s="110" t="s">
        <v>796</v>
      </c>
      <c r="D994" s="110" t="s">
        <v>207</v>
      </c>
      <c r="E994" s="110" t="s">
        <v>920</v>
      </c>
      <c r="F994" s="111">
        <v>0.44208618800000005</v>
      </c>
      <c r="G994" s="111">
        <v>0.54690799999999995</v>
      </c>
      <c r="H994" s="68">
        <f>IF(ISERROR(F994/G994-1),"",IF((F994/G994-1)&gt;10000%,"",F994/G994-1))</f>
        <v>-0.1916626050450897</v>
      </c>
      <c r="I994" s="112">
        <f>F994/$F$1102</f>
        <v>3.5171866292606666E-5</v>
      </c>
      <c r="J994" s="113">
        <v>373.50306625000002</v>
      </c>
      <c r="K994" s="113">
        <v>10.63</v>
      </c>
      <c r="L994" s="149" t="s">
        <v>3280</v>
      </c>
      <c r="M994"/>
      <c r="N994" s="153"/>
    </row>
    <row r="995" spans="1:14" ht="12.75" x14ac:dyDescent="0.2">
      <c r="A995" s="110" t="s">
        <v>1828</v>
      </c>
      <c r="B995" s="53" t="s">
        <v>1254</v>
      </c>
      <c r="C995" s="53" t="s">
        <v>874</v>
      </c>
      <c r="D995" s="110" t="s">
        <v>208</v>
      </c>
      <c r="E995" s="110" t="s">
        <v>209</v>
      </c>
      <c r="F995" s="111">
        <v>0.41945349999999998</v>
      </c>
      <c r="G995" s="111">
        <v>0.15019679999999999</v>
      </c>
      <c r="H995" s="68">
        <f>IF(ISERROR(F995/G995-1),"",IF((F995/G995-1)&gt;10000%,"",F995/G995-1))</f>
        <v>1.7926926539047439</v>
      </c>
      <c r="I995" s="112">
        <f>F995/$F$1102</f>
        <v>3.3371235787094726E-5</v>
      </c>
      <c r="J995" s="113">
        <v>10.418504140000001</v>
      </c>
      <c r="K995" s="113">
        <v>20.309999999999999</v>
      </c>
      <c r="L995" s="149" t="s">
        <v>3280</v>
      </c>
      <c r="M995"/>
      <c r="N995" s="153"/>
    </row>
    <row r="996" spans="1:14" ht="12.75" x14ac:dyDescent="0.2">
      <c r="A996" s="110" t="s">
        <v>2241</v>
      </c>
      <c r="B996" s="53" t="s">
        <v>184</v>
      </c>
      <c r="C996" s="53" t="s">
        <v>795</v>
      </c>
      <c r="D996" s="110" t="s">
        <v>207</v>
      </c>
      <c r="E996" s="110" t="s">
        <v>920</v>
      </c>
      <c r="F996" s="111">
        <v>0.39716522999999998</v>
      </c>
      <c r="G996" s="111">
        <v>0.40595152000000001</v>
      </c>
      <c r="H996" s="68">
        <f>IF(ISERROR(F996/G996-1),"",IF((F996/G996-1)&gt;10000%,"",F996/G996-1))</f>
        <v>-2.1643692823221872E-2</v>
      </c>
      <c r="I996" s="112">
        <f>F996/$F$1102</f>
        <v>3.1598006779692406E-5</v>
      </c>
      <c r="J996" s="113">
        <v>143.39413493999999</v>
      </c>
      <c r="K996" s="113">
        <v>5.49</v>
      </c>
      <c r="L996" s="149" t="s">
        <v>3280</v>
      </c>
      <c r="M996"/>
      <c r="N996" s="153"/>
    </row>
    <row r="997" spans="1:14" ht="12.75" x14ac:dyDescent="0.2">
      <c r="A997" s="110" t="s">
        <v>3099</v>
      </c>
      <c r="B997" s="53" t="s">
        <v>3103</v>
      </c>
      <c r="C997" s="53" t="s">
        <v>795</v>
      </c>
      <c r="D997" s="110" t="s">
        <v>207</v>
      </c>
      <c r="E997" s="110" t="s">
        <v>920</v>
      </c>
      <c r="F997" s="111">
        <v>0.36184530999999998</v>
      </c>
      <c r="G997" s="111">
        <v>8.9461880000000008E-2</v>
      </c>
      <c r="H997" s="68">
        <f>IF(ISERROR(F997/G997-1),"",IF((F997/G997-1)&gt;10000%,"",F997/G997-1))</f>
        <v>3.0446870778928403</v>
      </c>
      <c r="I997" s="112">
        <f>F997/$F$1102</f>
        <v>2.8787994756187244E-5</v>
      </c>
      <c r="J997" s="113">
        <v>98.161443629999994</v>
      </c>
      <c r="K997" s="113">
        <v>11.69</v>
      </c>
      <c r="L997" s="149" t="s">
        <v>3280</v>
      </c>
      <c r="M997"/>
      <c r="N997" s="153"/>
    </row>
    <row r="998" spans="1:14" ht="12.75" x14ac:dyDescent="0.2">
      <c r="A998" s="110" t="s">
        <v>2592</v>
      </c>
      <c r="B998" s="53" t="s">
        <v>1895</v>
      </c>
      <c r="C998" s="110" t="s">
        <v>624</v>
      </c>
      <c r="D998" s="110" t="s">
        <v>207</v>
      </c>
      <c r="E998" s="110" t="s">
        <v>209</v>
      </c>
      <c r="F998" s="111">
        <v>0.33916259999999998</v>
      </c>
      <c r="G998" s="111">
        <v>0.13327714000000002</v>
      </c>
      <c r="H998" s="68">
        <f>IF(ISERROR(F998/G998-1),"",IF((F998/G998-1)&gt;10000%,"",F998/G998-1))</f>
        <v>1.544792002589491</v>
      </c>
      <c r="I998" s="112">
        <f>F998/$F$1102</f>
        <v>2.698338455815506E-5</v>
      </c>
      <c r="J998" s="113">
        <v>6.4244404420050003</v>
      </c>
      <c r="K998" s="113">
        <v>53.2</v>
      </c>
      <c r="L998" s="149" t="s">
        <v>3280</v>
      </c>
      <c r="M998"/>
      <c r="N998"/>
    </row>
    <row r="999" spans="1:14" ht="12.75" x14ac:dyDescent="0.2">
      <c r="A999" s="110" t="s">
        <v>1787</v>
      </c>
      <c r="B999" s="53" t="s">
        <v>1788</v>
      </c>
      <c r="C999" s="53" t="s">
        <v>145</v>
      </c>
      <c r="D999" s="110" t="s">
        <v>752</v>
      </c>
      <c r="E999" s="110" t="s">
        <v>209</v>
      </c>
      <c r="F999" s="111">
        <v>0.32196092999999998</v>
      </c>
      <c r="G999" s="111">
        <v>0.33649343999999998</v>
      </c>
      <c r="H999" s="68">
        <f>IF(ISERROR(F999/G999-1),"",IF((F999/G999-1)&gt;10000%,"",F999/G999-1))</f>
        <v>-4.3188093057623944E-2</v>
      </c>
      <c r="I999" s="112">
        <f>F999/$F$1102</f>
        <v>2.5614839569254517E-5</v>
      </c>
      <c r="J999" s="113">
        <v>91.415841696596203</v>
      </c>
      <c r="K999" s="113">
        <v>71.69</v>
      </c>
      <c r="L999" s="149" t="s">
        <v>3280</v>
      </c>
      <c r="M999"/>
      <c r="N999" s="153"/>
    </row>
    <row r="1000" spans="1:14" ht="12.75" x14ac:dyDescent="0.2">
      <c r="A1000" s="110" t="s">
        <v>2473</v>
      </c>
      <c r="B1000" s="53" t="s">
        <v>1330</v>
      </c>
      <c r="C1000" s="53" t="s">
        <v>801</v>
      </c>
      <c r="D1000" s="110" t="s">
        <v>208</v>
      </c>
      <c r="E1000" s="110" t="s">
        <v>920</v>
      </c>
      <c r="F1000" s="111">
        <v>0.31443858000000002</v>
      </c>
      <c r="G1000" s="111">
        <v>2.99454E-3</v>
      </c>
      <c r="H1000" s="68" t="str">
        <f>IF(ISERROR(F1000/G1000-1),"",IF((F1000/G1000-1)&gt;10000%,"",F1000/G1000-1))</f>
        <v/>
      </c>
      <c r="I1000" s="112">
        <f>F1000/$F$1102</f>
        <v>2.5016370095229269E-5</v>
      </c>
      <c r="J1000" s="113">
        <v>14.988565119999999</v>
      </c>
      <c r="K1000" s="113">
        <v>5.32</v>
      </c>
      <c r="L1000" s="149" t="s">
        <v>3280</v>
      </c>
      <c r="M1000"/>
      <c r="N1000" s="153"/>
    </row>
    <row r="1001" spans="1:14" ht="12.75" x14ac:dyDescent="0.2">
      <c r="A1001" s="110" t="s">
        <v>1763</v>
      </c>
      <c r="B1001" s="53" t="s">
        <v>1764</v>
      </c>
      <c r="C1001" s="53" t="s">
        <v>145</v>
      </c>
      <c r="D1001" s="110" t="s">
        <v>752</v>
      </c>
      <c r="E1001" s="110" t="s">
        <v>209</v>
      </c>
      <c r="F1001" s="111">
        <v>0.31258173</v>
      </c>
      <c r="G1001" s="111">
        <v>0.26396895000000004</v>
      </c>
      <c r="H1001" s="68">
        <f>IF(ISERROR(F1001/G1001-1),"",IF((F1001/G1001-1)&gt;10000%,"",F1001/G1001-1))</f>
        <v>0.18416097802411979</v>
      </c>
      <c r="I1001" s="112">
        <f>F1001/$F$1102</f>
        <v>2.4868641254794588E-5</v>
      </c>
      <c r="J1001" s="113">
        <v>164.3365103489927</v>
      </c>
      <c r="K1001" s="113">
        <v>29.66</v>
      </c>
      <c r="L1001" s="149" t="s">
        <v>3280</v>
      </c>
      <c r="M1001"/>
      <c r="N1001" s="153"/>
    </row>
    <row r="1002" spans="1:14" ht="12.75" x14ac:dyDescent="0.2">
      <c r="A1002" s="110" t="s">
        <v>1922</v>
      </c>
      <c r="B1002" s="110" t="s">
        <v>862</v>
      </c>
      <c r="C1002" s="110" t="s">
        <v>796</v>
      </c>
      <c r="D1002" s="110" t="s">
        <v>207</v>
      </c>
      <c r="E1002" s="110" t="s">
        <v>920</v>
      </c>
      <c r="F1002" s="111">
        <v>0.30303445000000001</v>
      </c>
      <c r="G1002" s="111">
        <v>0.21563258999999999</v>
      </c>
      <c r="H1002" s="68">
        <f>IF(ISERROR(F1002/G1002-1),"",IF((F1002/G1002-1)&gt;10000%,"",F1002/G1002-1))</f>
        <v>0.40532769188553552</v>
      </c>
      <c r="I1002" s="112">
        <f>F1002/$F$1102</f>
        <v>2.410907068974885E-5</v>
      </c>
      <c r="J1002" s="113">
        <v>21.643673539999998</v>
      </c>
      <c r="K1002" s="113">
        <v>10.16</v>
      </c>
      <c r="L1002" s="149" t="s">
        <v>3280</v>
      </c>
      <c r="M1002"/>
      <c r="N1002" s="153"/>
    </row>
    <row r="1003" spans="1:14" ht="12.75" x14ac:dyDescent="0.2">
      <c r="A1003" s="110" t="s">
        <v>2212</v>
      </c>
      <c r="B1003" s="53" t="s">
        <v>139</v>
      </c>
      <c r="C1003" s="110" t="s">
        <v>624</v>
      </c>
      <c r="D1003" s="110" t="s">
        <v>207</v>
      </c>
      <c r="E1003" s="110" t="s">
        <v>920</v>
      </c>
      <c r="F1003" s="111">
        <v>0.28817199999999998</v>
      </c>
      <c r="G1003" s="111">
        <v>0.5749638199999999</v>
      </c>
      <c r="H1003" s="68">
        <f>IF(ISERROR(F1003/G1003-1),"",IF((F1003/G1003-1)&gt;10000%,"",F1003/G1003-1))</f>
        <v>-0.4987997679575733</v>
      </c>
      <c r="I1003" s="112">
        <f>F1003/$F$1102</f>
        <v>2.2926631341110901E-5</v>
      </c>
      <c r="J1003" s="113">
        <v>44.481723034000005</v>
      </c>
      <c r="K1003" s="113">
        <v>30.68</v>
      </c>
      <c r="L1003" s="149" t="s">
        <v>3280</v>
      </c>
      <c r="M1003"/>
      <c r="N1003" s="153"/>
    </row>
    <row r="1004" spans="1:14" ht="12.75" x14ac:dyDescent="0.2">
      <c r="A1004" s="110" t="s">
        <v>1596</v>
      </c>
      <c r="B1004" s="53" t="s">
        <v>1597</v>
      </c>
      <c r="C1004" s="53" t="s">
        <v>145</v>
      </c>
      <c r="D1004" s="110" t="s">
        <v>752</v>
      </c>
      <c r="E1004" s="110" t="s">
        <v>209</v>
      </c>
      <c r="F1004" s="111">
        <v>0.28315588000000003</v>
      </c>
      <c r="G1004" s="111">
        <v>1.2383999800000001</v>
      </c>
      <c r="H1004" s="68">
        <f>IF(ISERROR(F1004/G1004-1),"",IF((F1004/G1004-1)&gt;10000%,"",F1004/G1004-1))</f>
        <v>-0.77135345237973918</v>
      </c>
      <c r="I1004" s="112">
        <f>F1004/$F$1102</f>
        <v>2.2527554629970429E-5</v>
      </c>
      <c r="J1004" s="113">
        <v>35.336350352508298</v>
      </c>
      <c r="K1004" s="113">
        <v>108.81</v>
      </c>
      <c r="L1004" s="149" t="s">
        <v>3280</v>
      </c>
      <c r="M1004"/>
      <c r="N1004" s="153"/>
    </row>
    <row r="1005" spans="1:14" ht="12.75" x14ac:dyDescent="0.2">
      <c r="A1005" s="110" t="s">
        <v>1864</v>
      </c>
      <c r="B1005" s="168" t="s">
        <v>3206</v>
      </c>
      <c r="C1005" s="53" t="s">
        <v>800</v>
      </c>
      <c r="D1005" s="110" t="s">
        <v>752</v>
      </c>
      <c r="E1005" s="110" t="s">
        <v>209</v>
      </c>
      <c r="F1005" s="111">
        <v>0.25976127999999998</v>
      </c>
      <c r="G1005" s="111">
        <v>0.19966795000000001</v>
      </c>
      <c r="H1005" s="68">
        <f>IF(ISERROR(F1005/G1005-1),"",IF((F1005/G1005-1)&gt;10000%,"",F1005/G1005-1))</f>
        <v>0.30096632934830025</v>
      </c>
      <c r="I1005" s="112">
        <f>F1005/$F$1102</f>
        <v>2.0666307286117611E-5</v>
      </c>
      <c r="J1005" s="113">
        <v>114.83465658683869</v>
      </c>
      <c r="K1005" s="113">
        <v>8.73</v>
      </c>
      <c r="L1005" s="149" t="s">
        <v>3280</v>
      </c>
      <c r="M1005"/>
      <c r="N1005" s="153"/>
    </row>
    <row r="1006" spans="1:14" ht="12.75" x14ac:dyDescent="0.2">
      <c r="A1006" s="110" t="s">
        <v>1903</v>
      </c>
      <c r="B1006" s="53" t="s">
        <v>262</v>
      </c>
      <c r="C1006" s="110" t="s">
        <v>796</v>
      </c>
      <c r="D1006" s="110" t="s">
        <v>207</v>
      </c>
      <c r="E1006" s="110" t="s">
        <v>920</v>
      </c>
      <c r="F1006" s="111">
        <v>0.24918378499999999</v>
      </c>
      <c r="G1006" s="111">
        <v>6.4268690099999999</v>
      </c>
      <c r="H1006" s="68">
        <f>IF(ISERROR(F1006/G1006-1),"",IF((F1006/G1006-1)&gt;10000%,"",F1006/G1006-1))</f>
        <v>-0.96122781021174108</v>
      </c>
      <c r="I1006" s="112">
        <f>F1006/$F$1102</f>
        <v>1.9824774006071514E-5</v>
      </c>
      <c r="J1006" s="113">
        <v>6.0557503700000002</v>
      </c>
      <c r="K1006" s="113">
        <v>7.87</v>
      </c>
      <c r="L1006" s="149" t="s">
        <v>3280</v>
      </c>
      <c r="M1006"/>
      <c r="N1006" s="153"/>
    </row>
    <row r="1007" spans="1:14" ht="12.75" x14ac:dyDescent="0.2">
      <c r="A1007" s="110" t="s">
        <v>1653</v>
      </c>
      <c r="B1007" s="53" t="s">
        <v>1439</v>
      </c>
      <c r="C1007" s="53" t="s">
        <v>800</v>
      </c>
      <c r="D1007" s="110" t="s">
        <v>752</v>
      </c>
      <c r="E1007" s="110" t="s">
        <v>209</v>
      </c>
      <c r="F1007" s="111">
        <v>0.22237182</v>
      </c>
      <c r="G1007" s="111">
        <v>1.37260906</v>
      </c>
      <c r="H1007" s="68">
        <f>IF(ISERROR(F1007/G1007-1),"",IF((F1007/G1007-1)&gt;10000%,"",F1007/G1007-1))</f>
        <v>-0.83799333220195993</v>
      </c>
      <c r="I1007" s="112">
        <f>F1007/$F$1102</f>
        <v>1.7691645051538223E-5</v>
      </c>
      <c r="J1007" s="113">
        <v>23.227454890000001</v>
      </c>
      <c r="K1007" s="113">
        <v>9.48</v>
      </c>
      <c r="L1007" s="149" t="s">
        <v>3280</v>
      </c>
      <c r="M1007"/>
      <c r="N1007" s="153"/>
    </row>
    <row r="1008" spans="1:14" ht="12.75" x14ac:dyDescent="0.2">
      <c r="A1008" s="110" t="s">
        <v>1715</v>
      </c>
      <c r="B1008" s="53" t="s">
        <v>1438</v>
      </c>
      <c r="C1008" s="53" t="s">
        <v>800</v>
      </c>
      <c r="D1008" s="110" t="s">
        <v>752</v>
      </c>
      <c r="E1008" s="110" t="s">
        <v>209</v>
      </c>
      <c r="F1008" s="111">
        <v>0.2220858</v>
      </c>
      <c r="G1008" s="111">
        <v>2.18593E-3</v>
      </c>
      <c r="H1008" s="68" t="str">
        <f>IF(ISERROR(F1008/G1008-1),"",IF((F1008/G1008-1)&gt;10000%,"",F1008/G1008-1))</f>
        <v/>
      </c>
      <c r="I1008" s="112">
        <f>F1008/$F$1102</f>
        <v>1.7668889630830504E-5</v>
      </c>
      <c r="J1008" s="113">
        <v>4.1334196299999997</v>
      </c>
      <c r="K1008" s="113">
        <v>11.95</v>
      </c>
      <c r="L1008" s="149" t="s">
        <v>3280</v>
      </c>
      <c r="M1008"/>
      <c r="N1008" s="153"/>
    </row>
    <row r="1009" spans="1:14" ht="12.75" x14ac:dyDescent="0.2">
      <c r="A1009" s="110" t="s">
        <v>2235</v>
      </c>
      <c r="B1009" s="53" t="s">
        <v>180</v>
      </c>
      <c r="C1009" s="53" t="s">
        <v>795</v>
      </c>
      <c r="D1009" s="110" t="s">
        <v>207</v>
      </c>
      <c r="E1009" s="110" t="s">
        <v>920</v>
      </c>
      <c r="F1009" s="111">
        <v>0.21085981000000001</v>
      </c>
      <c r="G1009" s="111">
        <v>0.21172232000000002</v>
      </c>
      <c r="H1009" s="68">
        <f>IF(ISERROR(F1009/G1009-1),"",IF((F1009/G1009-1)&gt;10000%,"",F1009/G1009-1))</f>
        <v>-4.0737792784436566E-3</v>
      </c>
      <c r="I1009" s="112">
        <f>F1009/$F$1102</f>
        <v>1.6775762837911699E-5</v>
      </c>
      <c r="J1009" s="113">
        <v>28.561491</v>
      </c>
      <c r="K1009" s="113">
        <v>12.33</v>
      </c>
      <c r="L1009" s="149" t="s">
        <v>3280</v>
      </c>
      <c r="M1009"/>
      <c r="N1009" s="153"/>
    </row>
    <row r="1010" spans="1:14" ht="12.75" x14ac:dyDescent="0.2">
      <c r="A1010" s="110" t="s">
        <v>2231</v>
      </c>
      <c r="B1010" s="110" t="s">
        <v>187</v>
      </c>
      <c r="C1010" s="110" t="s">
        <v>795</v>
      </c>
      <c r="D1010" s="110" t="s">
        <v>207</v>
      </c>
      <c r="E1010" s="110" t="s">
        <v>920</v>
      </c>
      <c r="F1010" s="111">
        <v>0.19603999999999999</v>
      </c>
      <c r="G1010" s="111">
        <v>3.9863947999999998</v>
      </c>
      <c r="H1010" s="68">
        <f>IF(ISERROR(F1010/G1010-1),"",IF((F1010/G1010-1)&gt;10000%,"",F1010/G1010-1))</f>
        <v>-0.9508227333629875</v>
      </c>
      <c r="I1010" s="112">
        <f>F1010/$F$1102</f>
        <v>1.5596715878403805E-5</v>
      </c>
      <c r="J1010" s="113">
        <v>262.57792000000001</v>
      </c>
      <c r="K1010" s="113">
        <v>3.76</v>
      </c>
      <c r="L1010" s="149" t="s">
        <v>3280</v>
      </c>
      <c r="M1010"/>
      <c r="N1010" s="153"/>
    </row>
    <row r="1011" spans="1:14" ht="12.75" x14ac:dyDescent="0.2">
      <c r="A1011" s="110" t="s">
        <v>3164</v>
      </c>
      <c r="B1011" s="53" t="s">
        <v>3145</v>
      </c>
      <c r="C1011" s="110" t="s">
        <v>624</v>
      </c>
      <c r="D1011" s="110" t="s">
        <v>752</v>
      </c>
      <c r="E1011" s="110" t="s">
        <v>209</v>
      </c>
      <c r="F1011" s="111">
        <v>0.19464029999999999</v>
      </c>
      <c r="G1011" s="111">
        <v>3.2334700000000001E-2</v>
      </c>
      <c r="H1011" s="68">
        <f>IF(ISERROR(F1011/G1011-1),"",IF((F1011/G1011-1)&gt;10000%,"",F1011/G1011-1))</f>
        <v>5.0195486582525888</v>
      </c>
      <c r="I1011" s="112">
        <f>F1011/$F$1102</f>
        <v>1.5485357363738423E-5</v>
      </c>
      <c r="J1011" s="113">
        <v>25.71113703875</v>
      </c>
      <c r="K1011" s="113">
        <v>306.55</v>
      </c>
      <c r="L1011" s="149" t="s">
        <v>3280</v>
      </c>
      <c r="M1011"/>
      <c r="N1011" s="153"/>
    </row>
    <row r="1012" spans="1:14" ht="12.75" x14ac:dyDescent="0.2">
      <c r="A1012" s="110" t="s">
        <v>2011</v>
      </c>
      <c r="B1012" s="53" t="s">
        <v>844</v>
      </c>
      <c r="C1012" s="53" t="s">
        <v>800</v>
      </c>
      <c r="D1012" s="110" t="s">
        <v>208</v>
      </c>
      <c r="E1012" s="110" t="s">
        <v>209</v>
      </c>
      <c r="F1012" s="111">
        <v>0.190474226</v>
      </c>
      <c r="G1012" s="111">
        <v>1.570005476</v>
      </c>
      <c r="H1012" s="68">
        <f>IF(ISERROR(F1012/G1012-1),"",IF((F1012/G1012-1)&gt;10000%,"",F1012/G1012-1))</f>
        <v>-0.878679260097052</v>
      </c>
      <c r="I1012" s="112">
        <f>F1012/$F$1102</f>
        <v>1.515390933014117E-5</v>
      </c>
      <c r="J1012" s="113">
        <v>39.086332880000001</v>
      </c>
      <c r="K1012" s="113">
        <v>11.03</v>
      </c>
      <c r="L1012" s="149" t="s">
        <v>3280</v>
      </c>
      <c r="M1012"/>
      <c r="N1012" s="153"/>
    </row>
    <row r="1013" spans="1:14" ht="12.75" x14ac:dyDescent="0.2">
      <c r="A1013" s="110" t="s">
        <v>1938</v>
      </c>
      <c r="B1013" s="110" t="s">
        <v>381</v>
      </c>
      <c r="C1013" s="110" t="s">
        <v>796</v>
      </c>
      <c r="D1013" s="110" t="s">
        <v>207</v>
      </c>
      <c r="E1013" s="110" t="s">
        <v>920</v>
      </c>
      <c r="F1013" s="111">
        <v>0.187059801</v>
      </c>
      <c r="G1013" s="111">
        <v>9.5320300000000004E-3</v>
      </c>
      <c r="H1013" s="68">
        <f>IF(ISERROR(F1013/G1013-1),"",IF((F1013/G1013-1)&gt;10000%,"",F1013/G1013-1))</f>
        <v>18.624340355622042</v>
      </c>
      <c r="I1013" s="112">
        <f>F1013/$F$1102</f>
        <v>1.4882261622463559E-5</v>
      </c>
      <c r="J1013" s="113">
        <v>45.009062239999999</v>
      </c>
      <c r="K1013" s="113">
        <v>11.2</v>
      </c>
      <c r="L1013" s="149" t="s">
        <v>3280</v>
      </c>
      <c r="M1013"/>
      <c r="N1013" s="153"/>
    </row>
    <row r="1014" spans="1:14" ht="12.75" x14ac:dyDescent="0.2">
      <c r="A1014" s="110" t="s">
        <v>1868</v>
      </c>
      <c r="B1014" s="53" t="s">
        <v>1869</v>
      </c>
      <c r="C1014" s="110" t="s">
        <v>624</v>
      </c>
      <c r="D1014" s="110" t="s">
        <v>207</v>
      </c>
      <c r="E1014" s="110" t="s">
        <v>920</v>
      </c>
      <c r="F1014" s="111">
        <v>0.18700227999999999</v>
      </c>
      <c r="G1014" s="111">
        <v>1.123743E-2</v>
      </c>
      <c r="H1014" s="68">
        <f>IF(ISERROR(F1014/G1014-1),"",IF((F1014/G1014-1)&gt;10000%,"",F1014/G1014-1))</f>
        <v>15.641018453507609</v>
      </c>
      <c r="I1014" s="112">
        <f>F1014/$F$1102</f>
        <v>1.4877685318168305E-5</v>
      </c>
      <c r="J1014" s="113">
        <v>235.21525206479998</v>
      </c>
      <c r="K1014" s="113">
        <v>90.27</v>
      </c>
      <c r="L1014" s="149" t="s">
        <v>3280</v>
      </c>
      <c r="M1014"/>
      <c r="N1014" s="153"/>
    </row>
    <row r="1015" spans="1:14" ht="12.75" x14ac:dyDescent="0.2">
      <c r="A1015" s="110" t="s">
        <v>1485</v>
      </c>
      <c r="B1015" s="53" t="s">
        <v>1422</v>
      </c>
      <c r="C1015" s="53" t="s">
        <v>145</v>
      </c>
      <c r="D1015" s="110" t="s">
        <v>752</v>
      </c>
      <c r="E1015" s="110" t="s">
        <v>209</v>
      </c>
      <c r="F1015" s="111">
        <v>0.17791697000000001</v>
      </c>
      <c r="G1015" s="111">
        <v>0.44871134000000001</v>
      </c>
      <c r="H1015" s="68">
        <f>IF(ISERROR(F1015/G1015-1),"",IF((F1015/G1015-1)&gt;10000%,"",F1015/G1015-1))</f>
        <v>-0.60349348425203608</v>
      </c>
      <c r="I1015" s="112">
        <f>F1015/$F$1102</f>
        <v>1.4154868552522412E-5</v>
      </c>
      <c r="J1015" s="113">
        <v>187.215658958022</v>
      </c>
      <c r="K1015" s="113">
        <v>39.17</v>
      </c>
      <c r="L1015" s="149" t="s">
        <v>3280</v>
      </c>
      <c r="M1015"/>
      <c r="N1015" s="153"/>
    </row>
    <row r="1016" spans="1:14" ht="12.75" x14ac:dyDescent="0.2">
      <c r="A1016" s="110" t="s">
        <v>1710</v>
      </c>
      <c r="B1016" s="53" t="s">
        <v>18</v>
      </c>
      <c r="C1016" s="53" t="s">
        <v>800</v>
      </c>
      <c r="D1016" s="110" t="s">
        <v>752</v>
      </c>
      <c r="E1016" s="110" t="s">
        <v>209</v>
      </c>
      <c r="F1016" s="111">
        <v>0.17218818</v>
      </c>
      <c r="G1016" s="111">
        <v>0.56472105500000003</v>
      </c>
      <c r="H1016" s="68">
        <f>IF(ISERROR(F1016/G1016-1),"",IF((F1016/G1016-1)&gt;10000%,"",F1016/G1016-1))</f>
        <v>-0.69509162359813204</v>
      </c>
      <c r="I1016" s="112">
        <f>F1016/$F$1102</f>
        <v>1.3699092639662582E-5</v>
      </c>
      <c r="J1016" s="113">
        <v>132.22846651999998</v>
      </c>
      <c r="K1016" s="113">
        <v>5.57</v>
      </c>
      <c r="L1016" s="149" t="s">
        <v>3280</v>
      </c>
      <c r="M1016"/>
      <c r="N1016" s="153"/>
    </row>
    <row r="1017" spans="1:14" ht="12.75" x14ac:dyDescent="0.2">
      <c r="A1017" s="110" t="s">
        <v>1559</v>
      </c>
      <c r="B1017" s="53" t="s">
        <v>269</v>
      </c>
      <c r="C1017" s="110" t="s">
        <v>624</v>
      </c>
      <c r="D1017" s="110" t="s">
        <v>207</v>
      </c>
      <c r="E1017" s="110" t="s">
        <v>920</v>
      </c>
      <c r="F1017" s="111">
        <v>0.16624967900000001</v>
      </c>
      <c r="G1017" s="111">
        <v>1.8692809290000001</v>
      </c>
      <c r="H1017" s="68">
        <f>IF(ISERROR(F1017/G1017-1),"",IF((F1017/G1017-1)&gt;10000%,"",F1017/G1017-1))</f>
        <v>-0.91106222910596013</v>
      </c>
      <c r="I1017" s="112">
        <f>F1017/$F$1102</f>
        <v>1.3226632361961008E-5</v>
      </c>
      <c r="J1017" s="113">
        <v>17.7916754518</v>
      </c>
      <c r="K1017" s="113">
        <v>45.34</v>
      </c>
      <c r="L1017" s="149" t="s">
        <v>3280</v>
      </c>
      <c r="M1017"/>
      <c r="N1017" s="153"/>
    </row>
    <row r="1018" spans="1:14" ht="12.75" x14ac:dyDescent="0.2">
      <c r="A1018" s="110" t="s">
        <v>1759</v>
      </c>
      <c r="B1018" s="53" t="s">
        <v>1760</v>
      </c>
      <c r="C1018" s="53" t="s">
        <v>874</v>
      </c>
      <c r="D1018" s="110" t="s">
        <v>208</v>
      </c>
      <c r="E1018" s="110" t="s">
        <v>209</v>
      </c>
      <c r="F1018" s="111">
        <v>0.15997359999999999</v>
      </c>
      <c r="G1018" s="111">
        <v>5.9216600000000001E-2</v>
      </c>
      <c r="H1018" s="68">
        <f>IF(ISERROR(F1018/G1018-1),"",IF((F1018/G1018-1)&gt;10000%,"",F1018/G1018-1))</f>
        <v>1.7014992417666668</v>
      </c>
      <c r="I1018" s="112">
        <f>F1018/$F$1102</f>
        <v>1.2727314768646292E-5</v>
      </c>
      <c r="J1018" s="113">
        <v>78.443695129999995</v>
      </c>
      <c r="K1018" s="113">
        <v>150.91</v>
      </c>
      <c r="L1018" s="149" t="s">
        <v>3280</v>
      </c>
      <c r="M1018"/>
      <c r="N1018" s="153"/>
    </row>
    <row r="1019" spans="1:14" ht="12.75" x14ac:dyDescent="0.2">
      <c r="A1019" s="110" t="s">
        <v>2012</v>
      </c>
      <c r="B1019" s="53" t="s">
        <v>845</v>
      </c>
      <c r="C1019" s="53" t="s">
        <v>800</v>
      </c>
      <c r="D1019" s="110" t="s">
        <v>208</v>
      </c>
      <c r="E1019" s="110" t="s">
        <v>209</v>
      </c>
      <c r="F1019" s="111">
        <v>0.15453735000000002</v>
      </c>
      <c r="G1019" s="111">
        <v>2.9830089900000001</v>
      </c>
      <c r="H1019" s="68">
        <f>IF(ISERROR(F1019/G1019-1),"",IF((F1019/G1019-1)&gt;10000%,"",F1019/G1019-1))</f>
        <v>-0.94819413869751701</v>
      </c>
      <c r="I1019" s="112">
        <f>F1019/$F$1102</f>
        <v>1.229481300016041E-5</v>
      </c>
      <c r="J1019" s="113">
        <v>59.93389698</v>
      </c>
      <c r="K1019" s="113">
        <v>17.87</v>
      </c>
      <c r="L1019" s="149" t="s">
        <v>3280</v>
      </c>
      <c r="M1019"/>
      <c r="N1019" s="153"/>
    </row>
    <row r="1020" spans="1:14" ht="12.75" x14ac:dyDescent="0.2">
      <c r="A1020" s="110" t="s">
        <v>1489</v>
      </c>
      <c r="B1020" s="53" t="s">
        <v>1394</v>
      </c>
      <c r="C1020" s="53" t="s">
        <v>145</v>
      </c>
      <c r="D1020" s="110" t="s">
        <v>752</v>
      </c>
      <c r="E1020" s="110" t="s">
        <v>209</v>
      </c>
      <c r="F1020" s="111">
        <v>0.14503374999999999</v>
      </c>
      <c r="G1020" s="111">
        <v>2.637492E-2</v>
      </c>
      <c r="H1020" s="68">
        <f>IF(ISERROR(F1020/G1020-1),"",IF((F1020/G1020-1)&gt;10000%,"",F1020/G1020-1))</f>
        <v>4.498926631815376</v>
      </c>
      <c r="I1020" s="112">
        <f>F1020/$F$1102</f>
        <v>1.153871756544301E-5</v>
      </c>
      <c r="J1020" s="113">
        <v>10.134211042701601</v>
      </c>
      <c r="K1020" s="113">
        <v>108.52</v>
      </c>
      <c r="L1020" s="149" t="s">
        <v>3280</v>
      </c>
      <c r="M1020"/>
      <c r="N1020" s="153"/>
    </row>
    <row r="1021" spans="1:14" ht="12.75" x14ac:dyDescent="0.2">
      <c r="A1021" s="110" t="s">
        <v>1519</v>
      </c>
      <c r="B1021" s="110" t="s">
        <v>163</v>
      </c>
      <c r="C1021" s="110" t="s">
        <v>624</v>
      </c>
      <c r="D1021" s="110" t="s">
        <v>207</v>
      </c>
      <c r="E1021" s="110" t="s">
        <v>209</v>
      </c>
      <c r="F1021" s="111">
        <v>0.14049412999999999</v>
      </c>
      <c r="G1021" s="111">
        <v>0.40267177300000001</v>
      </c>
      <c r="H1021" s="68">
        <f>IF(ISERROR(F1021/G1021-1),"",IF((F1021/G1021-1)&gt;10000%,"",F1021/G1021-1))</f>
        <v>-0.65109516131889378</v>
      </c>
      <c r="I1021" s="112">
        <f>F1021/$F$1102</f>
        <v>1.1177550643713162E-5</v>
      </c>
      <c r="J1021" s="113">
        <v>173.5865182881</v>
      </c>
      <c r="K1021" s="113">
        <v>3.72</v>
      </c>
      <c r="L1021" s="149" t="s">
        <v>3280</v>
      </c>
      <c r="M1021"/>
      <c r="N1021" s="153"/>
    </row>
    <row r="1022" spans="1:14" ht="12.75" x14ac:dyDescent="0.2">
      <c r="A1022" s="110" t="s">
        <v>2045</v>
      </c>
      <c r="B1022" s="53" t="s">
        <v>2046</v>
      </c>
      <c r="C1022" s="53" t="s">
        <v>145</v>
      </c>
      <c r="D1022" s="110" t="s">
        <v>752</v>
      </c>
      <c r="E1022" s="110" t="s">
        <v>209</v>
      </c>
      <c r="F1022" s="111">
        <v>0.14026511</v>
      </c>
      <c r="G1022" s="111">
        <v>0.12894758000000001</v>
      </c>
      <c r="H1022" s="68">
        <f>IF(ISERROR(F1022/G1022-1),"",IF((F1022/G1022-1)&gt;10000%,"",F1022/G1022-1))</f>
        <v>8.7768455988084471E-2</v>
      </c>
      <c r="I1022" s="112">
        <f>F1022/$F$1102</f>
        <v>1.1159330077142708E-5</v>
      </c>
      <c r="J1022" s="113">
        <v>101.23879915052952</v>
      </c>
      <c r="K1022" s="113">
        <v>24.02</v>
      </c>
      <c r="L1022" s="149" t="s">
        <v>3280</v>
      </c>
      <c r="M1022"/>
      <c r="N1022" s="153"/>
    </row>
    <row r="1023" spans="1:14" ht="12.75" x14ac:dyDescent="0.2">
      <c r="A1023" s="110" t="s">
        <v>1928</v>
      </c>
      <c r="B1023" s="53" t="s">
        <v>378</v>
      </c>
      <c r="C1023" s="110" t="s">
        <v>796</v>
      </c>
      <c r="D1023" s="110" t="s">
        <v>207</v>
      </c>
      <c r="E1023" s="110" t="s">
        <v>920</v>
      </c>
      <c r="F1023" s="111">
        <v>0.134383743</v>
      </c>
      <c r="G1023" s="111">
        <v>2.72981E-3</v>
      </c>
      <c r="H1023" s="68">
        <f>IF(ISERROR(F1023/G1023-1),"",IF((F1023/G1023-1)&gt;10000%,"",F1023/G1023-1))</f>
        <v>48.228240426989423</v>
      </c>
      <c r="I1023" s="112">
        <f>F1023/$F$1102</f>
        <v>1.069141531446356E-5</v>
      </c>
      <c r="J1023" s="113">
        <v>17.685418719999998</v>
      </c>
      <c r="K1023" s="113">
        <v>23.54</v>
      </c>
      <c r="L1023" s="149" t="s">
        <v>3280</v>
      </c>
      <c r="M1023"/>
      <c r="N1023" s="153"/>
    </row>
    <row r="1024" spans="1:14" ht="12.75" x14ac:dyDescent="0.2">
      <c r="A1024" s="110" t="s">
        <v>1757</v>
      </c>
      <c r="B1024" s="53" t="s">
        <v>1758</v>
      </c>
      <c r="C1024" s="53" t="s">
        <v>874</v>
      </c>
      <c r="D1024" s="110" t="s">
        <v>208</v>
      </c>
      <c r="E1024" s="110" t="s">
        <v>209</v>
      </c>
      <c r="F1024" s="111">
        <v>0.11762117</v>
      </c>
      <c r="G1024" s="111">
        <v>3.0015759999999999E-2</v>
      </c>
      <c r="H1024" s="68">
        <f>IF(ISERROR(F1024/G1024-1),"",IF((F1024/G1024-1)&gt;10000%,"",F1024/G1024-1))</f>
        <v>2.9186470707388388</v>
      </c>
      <c r="I1024" s="112">
        <f>F1024/$F$1102</f>
        <v>9.3578043755123108E-6</v>
      </c>
      <c r="J1024" s="113">
        <v>145.62530608</v>
      </c>
      <c r="K1024" s="113">
        <v>167.4</v>
      </c>
      <c r="L1024" s="149" t="s">
        <v>3280</v>
      </c>
      <c r="M1024"/>
      <c r="N1024" s="153"/>
    </row>
    <row r="1025" spans="1:14" ht="12.75" x14ac:dyDescent="0.2">
      <c r="A1025" s="110" t="s">
        <v>1662</v>
      </c>
      <c r="B1025" s="53" t="s">
        <v>1440</v>
      </c>
      <c r="C1025" s="53" t="s">
        <v>800</v>
      </c>
      <c r="D1025" s="110" t="s">
        <v>752</v>
      </c>
      <c r="E1025" s="110" t="s">
        <v>209</v>
      </c>
      <c r="F1025" s="111">
        <v>0.11738295</v>
      </c>
      <c r="G1025" s="111">
        <v>0.74852342000000005</v>
      </c>
      <c r="H1025" s="68">
        <f>IF(ISERROR(F1025/G1025-1),"",IF((F1025/G1025-1)&gt;10000%,"",F1025/G1025-1))</f>
        <v>-0.84318065826183508</v>
      </c>
      <c r="I1025" s="112">
        <f>F1025/$F$1102</f>
        <v>9.338851867572333E-6</v>
      </c>
      <c r="J1025" s="113">
        <v>19.123198129999999</v>
      </c>
      <c r="K1025" s="113">
        <v>5.72</v>
      </c>
      <c r="L1025" s="149" t="s">
        <v>3280</v>
      </c>
      <c r="M1025"/>
      <c r="N1025" s="153"/>
    </row>
    <row r="1026" spans="1:14" ht="12.75" x14ac:dyDescent="0.2">
      <c r="A1026" s="110" t="s">
        <v>1939</v>
      </c>
      <c r="B1026" s="53" t="s">
        <v>211</v>
      </c>
      <c r="C1026" s="110" t="s">
        <v>796</v>
      </c>
      <c r="D1026" s="110" t="s">
        <v>207</v>
      </c>
      <c r="E1026" s="110" t="s">
        <v>920</v>
      </c>
      <c r="F1026" s="111">
        <v>0.107283932</v>
      </c>
      <c r="G1026" s="111">
        <v>9.6239709000000007E-2</v>
      </c>
      <c r="H1026" s="68">
        <f>IF(ISERROR(F1026/G1026-1),"",IF((F1026/G1026-1)&gt;10000%,"",F1026/G1026-1))</f>
        <v>0.11475744383225428</v>
      </c>
      <c r="I1026" s="112">
        <f>F1026/$F$1102</f>
        <v>8.5353856647724654E-6</v>
      </c>
      <c r="J1026" s="113">
        <v>17.284912949999999</v>
      </c>
      <c r="K1026" s="113">
        <v>31.66</v>
      </c>
      <c r="L1026" s="149" t="s">
        <v>3280</v>
      </c>
      <c r="M1026"/>
      <c r="N1026" s="153"/>
    </row>
    <row r="1027" spans="1:14" ht="12.75" x14ac:dyDescent="0.2">
      <c r="A1027" s="110" t="s">
        <v>2407</v>
      </c>
      <c r="B1027" s="53" t="s">
        <v>551</v>
      </c>
      <c r="C1027" s="53" t="s">
        <v>801</v>
      </c>
      <c r="D1027" s="110" t="s">
        <v>208</v>
      </c>
      <c r="E1027" s="110" t="s">
        <v>920</v>
      </c>
      <c r="F1027" s="111">
        <v>0.10332755</v>
      </c>
      <c r="G1027" s="111">
        <v>5.0851931200000005</v>
      </c>
      <c r="H1027" s="68">
        <f>IF(ISERROR(F1027/G1027-1),"",IF((F1027/G1027-1)&gt;10000%,"",F1027/G1027-1))</f>
        <v>-0.97968070286384723</v>
      </c>
      <c r="I1027" s="112">
        <f>F1027/$F$1102</f>
        <v>8.2206204843989151E-6</v>
      </c>
      <c r="J1027" s="113">
        <v>711.42483160000006</v>
      </c>
      <c r="K1027" s="113">
        <v>6.54</v>
      </c>
      <c r="L1027" s="149" t="s">
        <v>3280</v>
      </c>
      <c r="M1027"/>
      <c r="N1027" s="153"/>
    </row>
    <row r="1028" spans="1:14" ht="12.75" x14ac:dyDescent="0.2">
      <c r="A1028" s="110" t="s">
        <v>3240</v>
      </c>
      <c r="B1028" s="53" t="s">
        <v>3230</v>
      </c>
      <c r="C1028" s="110" t="s">
        <v>624</v>
      </c>
      <c r="D1028" s="110" t="s">
        <v>208</v>
      </c>
      <c r="E1028" s="110" t="s">
        <v>209</v>
      </c>
      <c r="F1028" s="111">
        <v>9.8163800000000009E-2</v>
      </c>
      <c r="G1028" s="111"/>
      <c r="H1028" s="68" t="str">
        <f>IF(ISERROR(F1028/G1028-1),"",IF((F1028/G1028-1)&gt;10000%,"",F1028/G1028-1))</f>
        <v/>
      </c>
      <c r="I1028" s="112">
        <f>F1028/$F$1102</f>
        <v>7.8097985010429282E-6</v>
      </c>
      <c r="J1028" s="113">
        <v>27.367502625900002</v>
      </c>
      <c r="K1028" s="113">
        <v>95.72</v>
      </c>
      <c r="L1028" s="149" t="s">
        <v>3280</v>
      </c>
      <c r="M1028"/>
      <c r="N1028" s="153"/>
    </row>
    <row r="1029" spans="1:14" ht="12.75" x14ac:dyDescent="0.2">
      <c r="A1029" s="110" t="s">
        <v>1563</v>
      </c>
      <c r="B1029" s="53" t="s">
        <v>1455</v>
      </c>
      <c r="C1029" s="110" t="s">
        <v>624</v>
      </c>
      <c r="D1029" s="110" t="s">
        <v>207</v>
      </c>
      <c r="E1029" s="110" t="s">
        <v>209</v>
      </c>
      <c r="F1029" s="111">
        <v>9.3831149999999988E-2</v>
      </c>
      <c r="G1029" s="111">
        <v>0.4156107</v>
      </c>
      <c r="H1029" s="68">
        <f>IF(ISERROR(F1029/G1029-1),"",IF((F1029/G1029-1)&gt;10000%,"",F1029/G1029-1))</f>
        <v>-0.77423307436502475</v>
      </c>
      <c r="I1029" s="112">
        <f>F1029/$F$1102</f>
        <v>7.4650978733620135E-6</v>
      </c>
      <c r="J1029" s="113">
        <v>42.1761872043</v>
      </c>
      <c r="K1029" s="113">
        <v>13.17</v>
      </c>
      <c r="L1029" s="149" t="s">
        <v>3280</v>
      </c>
      <c r="M1029"/>
      <c r="N1029" s="153"/>
    </row>
    <row r="1030" spans="1:14" ht="12.75" x14ac:dyDescent="0.2">
      <c r="A1030" s="110" t="s">
        <v>1728</v>
      </c>
      <c r="B1030" s="53" t="s">
        <v>1729</v>
      </c>
      <c r="C1030" s="53" t="s">
        <v>800</v>
      </c>
      <c r="D1030" s="110" t="s">
        <v>752</v>
      </c>
      <c r="E1030" s="110" t="s">
        <v>209</v>
      </c>
      <c r="F1030" s="111">
        <v>7.7806699999999993E-2</v>
      </c>
      <c r="G1030" s="111">
        <v>0.31534096</v>
      </c>
      <c r="H1030" s="68">
        <f>IF(ISERROR(F1030/G1030-1),"",IF((F1030/G1030-1)&gt;10000%,"",F1030/G1030-1))</f>
        <v>-0.75326167586982673</v>
      </c>
      <c r="I1030" s="112">
        <f>F1030/$F$1102</f>
        <v>6.190211147399517E-6</v>
      </c>
      <c r="J1030" s="113">
        <v>41.195521880000001</v>
      </c>
      <c r="K1030" s="113">
        <v>24.72</v>
      </c>
      <c r="L1030" s="149" t="s">
        <v>3280</v>
      </c>
      <c r="M1030"/>
      <c r="N1030" s="153"/>
    </row>
    <row r="1031" spans="1:14" ht="12.75" x14ac:dyDescent="0.2">
      <c r="A1031" s="110" t="s">
        <v>1598</v>
      </c>
      <c r="B1031" s="53" t="s">
        <v>1599</v>
      </c>
      <c r="C1031" s="110" t="s">
        <v>624</v>
      </c>
      <c r="D1031" s="110" t="s">
        <v>207</v>
      </c>
      <c r="E1031" s="110" t="s">
        <v>920</v>
      </c>
      <c r="F1031" s="111">
        <v>7.0354320000000012E-2</v>
      </c>
      <c r="G1031" s="111">
        <v>1.160315E-2</v>
      </c>
      <c r="H1031" s="68">
        <f>IF(ISERROR(F1031/G1031-1),"",IF((F1031/G1031-1)&gt;10000%,"",F1031/G1031-1))</f>
        <v>5.0633810646246937</v>
      </c>
      <c r="I1031" s="112">
        <f>F1031/$F$1102</f>
        <v>5.597308405724865E-6</v>
      </c>
      <c r="J1031" s="113">
        <v>18.105049154712422</v>
      </c>
      <c r="K1031" s="113">
        <v>49.75</v>
      </c>
      <c r="L1031" s="149" t="s">
        <v>3280</v>
      </c>
      <c r="M1031"/>
      <c r="N1031" s="153"/>
    </row>
    <row r="1032" spans="1:14" ht="12.75" x14ac:dyDescent="0.2">
      <c r="A1032" s="110" t="s">
        <v>1694</v>
      </c>
      <c r="B1032" s="53" t="s">
        <v>371</v>
      </c>
      <c r="C1032" s="53" t="s">
        <v>800</v>
      </c>
      <c r="D1032" s="110" t="s">
        <v>208</v>
      </c>
      <c r="E1032" s="110" t="s">
        <v>209</v>
      </c>
      <c r="F1032" s="111">
        <v>6.0894280000000002E-2</v>
      </c>
      <c r="G1032" s="111">
        <v>6.0588000000000005E-3</v>
      </c>
      <c r="H1032" s="68">
        <f>IF(ISERROR(F1032/G1032-1),"",IF((F1032/G1032-1)&gt;10000%,"",F1032/G1032-1))</f>
        <v>9.0505512642767538</v>
      </c>
      <c r="I1032" s="112">
        <f>F1032/$F$1102</f>
        <v>4.8446785542744712E-6</v>
      </c>
      <c r="J1032" s="113">
        <v>229.51337839999999</v>
      </c>
      <c r="K1032" s="113">
        <v>7.42</v>
      </c>
      <c r="L1032" s="149" t="s">
        <v>3280</v>
      </c>
      <c r="M1032"/>
      <c r="N1032" s="153"/>
    </row>
    <row r="1033" spans="1:14" ht="12.75" x14ac:dyDescent="0.2">
      <c r="A1033" s="110" t="s">
        <v>1905</v>
      </c>
      <c r="B1033" s="53" t="s">
        <v>247</v>
      </c>
      <c r="C1033" s="110" t="s">
        <v>796</v>
      </c>
      <c r="D1033" s="110" t="s">
        <v>207</v>
      </c>
      <c r="E1033" s="110" t="s">
        <v>920</v>
      </c>
      <c r="F1033" s="111">
        <v>5.4182571999999998E-2</v>
      </c>
      <c r="G1033" s="111">
        <v>1.265308103</v>
      </c>
      <c r="H1033" s="68">
        <f>IF(ISERROR(F1033/G1033-1),"",IF((F1033/G1033-1)&gt;10000%,"",F1033/G1033-1))</f>
        <v>-0.95717835689858066</v>
      </c>
      <c r="I1033" s="112">
        <f>F1033/$F$1102</f>
        <v>4.3107028210832354E-6</v>
      </c>
      <c r="J1033" s="113">
        <v>20.307866230000002</v>
      </c>
      <c r="K1033" s="113">
        <v>6.25</v>
      </c>
      <c r="L1033" s="149" t="s">
        <v>3280</v>
      </c>
      <c r="M1033"/>
      <c r="N1033" s="153"/>
    </row>
    <row r="1034" spans="1:14" ht="12.75" x14ac:dyDescent="0.2">
      <c r="A1034" s="110" t="s">
        <v>2593</v>
      </c>
      <c r="B1034" s="53" t="s">
        <v>1772</v>
      </c>
      <c r="C1034" s="110" t="s">
        <v>624</v>
      </c>
      <c r="D1034" s="110" t="s">
        <v>207</v>
      </c>
      <c r="E1034" s="110" t="s">
        <v>920</v>
      </c>
      <c r="F1034" s="111">
        <v>4.2713470000000003E-2</v>
      </c>
      <c r="G1034" s="111">
        <v>0.10964892</v>
      </c>
      <c r="H1034" s="68">
        <f>IF(ISERROR(F1034/G1034-1),"",IF((F1034/G1034-1)&gt;10000%,"",F1034/G1034-1))</f>
        <v>-0.61045243309282027</v>
      </c>
      <c r="I1034" s="112">
        <f>F1034/$F$1102</f>
        <v>3.3982343183570935E-6</v>
      </c>
      <c r="J1034" s="113">
        <v>7.1896274831170004</v>
      </c>
      <c r="K1034" s="113">
        <v>77.180000000000007</v>
      </c>
      <c r="L1034" s="149" t="s">
        <v>3280</v>
      </c>
      <c r="M1034"/>
      <c r="N1034" s="153"/>
    </row>
    <row r="1035" spans="1:14" ht="12.75" x14ac:dyDescent="0.2">
      <c r="A1035" s="110" t="s">
        <v>2741</v>
      </c>
      <c r="B1035" s="53" t="s">
        <v>2742</v>
      </c>
      <c r="C1035" s="53" t="s">
        <v>801</v>
      </c>
      <c r="D1035" s="110" t="s">
        <v>208</v>
      </c>
      <c r="E1035" s="110" t="s">
        <v>920</v>
      </c>
      <c r="F1035" s="111">
        <v>4.1344819999999997E-2</v>
      </c>
      <c r="G1035" s="111">
        <v>1.0036E-2</v>
      </c>
      <c r="H1035" s="68">
        <f>IF(ISERROR(F1035/G1035-1),"",IF((F1035/G1035-1)&gt;10000%,"",F1035/G1035-1))</f>
        <v>3.1196512554802709</v>
      </c>
      <c r="I1035" s="112">
        <f>F1035/$F$1102</f>
        <v>3.2893461058138503E-6</v>
      </c>
      <c r="J1035" s="113">
        <v>142.74325200000001</v>
      </c>
      <c r="K1035" s="113">
        <v>10.74</v>
      </c>
      <c r="L1035" s="149" t="s">
        <v>3280</v>
      </c>
      <c r="M1035"/>
      <c r="N1035" s="153"/>
    </row>
    <row r="1036" spans="1:14" ht="12.75" x14ac:dyDescent="0.2">
      <c r="A1036" s="110" t="s">
        <v>2768</v>
      </c>
      <c r="B1036" s="53" t="s">
        <v>2769</v>
      </c>
      <c r="C1036" s="53" t="s">
        <v>795</v>
      </c>
      <c r="D1036" s="110" t="s">
        <v>207</v>
      </c>
      <c r="E1036" s="110" t="s">
        <v>920</v>
      </c>
      <c r="F1036" s="111">
        <v>4.0355000000000002E-2</v>
      </c>
      <c r="G1036" s="111">
        <v>3.168E-2</v>
      </c>
      <c r="H1036" s="68">
        <f>IF(ISERROR(F1036/G1036-1),"",IF((F1036/G1036-1)&gt;10000%,"",F1036/G1036-1))</f>
        <v>0.27383207070707072</v>
      </c>
      <c r="I1036" s="112">
        <f>F1036/$F$1102</f>
        <v>3.2105971703376128E-6</v>
      </c>
      <c r="J1036" s="113">
        <v>223.56939548000003</v>
      </c>
      <c r="K1036" s="113">
        <v>5.8</v>
      </c>
      <c r="L1036" s="149" t="s">
        <v>3280</v>
      </c>
      <c r="M1036"/>
      <c r="N1036" s="153"/>
    </row>
    <row r="1037" spans="1:14" ht="12.75" x14ac:dyDescent="0.2">
      <c r="A1037" s="110" t="s">
        <v>1487</v>
      </c>
      <c r="B1037" s="53" t="s">
        <v>880</v>
      </c>
      <c r="C1037" s="53" t="s">
        <v>145</v>
      </c>
      <c r="D1037" s="110" t="s">
        <v>752</v>
      </c>
      <c r="E1037" s="110" t="s">
        <v>209</v>
      </c>
      <c r="F1037" s="111">
        <v>3.9475999999999997E-2</v>
      </c>
      <c r="G1037" s="111">
        <v>1.9295E-2</v>
      </c>
      <c r="H1037" s="68">
        <f>IF(ISERROR(F1037/G1037-1),"",IF((F1037/G1037-1)&gt;10000%,"",F1037/G1037-1))</f>
        <v>1.0459186317698883</v>
      </c>
      <c r="I1037" s="112">
        <f>F1037/$F$1102</f>
        <v>3.1406649460103477E-6</v>
      </c>
      <c r="J1037" s="113">
        <v>37.900620456145994</v>
      </c>
      <c r="K1037" s="113">
        <v>34.9</v>
      </c>
      <c r="L1037" s="149" t="s">
        <v>3280</v>
      </c>
      <c r="M1037"/>
      <c r="N1037" s="153"/>
    </row>
    <row r="1038" spans="1:14" ht="12.75" x14ac:dyDescent="0.2">
      <c r="A1038" s="110" t="s">
        <v>2204</v>
      </c>
      <c r="B1038" s="53" t="s">
        <v>747</v>
      </c>
      <c r="C1038" s="53" t="s">
        <v>1734</v>
      </c>
      <c r="D1038" s="110" t="s">
        <v>208</v>
      </c>
      <c r="E1038" s="110" t="s">
        <v>209</v>
      </c>
      <c r="F1038" s="111">
        <v>3.88002E-2</v>
      </c>
      <c r="G1038" s="111">
        <v>4.9765999999999998E-2</v>
      </c>
      <c r="H1038" s="68">
        <f>IF(ISERROR(F1038/G1038-1),"",IF((F1038/G1038-1)&gt;10000%,"",F1038/G1038-1))</f>
        <v>-0.22034722501306114</v>
      </c>
      <c r="I1038" s="112">
        <f>F1038/$F$1102</f>
        <v>3.0868990788882033E-6</v>
      </c>
      <c r="J1038" s="113">
        <v>5.7839349000000002</v>
      </c>
      <c r="K1038" s="113">
        <v>8.15</v>
      </c>
      <c r="L1038" s="149" t="s">
        <v>3280</v>
      </c>
      <c r="M1038"/>
      <c r="N1038" s="153"/>
    </row>
    <row r="1039" spans="1:14" ht="12.75" x14ac:dyDescent="0.2">
      <c r="A1039" s="110" t="s">
        <v>1558</v>
      </c>
      <c r="B1039" s="110" t="s">
        <v>1328</v>
      </c>
      <c r="C1039" s="110" t="s">
        <v>624</v>
      </c>
      <c r="D1039" s="110" t="s">
        <v>207</v>
      </c>
      <c r="E1039" s="110" t="s">
        <v>920</v>
      </c>
      <c r="F1039" s="111">
        <v>2.5446669000000002E-2</v>
      </c>
      <c r="G1039" s="111">
        <v>1.4582589999999999E-3</v>
      </c>
      <c r="H1039" s="68">
        <f>IF(ISERROR(F1039/G1039-1),"",IF((F1039/G1039-1)&gt;10000%,"",F1039/G1039-1))</f>
        <v>16.450033910299886</v>
      </c>
      <c r="I1039" s="112">
        <f>F1039/$F$1102</f>
        <v>2.0245075823545498E-6</v>
      </c>
      <c r="J1039" s="113">
        <v>4.5668688585000003</v>
      </c>
      <c r="K1039" s="113">
        <v>4.7</v>
      </c>
      <c r="L1039" s="149" t="s">
        <v>3280</v>
      </c>
      <c r="M1039"/>
      <c r="N1039" s="153"/>
    </row>
    <row r="1040" spans="1:14" ht="12.75" x14ac:dyDescent="0.2">
      <c r="A1040" s="110" t="s">
        <v>1926</v>
      </c>
      <c r="B1040" s="53" t="s">
        <v>377</v>
      </c>
      <c r="C1040" s="110" t="s">
        <v>796</v>
      </c>
      <c r="D1040" s="110" t="s">
        <v>207</v>
      </c>
      <c r="E1040" s="110" t="s">
        <v>920</v>
      </c>
      <c r="F1040" s="111">
        <v>2.1357040000000001E-2</v>
      </c>
      <c r="G1040" s="111">
        <v>0.65421320999999999</v>
      </c>
      <c r="H1040" s="68">
        <f>IF(ISERROR(F1040/G1040-1),"",IF((F1040/G1040-1)&gt;10000%,"",F1040/G1040-1))</f>
        <v>-0.96735461822912439</v>
      </c>
      <c r="I1040" s="112">
        <f>F1040/$F$1102</f>
        <v>1.6991414246261235E-6</v>
      </c>
      <c r="J1040" s="113">
        <v>14.2865783</v>
      </c>
      <c r="K1040" s="113">
        <v>19.329999999999998</v>
      </c>
      <c r="L1040" s="149" t="s">
        <v>3280</v>
      </c>
      <c r="M1040"/>
      <c r="N1040" s="153"/>
    </row>
    <row r="1041" spans="1:14" ht="12.75" x14ac:dyDescent="0.2">
      <c r="A1041" s="110" t="s">
        <v>2584</v>
      </c>
      <c r="B1041" s="53" t="s">
        <v>1779</v>
      </c>
      <c r="C1041" s="110" t="s">
        <v>624</v>
      </c>
      <c r="D1041" s="110" t="s">
        <v>207</v>
      </c>
      <c r="E1041" s="110" t="s">
        <v>209</v>
      </c>
      <c r="F1041" s="111">
        <v>1.997734E-2</v>
      </c>
      <c r="G1041" s="111">
        <v>1.9836949999999999E-2</v>
      </c>
      <c r="H1041" s="68">
        <f>IF(ISERROR(F1041/G1041-1),"",IF((F1041/G1041-1)&gt;10000%,"",F1041/G1041-1))</f>
        <v>7.0771968472975733E-3</v>
      </c>
      <c r="I1041" s="112">
        <f>F1041/$F$1102</f>
        <v>1.5893740868510074E-6</v>
      </c>
      <c r="J1041" s="113">
        <v>5.3559043301999996</v>
      </c>
      <c r="K1041" s="113">
        <v>15.68</v>
      </c>
      <c r="L1041" s="149" t="s">
        <v>3280</v>
      </c>
      <c r="M1041"/>
      <c r="N1041" s="153"/>
    </row>
    <row r="1042" spans="1:14" ht="12.75" x14ac:dyDescent="0.2">
      <c r="A1042" s="110" t="s">
        <v>2745</v>
      </c>
      <c r="B1042" s="53" t="s">
        <v>2746</v>
      </c>
      <c r="C1042" s="53" t="s">
        <v>874</v>
      </c>
      <c r="D1042" s="110" t="s">
        <v>208</v>
      </c>
      <c r="E1042" s="110" t="s">
        <v>209</v>
      </c>
      <c r="F1042" s="111">
        <v>1.7696E-2</v>
      </c>
      <c r="G1042" s="111">
        <v>0.42834345000000001</v>
      </c>
      <c r="H1042" s="68">
        <f>IF(ISERROR(F1042/G1042-1),"",IF((F1042/G1042-1)&gt;10000%,"",F1042/G1042-1))</f>
        <v>-0.95868735707292829</v>
      </c>
      <c r="I1042" s="112">
        <f>F1042/$F$1102</f>
        <v>1.4078733125088439E-6</v>
      </c>
      <c r="J1042" s="113">
        <v>60.540870609999999</v>
      </c>
      <c r="K1042" s="113">
        <v>53.31</v>
      </c>
      <c r="L1042" s="149" t="s">
        <v>3280</v>
      </c>
      <c r="M1042"/>
      <c r="N1042" s="153"/>
    </row>
    <row r="1043" spans="1:14" ht="12.75" x14ac:dyDescent="0.2">
      <c r="A1043" s="110" t="s">
        <v>2696</v>
      </c>
      <c r="B1043" s="53" t="s">
        <v>2697</v>
      </c>
      <c r="C1043" s="53" t="s">
        <v>145</v>
      </c>
      <c r="D1043" s="110" t="s">
        <v>752</v>
      </c>
      <c r="E1043" s="110" t="s">
        <v>209</v>
      </c>
      <c r="F1043" s="111">
        <v>1.620947E-2</v>
      </c>
      <c r="G1043" s="111">
        <v>0.20530034999999999</v>
      </c>
      <c r="H1043" s="68">
        <f>IF(ISERROR(F1043/G1043-1),"",IF((F1043/G1043-1)&gt;10000%,"",F1043/G1043-1))</f>
        <v>-0.92104509320125372</v>
      </c>
      <c r="I1043" s="112">
        <f>F1043/$F$1102</f>
        <v>1.2896067033743631E-6</v>
      </c>
      <c r="J1043" s="113">
        <v>18.580239622542301</v>
      </c>
      <c r="K1043" s="113">
        <v>73.75</v>
      </c>
      <c r="L1043" s="149" t="s">
        <v>3280</v>
      </c>
      <c r="M1043"/>
      <c r="N1043" s="153"/>
    </row>
    <row r="1044" spans="1:14" ht="12.75" x14ac:dyDescent="0.2">
      <c r="A1044" s="110" t="s">
        <v>1478</v>
      </c>
      <c r="B1044" s="53" t="s">
        <v>1420</v>
      </c>
      <c r="C1044" s="53" t="s">
        <v>145</v>
      </c>
      <c r="D1044" s="110" t="s">
        <v>208</v>
      </c>
      <c r="E1044" s="110" t="s">
        <v>209</v>
      </c>
      <c r="F1044" s="111">
        <v>1.5701E-2</v>
      </c>
      <c r="G1044" s="111">
        <v>0.10593605</v>
      </c>
      <c r="H1044" s="68">
        <f>IF(ISERROR(F1044/G1044-1),"",IF((F1044/G1044-1)&gt;10000%,"",F1044/G1044-1))</f>
        <v>-0.85178794187625462</v>
      </c>
      <c r="I1044" s="112">
        <f>F1044/$F$1102</f>
        <v>1.2491534177046426E-6</v>
      </c>
      <c r="J1044" s="113">
        <v>349.9036019364425</v>
      </c>
      <c r="K1044" s="113">
        <v>14.03</v>
      </c>
      <c r="L1044" s="149" t="s">
        <v>3280</v>
      </c>
      <c r="M1044"/>
      <c r="N1044" s="153"/>
    </row>
    <row r="1045" spans="1:14" ht="12.75" x14ac:dyDescent="0.2">
      <c r="A1045" s="110" t="s">
        <v>2233</v>
      </c>
      <c r="B1045" s="53" t="s">
        <v>884</v>
      </c>
      <c r="C1045" s="53" t="s">
        <v>795</v>
      </c>
      <c r="D1045" s="110" t="s">
        <v>207</v>
      </c>
      <c r="E1045" s="110" t="s">
        <v>920</v>
      </c>
      <c r="F1045" s="111">
        <v>1.5080245000000001E-2</v>
      </c>
      <c r="G1045" s="111">
        <v>5.5832703999999997E-2</v>
      </c>
      <c r="H1045" s="68">
        <f>IF(ISERROR(F1045/G1045-1),"",IF((F1045/G1045-1)&gt;10000%,"",F1045/G1045-1))</f>
        <v>-0.72990301526503165</v>
      </c>
      <c r="I1045" s="112">
        <f>F1045/$F$1102</f>
        <v>1.199766867178737E-6</v>
      </c>
      <c r="J1045" s="113">
        <v>6.2862</v>
      </c>
      <c r="K1045" s="113">
        <v>12.59</v>
      </c>
      <c r="L1045" s="149" t="s">
        <v>3280</v>
      </c>
      <c r="M1045"/>
      <c r="N1045" s="153"/>
    </row>
    <row r="1046" spans="1:14" ht="12.75" x14ac:dyDescent="0.2">
      <c r="A1046" s="53" t="s">
        <v>2290</v>
      </c>
      <c r="B1046" s="53" t="s">
        <v>2291</v>
      </c>
      <c r="C1046" s="110" t="s">
        <v>624</v>
      </c>
      <c r="D1046" s="110" t="s">
        <v>207</v>
      </c>
      <c r="E1046" s="110" t="s">
        <v>920</v>
      </c>
      <c r="F1046" s="111">
        <v>1.3100559999999999E-2</v>
      </c>
      <c r="G1046" s="111">
        <v>1.8395999999999998E-3</v>
      </c>
      <c r="H1046" s="68">
        <f>IF(ISERROR(F1046/G1046-1),"",IF((F1046/G1046-1)&gt;10000%,"",F1046/G1046-1))</f>
        <v>6.121417699499891</v>
      </c>
      <c r="I1046" s="112">
        <f>F1046/$F$1102</f>
        <v>1.0422654160782583E-6</v>
      </c>
      <c r="J1046" s="113">
        <v>3.9080004301667715</v>
      </c>
      <c r="K1046" s="113">
        <v>174.37</v>
      </c>
      <c r="L1046" s="149" t="s">
        <v>3280</v>
      </c>
      <c r="M1046"/>
      <c r="N1046" s="153"/>
    </row>
    <row r="1047" spans="1:14" ht="12.75" x14ac:dyDescent="0.2">
      <c r="A1047" s="110" t="s">
        <v>1723</v>
      </c>
      <c r="B1047" s="53" t="s">
        <v>1437</v>
      </c>
      <c r="C1047" s="53" t="s">
        <v>800</v>
      </c>
      <c r="D1047" s="110" t="s">
        <v>752</v>
      </c>
      <c r="E1047" s="110" t="s">
        <v>209</v>
      </c>
      <c r="F1047" s="111">
        <v>1.0734479999999999E-2</v>
      </c>
      <c r="G1047" s="111">
        <v>2.0961179999999999E-2</v>
      </c>
      <c r="H1047" s="68">
        <f>IF(ISERROR(F1047/G1047-1),"",IF((F1047/G1047-1)&gt;10000%,"",F1047/G1047-1))</f>
        <v>-0.48788760938076958</v>
      </c>
      <c r="I1047" s="112">
        <f>F1047/$F$1102</f>
        <v>8.5402282525203063E-7</v>
      </c>
      <c r="J1047" s="113">
        <v>23.991423409999999</v>
      </c>
      <c r="K1047" s="113">
        <v>11.74</v>
      </c>
      <c r="L1047" s="149" t="s">
        <v>3280</v>
      </c>
      <c r="M1047"/>
      <c r="N1047" s="153"/>
    </row>
    <row r="1048" spans="1:14" ht="12.75" x14ac:dyDescent="0.2">
      <c r="A1048" s="110" t="s">
        <v>1776</v>
      </c>
      <c r="B1048" s="53" t="s">
        <v>1777</v>
      </c>
      <c r="C1048" s="110" t="s">
        <v>624</v>
      </c>
      <c r="D1048" s="110" t="s">
        <v>207</v>
      </c>
      <c r="E1048" s="110" t="s">
        <v>920</v>
      </c>
      <c r="F1048" s="111">
        <v>1.0458E-2</v>
      </c>
      <c r="G1048" s="111">
        <v>0.49928884000000001</v>
      </c>
      <c r="H1048" s="68">
        <f>IF(ISERROR(F1048/G1048-1),"",IF((F1048/G1048-1)&gt;10000%,"",F1048/G1048-1))</f>
        <v>-0.97905420838166546</v>
      </c>
      <c r="I1048" s="112">
        <f>F1048/$F$1102</f>
        <v>8.3202639592097021E-7</v>
      </c>
      <c r="J1048" s="113">
        <v>3.4625263399999997</v>
      </c>
      <c r="K1048" s="113">
        <v>20.21</v>
      </c>
      <c r="L1048" s="149" t="s">
        <v>3280</v>
      </c>
      <c r="M1048"/>
      <c r="N1048" s="153"/>
    </row>
    <row r="1049" spans="1:14" ht="12.75" x14ac:dyDescent="0.2">
      <c r="A1049" s="110" t="s">
        <v>3237</v>
      </c>
      <c r="B1049" s="53" t="s">
        <v>3227</v>
      </c>
      <c r="C1049" s="110" t="s">
        <v>796</v>
      </c>
      <c r="D1049" s="110" t="s">
        <v>207</v>
      </c>
      <c r="E1049" s="110" t="s">
        <v>920</v>
      </c>
      <c r="F1049" s="111">
        <v>8.3211100000000014E-3</v>
      </c>
      <c r="G1049" s="111"/>
      <c r="H1049" s="68" t="str">
        <f>IF(ISERROR(F1049/G1049-1),"",IF((F1049/G1049-1)&gt;10000%,"",F1049/G1049-1))</f>
        <v/>
      </c>
      <c r="I1049" s="112">
        <f>F1049/$F$1102</f>
        <v>6.6201789666876511E-7</v>
      </c>
      <c r="J1049" s="113">
        <v>19.307238120000001</v>
      </c>
      <c r="K1049" s="113">
        <v>24.69</v>
      </c>
      <c r="L1049" s="149" t="s">
        <v>3280</v>
      </c>
      <c r="M1049"/>
      <c r="N1049" s="153"/>
    </row>
    <row r="1050" spans="1:14" ht="12.75" x14ac:dyDescent="0.2">
      <c r="A1050" s="110" t="s">
        <v>3076</v>
      </c>
      <c r="B1050" s="53" t="s">
        <v>3077</v>
      </c>
      <c r="C1050" s="53" t="s">
        <v>874</v>
      </c>
      <c r="D1050" s="110" t="s">
        <v>208</v>
      </c>
      <c r="E1050" s="110" t="s">
        <v>920</v>
      </c>
      <c r="F1050" s="111">
        <v>6.8831099999999996E-3</v>
      </c>
      <c r="G1050" s="111">
        <v>0.112236</v>
      </c>
      <c r="H1050" s="68">
        <f>IF(ISERROR(F1050/G1050-1),"",IF((F1050/G1050-1)&gt;10000%,"",F1050/G1050-1))</f>
        <v>-0.93867288570512131</v>
      </c>
      <c r="I1050" s="112">
        <f>F1050/$F$1102</f>
        <v>5.4761227825851871E-7</v>
      </c>
      <c r="J1050" s="113">
        <v>89.565874159999993</v>
      </c>
      <c r="K1050" s="113">
        <v>61.06</v>
      </c>
      <c r="L1050" s="149" t="s">
        <v>3280</v>
      </c>
      <c r="M1050"/>
      <c r="N1050" s="153"/>
    </row>
    <row r="1051" spans="1:14" ht="12.75" x14ac:dyDescent="0.2">
      <c r="A1051" s="110" t="s">
        <v>1716</v>
      </c>
      <c r="B1051" s="53" t="s">
        <v>1436</v>
      </c>
      <c r="C1051" s="53" t="s">
        <v>800</v>
      </c>
      <c r="D1051" s="110" t="s">
        <v>752</v>
      </c>
      <c r="E1051" s="110" t="s">
        <v>209</v>
      </c>
      <c r="F1051" s="111">
        <v>5.4385600000000003E-3</v>
      </c>
      <c r="G1051" s="111">
        <v>5.2148190000000004E-2</v>
      </c>
      <c r="H1051" s="68">
        <f>IF(ISERROR(F1051/G1051-1),"",IF((F1051/G1051-1)&gt;10000%,"",F1051/G1051-1))</f>
        <v>-0.89570951551722122</v>
      </c>
      <c r="I1051" s="112">
        <f>F1051/$F$1102</f>
        <v>4.3268554941670987E-7</v>
      </c>
      <c r="J1051" s="113">
        <v>14.37972201</v>
      </c>
      <c r="K1051" s="113">
        <v>18.14</v>
      </c>
      <c r="L1051" s="149" t="s">
        <v>3280</v>
      </c>
      <c r="M1051"/>
      <c r="N1051" s="153"/>
    </row>
    <row r="1052" spans="1:14" ht="12.75" x14ac:dyDescent="0.2">
      <c r="A1052" s="110" t="s">
        <v>2596</v>
      </c>
      <c r="B1052" s="53" t="s">
        <v>2050</v>
      </c>
      <c r="C1052" s="110" t="s">
        <v>624</v>
      </c>
      <c r="D1052" s="110" t="s">
        <v>207</v>
      </c>
      <c r="E1052" s="110" t="s">
        <v>920</v>
      </c>
      <c r="F1052" s="111">
        <v>5.0344799999999992E-3</v>
      </c>
      <c r="G1052" s="111">
        <v>0</v>
      </c>
      <c r="H1052" s="68" t="str">
        <f>IF(ISERROR(F1052/G1052-1),"",IF((F1052/G1052-1)&gt;10000%,"",F1052/G1052-1))</f>
        <v/>
      </c>
      <c r="I1052" s="112">
        <f>F1052/$F$1102</f>
        <v>4.0053741152574159E-7</v>
      </c>
      <c r="J1052" s="113">
        <v>10.995951612600001</v>
      </c>
      <c r="K1052" s="113">
        <v>60.57</v>
      </c>
      <c r="L1052" s="149" t="s">
        <v>3280</v>
      </c>
      <c r="M1052"/>
      <c r="N1052" s="153"/>
    </row>
    <row r="1053" spans="1:14" ht="12.75" x14ac:dyDescent="0.2">
      <c r="A1053" s="110" t="s">
        <v>1937</v>
      </c>
      <c r="B1053" s="110" t="s">
        <v>210</v>
      </c>
      <c r="C1053" s="110" t="s">
        <v>796</v>
      </c>
      <c r="D1053" s="110" t="s">
        <v>207</v>
      </c>
      <c r="E1053" s="110" t="s">
        <v>920</v>
      </c>
      <c r="F1053" s="111">
        <v>2.7856500000000002E-3</v>
      </c>
      <c r="G1053" s="111">
        <v>0.54768299199999992</v>
      </c>
      <c r="H1053" s="68">
        <f>IF(ISERROR(F1053/G1053-1),"",IF((F1053/G1053-1)&gt;10000%,"",F1053/G1053-1))</f>
        <v>-0.99491375478024702</v>
      </c>
      <c r="I1053" s="112">
        <f>F1053/$F$1102</f>
        <v>2.2162309521870825E-7</v>
      </c>
      <c r="J1053" s="113">
        <v>6.03492549</v>
      </c>
      <c r="K1053" s="113">
        <v>6.95</v>
      </c>
      <c r="L1053" s="149" t="s">
        <v>3280</v>
      </c>
      <c r="M1053"/>
      <c r="N1053" s="153"/>
    </row>
    <row r="1054" spans="1:14" ht="12.75" x14ac:dyDescent="0.2">
      <c r="A1054" s="110" t="s">
        <v>1924</v>
      </c>
      <c r="B1054" s="53" t="s">
        <v>873</v>
      </c>
      <c r="C1054" s="110" t="s">
        <v>796</v>
      </c>
      <c r="D1054" s="110" t="s">
        <v>207</v>
      </c>
      <c r="E1054" s="110" t="s">
        <v>920</v>
      </c>
      <c r="F1054" s="111">
        <v>2.3175479999999996E-3</v>
      </c>
      <c r="G1054" s="111">
        <v>1.5979782199999999</v>
      </c>
      <c r="H1054" s="68">
        <f>IF(ISERROR(F1054/G1054-1),"",IF((F1054/G1054-1)&gt;10000%,"",F1054/G1054-1))</f>
        <v>-0.99854969988264297</v>
      </c>
      <c r="I1054" s="112">
        <f>F1054/$F$1102</f>
        <v>1.8438144098430411E-7</v>
      </c>
      <c r="J1054" s="113">
        <v>8.9441191999999994</v>
      </c>
      <c r="K1054" s="113">
        <v>17.079999999999998</v>
      </c>
      <c r="L1054" s="149" t="s">
        <v>3280</v>
      </c>
      <c r="M1054"/>
      <c r="N1054" s="153"/>
    </row>
    <row r="1055" spans="1:14" ht="12.75" x14ac:dyDescent="0.2">
      <c r="A1055" s="110" t="s">
        <v>3235</v>
      </c>
      <c r="B1055" s="53" t="s">
        <v>3226</v>
      </c>
      <c r="C1055" s="110" t="s">
        <v>796</v>
      </c>
      <c r="D1055" s="110" t="s">
        <v>207</v>
      </c>
      <c r="E1055" s="110" t="s">
        <v>920</v>
      </c>
      <c r="F1055" s="111">
        <v>2.1725100000000003E-3</v>
      </c>
      <c r="G1055" s="111"/>
      <c r="H1055" s="68" t="str">
        <f>IF(ISERROR(F1055/G1055-1),"",IF((F1055/G1055-1)&gt;10000%,"",F1055/G1055-1))</f>
        <v/>
      </c>
      <c r="I1055" s="112">
        <f>F1055/$F$1102</f>
        <v>1.7284238529377196E-7</v>
      </c>
      <c r="J1055" s="113">
        <v>19.850534309999997</v>
      </c>
      <c r="K1055" s="113">
        <v>21.84</v>
      </c>
      <c r="L1055" s="149" t="s">
        <v>3280</v>
      </c>
      <c r="M1055"/>
      <c r="N1055" s="153"/>
    </row>
    <row r="1056" spans="1:14" ht="12.75" x14ac:dyDescent="0.2">
      <c r="A1056" s="110" t="s">
        <v>1486</v>
      </c>
      <c r="B1056" s="53" t="s">
        <v>1423</v>
      </c>
      <c r="C1056" s="53" t="s">
        <v>145</v>
      </c>
      <c r="D1056" s="110" t="s">
        <v>208</v>
      </c>
      <c r="E1056" s="110" t="s">
        <v>209</v>
      </c>
      <c r="F1056" s="111">
        <v>2.1494999999999999E-3</v>
      </c>
      <c r="G1056" s="111">
        <v>0.81087587999999999</v>
      </c>
      <c r="H1056" s="68">
        <f>IF(ISERROR(F1056/G1056-1),"",IF((F1056/G1056-1)&gt;10000%,"",F1056/G1056-1))</f>
        <v>-0.99734916273499219</v>
      </c>
      <c r="I1056" s="112">
        <f>F1056/$F$1102</f>
        <v>1.7101173628151896E-7</v>
      </c>
      <c r="J1056" s="113">
        <v>190.72048162909249</v>
      </c>
      <c r="K1056" s="113">
        <v>16.05</v>
      </c>
      <c r="L1056" s="149" t="s">
        <v>3280</v>
      </c>
      <c r="M1056"/>
      <c r="N1056" s="153"/>
    </row>
    <row r="1057" spans="1:14" ht="12.75" x14ac:dyDescent="0.2">
      <c r="A1057" s="110" t="s">
        <v>1923</v>
      </c>
      <c r="B1057" s="53" t="s">
        <v>861</v>
      </c>
      <c r="C1057" s="110" t="s">
        <v>796</v>
      </c>
      <c r="D1057" s="110" t="s">
        <v>207</v>
      </c>
      <c r="E1057" s="110" t="s">
        <v>920</v>
      </c>
      <c r="F1057" s="111">
        <v>1.1437400000000001E-3</v>
      </c>
      <c r="G1057" s="111">
        <v>4.3207599999999999E-3</v>
      </c>
      <c r="H1057" s="68">
        <f>IF(ISERROR(F1057/G1057-1),"",IF((F1057/G1057-1)&gt;10000%,"",F1057/G1057-1))</f>
        <v>-0.73529193938103476</v>
      </c>
      <c r="I1057" s="112">
        <f>F1057/$F$1102</f>
        <v>9.0994632823737864E-8</v>
      </c>
      <c r="J1057" s="113">
        <v>5.8300064900000006</v>
      </c>
      <c r="K1057" s="113">
        <v>13.99</v>
      </c>
      <c r="L1057" s="149" t="s">
        <v>3280</v>
      </c>
      <c r="M1057"/>
      <c r="N1057" s="153"/>
    </row>
    <row r="1058" spans="1:14" ht="12.75" x14ac:dyDescent="0.2">
      <c r="A1058" s="110" t="s">
        <v>1936</v>
      </c>
      <c r="B1058" s="110" t="s">
        <v>380</v>
      </c>
      <c r="C1058" s="110" t="s">
        <v>796</v>
      </c>
      <c r="D1058" s="110" t="s">
        <v>207</v>
      </c>
      <c r="E1058" s="110" t="s">
        <v>920</v>
      </c>
      <c r="F1058" s="111">
        <v>9.0337999999999996E-4</v>
      </c>
      <c r="G1058" s="111">
        <v>2.2552000000000002E-4</v>
      </c>
      <c r="H1058" s="68">
        <f>IF(ISERROR(F1058/G1058-1),"",IF((F1058/G1058-1)&gt;10000%,"",F1058/G1058-1))</f>
        <v>3.0057644554806666</v>
      </c>
      <c r="I1058" s="112">
        <f>F1058/$F$1102</f>
        <v>7.1871868956500859E-8</v>
      </c>
      <c r="J1058" s="113">
        <v>8.1243630700000011</v>
      </c>
      <c r="K1058" s="113">
        <v>7.83</v>
      </c>
      <c r="L1058" s="149" t="s">
        <v>3280</v>
      </c>
      <c r="M1058"/>
      <c r="N1058" s="153"/>
    </row>
    <row r="1059" spans="1:14" ht="12.75" x14ac:dyDescent="0.2">
      <c r="A1059" s="110" t="s">
        <v>2194</v>
      </c>
      <c r="B1059" s="53" t="s">
        <v>1891</v>
      </c>
      <c r="C1059" s="110" t="s">
        <v>624</v>
      </c>
      <c r="D1059" s="110" t="s">
        <v>207</v>
      </c>
      <c r="E1059" s="110" t="s">
        <v>920</v>
      </c>
      <c r="F1059" s="111">
        <v>4.885E-4</v>
      </c>
      <c r="G1059" s="111">
        <v>1.016533E-2</v>
      </c>
      <c r="H1059" s="68">
        <f>IF(ISERROR(F1059/G1059-1),"",IF((F1059/G1059-1)&gt;10000%,"",F1059/G1059-1))</f>
        <v>-0.95194450155577837</v>
      </c>
      <c r="I1059" s="112">
        <f>F1059/$F$1102</f>
        <v>3.8864495544788099E-8</v>
      </c>
      <c r="J1059" s="113">
        <v>16.814608128725119</v>
      </c>
      <c r="K1059" s="113">
        <v>49.63</v>
      </c>
      <c r="L1059" s="149" t="s">
        <v>3280</v>
      </c>
      <c r="M1059"/>
      <c r="N1059" s="153"/>
    </row>
    <row r="1060" spans="1:14" ht="12.75" x14ac:dyDescent="0.2">
      <c r="A1060" s="110" t="s">
        <v>1721</v>
      </c>
      <c r="B1060" s="53" t="s">
        <v>1442</v>
      </c>
      <c r="C1060" s="53" t="s">
        <v>800</v>
      </c>
      <c r="D1060" s="110" t="s">
        <v>752</v>
      </c>
      <c r="E1060" s="110" t="s">
        <v>209</v>
      </c>
      <c r="F1060" s="111">
        <v>2.7704999999999999E-4</v>
      </c>
      <c r="G1060" s="111">
        <v>0.74729629000000009</v>
      </c>
      <c r="H1060" s="68">
        <f>IF(ISERROR(F1060/G1060-1),"",IF((F1060/G1060-1)&gt;10000%,"",F1060/G1060-1))</f>
        <v>-0.99962926351474324</v>
      </c>
      <c r="I1060" s="112">
        <f>F1060/$F$1102</f>
        <v>2.2041777872433045E-8</v>
      </c>
      <c r="J1060" s="113">
        <v>9.7490052799999987</v>
      </c>
      <c r="K1060" s="113">
        <v>11.45</v>
      </c>
      <c r="L1060" s="149" t="s">
        <v>3280</v>
      </c>
      <c r="M1060"/>
      <c r="N1060" s="153"/>
    </row>
    <row r="1061" spans="1:14" ht="12.75" x14ac:dyDescent="0.2">
      <c r="A1061" s="110" t="s">
        <v>1720</v>
      </c>
      <c r="B1061" s="53" t="s">
        <v>10</v>
      </c>
      <c r="C1061" s="53" t="s">
        <v>800</v>
      </c>
      <c r="D1061" s="110" t="s">
        <v>752</v>
      </c>
      <c r="E1061" s="110" t="s">
        <v>920</v>
      </c>
      <c r="F1061" s="111">
        <v>1.2296190815240001E-4</v>
      </c>
      <c r="G1061" s="111">
        <v>6.2471332685840996E-3</v>
      </c>
      <c r="H1061" s="68">
        <f>IF(ISERROR(F1061/G1061-1),"",IF((F1061/G1061-1)&gt;10000%,"",F1061/G1061-1))</f>
        <v>-0.98031706658624407</v>
      </c>
      <c r="I1061" s="112">
        <f>F1061/$F$1102</f>
        <v>9.7827073317658002E-9</v>
      </c>
      <c r="J1061" s="113">
        <v>57.059800162053897</v>
      </c>
      <c r="K1061" s="113">
        <v>14.92</v>
      </c>
      <c r="L1061" s="149" t="s">
        <v>3280</v>
      </c>
      <c r="M1061"/>
      <c r="N1061" s="153"/>
    </row>
    <row r="1062" spans="1:14" ht="12.75" x14ac:dyDescent="0.2">
      <c r="A1062" s="110" t="s">
        <v>2214</v>
      </c>
      <c r="B1062" s="53" t="s">
        <v>1890</v>
      </c>
      <c r="C1062" s="110" t="s">
        <v>624</v>
      </c>
      <c r="D1062" s="110" t="s">
        <v>207</v>
      </c>
      <c r="E1062" s="110" t="s">
        <v>920</v>
      </c>
      <c r="F1062" s="111">
        <v>4.8390000000000003E-5</v>
      </c>
      <c r="G1062" s="111">
        <v>4.8569999999999997E-5</v>
      </c>
      <c r="H1062" s="68">
        <f>IF(ISERROR(F1062/G1062-1),"",IF((F1062/G1062-1)&gt;10000%,"",F1062/G1062-1))</f>
        <v>-3.7059913526867883E-3</v>
      </c>
      <c r="I1062" s="112">
        <f>F1062/$F$1102</f>
        <v>3.8498524860026539E-9</v>
      </c>
      <c r="J1062" s="113">
        <v>6.0373148425404359</v>
      </c>
      <c r="K1062" s="113">
        <v>37.159999999999997</v>
      </c>
      <c r="L1062" s="149" t="s">
        <v>3280</v>
      </c>
      <c r="M1062"/>
      <c r="N1062" s="153"/>
    </row>
    <row r="1063" spans="1:14" ht="12.75" x14ac:dyDescent="0.2">
      <c r="A1063" s="110" t="s">
        <v>2240</v>
      </c>
      <c r="B1063" s="53" t="s">
        <v>183</v>
      </c>
      <c r="C1063" s="53" t="s">
        <v>795</v>
      </c>
      <c r="D1063" s="110" t="s">
        <v>207</v>
      </c>
      <c r="E1063" s="110" t="s">
        <v>920</v>
      </c>
      <c r="F1063" s="111">
        <v>0</v>
      </c>
      <c r="G1063" s="111">
        <v>4.40517965</v>
      </c>
      <c r="H1063" s="68">
        <f>IF(ISERROR(F1063/G1063-1),"",IF((F1063/G1063-1)&gt;10000%,"",F1063/G1063-1))</f>
        <v>-1</v>
      </c>
      <c r="I1063" s="112">
        <f>F1063/$F$1102</f>
        <v>0</v>
      </c>
      <c r="J1063" s="113">
        <v>300.52098999999998</v>
      </c>
      <c r="K1063" s="113">
        <v>4.32</v>
      </c>
      <c r="L1063" s="149" t="s">
        <v>3280</v>
      </c>
      <c r="M1063"/>
      <c r="N1063" s="153"/>
    </row>
    <row r="1064" spans="1:14" ht="12.75" x14ac:dyDescent="0.2">
      <c r="A1064" s="110" t="s">
        <v>2192</v>
      </c>
      <c r="B1064" s="53" t="s">
        <v>748</v>
      </c>
      <c r="C1064" s="53" t="s">
        <v>1734</v>
      </c>
      <c r="D1064" s="110" t="s">
        <v>208</v>
      </c>
      <c r="E1064" s="110" t="s">
        <v>209</v>
      </c>
      <c r="F1064" s="111">
        <v>0</v>
      </c>
      <c r="G1064" s="111">
        <v>0</v>
      </c>
      <c r="H1064" s="68" t="str">
        <f>IF(ISERROR(F1064/G1064-1),"",IF((F1064/G1064-1)&gt;10000%,"",F1064/G1064-1))</f>
        <v/>
      </c>
      <c r="I1064" s="112">
        <f>F1064/$F$1102</f>
        <v>0</v>
      </c>
      <c r="J1064" s="113">
        <v>8.2262763099999994</v>
      </c>
      <c r="K1064" s="113">
        <v>9.9499999999999993</v>
      </c>
      <c r="L1064" s="149" t="s">
        <v>3280</v>
      </c>
      <c r="M1064"/>
      <c r="N1064" s="153"/>
    </row>
    <row r="1065" spans="1:14" ht="12.75" x14ac:dyDescent="0.2">
      <c r="A1065" s="110" t="s">
        <v>1722</v>
      </c>
      <c r="B1065" s="53" t="s">
        <v>8</v>
      </c>
      <c r="C1065" s="53" t="s">
        <v>800</v>
      </c>
      <c r="D1065" s="110" t="s">
        <v>752</v>
      </c>
      <c r="E1065" s="110" t="s">
        <v>920</v>
      </c>
      <c r="F1065" s="111">
        <v>0</v>
      </c>
      <c r="G1065" s="111">
        <v>0</v>
      </c>
      <c r="H1065" s="68" t="str">
        <f>IF(ISERROR(F1065/G1065-1),"",IF((F1065/G1065-1)&gt;10000%,"",F1065/G1065-1))</f>
        <v/>
      </c>
      <c r="I1065" s="112">
        <f>F1065/$F$1102</f>
        <v>0</v>
      </c>
      <c r="J1065" s="113">
        <v>36.3608687431188</v>
      </c>
      <c r="K1065" s="113">
        <v>11.86</v>
      </c>
      <c r="L1065" s="149" t="s">
        <v>3280</v>
      </c>
      <c r="M1065"/>
      <c r="N1065" s="153"/>
    </row>
    <row r="1066" spans="1:14" ht="12.75" x14ac:dyDescent="0.2">
      <c r="A1066" s="110" t="s">
        <v>2594</v>
      </c>
      <c r="B1066" s="53" t="s">
        <v>1089</v>
      </c>
      <c r="C1066" s="110" t="s">
        <v>624</v>
      </c>
      <c r="D1066" s="110" t="s">
        <v>207</v>
      </c>
      <c r="E1066" s="110" t="s">
        <v>209</v>
      </c>
      <c r="F1066" s="111">
        <v>0</v>
      </c>
      <c r="G1066" s="111">
        <v>1.3896219999999999E-2</v>
      </c>
      <c r="H1066" s="68">
        <f>IF(ISERROR(F1066/G1066-1),"",IF((F1066/G1066-1)&gt;10000%,"",F1066/G1066-1))</f>
        <v>-1</v>
      </c>
      <c r="I1066" s="112">
        <f>F1066/$F$1102</f>
        <v>0</v>
      </c>
      <c r="J1066" s="113">
        <v>7.1281009223999998</v>
      </c>
      <c r="K1066" s="113">
        <v>12.11</v>
      </c>
      <c r="L1066" s="149" t="s">
        <v>3280</v>
      </c>
      <c r="M1066"/>
      <c r="N1066" s="153"/>
    </row>
    <row r="1067" spans="1:14" ht="12.75" x14ac:dyDescent="0.2">
      <c r="A1067" s="110" t="s">
        <v>1719</v>
      </c>
      <c r="B1067" s="53" t="s">
        <v>9</v>
      </c>
      <c r="C1067" s="53" t="s">
        <v>800</v>
      </c>
      <c r="D1067" s="110" t="s">
        <v>752</v>
      </c>
      <c r="E1067" s="110" t="s">
        <v>920</v>
      </c>
      <c r="F1067" s="111">
        <v>0</v>
      </c>
      <c r="G1067" s="111">
        <v>0</v>
      </c>
      <c r="H1067" s="68" t="str">
        <f>IF(ISERROR(F1067/G1067-1),"",IF((F1067/G1067-1)&gt;10000%,"",F1067/G1067-1))</f>
        <v/>
      </c>
      <c r="I1067" s="112">
        <f>F1067/$F$1102</f>
        <v>0</v>
      </c>
      <c r="J1067" s="113">
        <v>618.95431427138794</v>
      </c>
      <c r="K1067" s="113">
        <v>12.79</v>
      </c>
      <c r="L1067" s="149" t="s">
        <v>3280</v>
      </c>
      <c r="M1067"/>
      <c r="N1067" s="153"/>
    </row>
    <row r="1068" spans="1:14" ht="12.75" x14ac:dyDescent="0.2">
      <c r="A1068" s="110" t="s">
        <v>2278</v>
      </c>
      <c r="B1068" s="53" t="s">
        <v>866</v>
      </c>
      <c r="C1068" s="53" t="s">
        <v>795</v>
      </c>
      <c r="D1068" s="110" t="s">
        <v>207</v>
      </c>
      <c r="E1068" s="110" t="s">
        <v>920</v>
      </c>
      <c r="F1068" s="111">
        <v>0</v>
      </c>
      <c r="G1068" s="111">
        <v>4.8529949999999995E-2</v>
      </c>
      <c r="H1068" s="68">
        <f>IF(ISERROR(F1068/G1068-1),"",IF((F1068/G1068-1)&gt;10000%,"",F1068/G1068-1))</f>
        <v>-1</v>
      </c>
      <c r="I1068" s="112">
        <f>F1068/$F$1102</f>
        <v>0</v>
      </c>
      <c r="J1068" s="113">
        <v>12.4725</v>
      </c>
      <c r="K1068" s="113">
        <v>13.62</v>
      </c>
      <c r="L1068" s="149" t="s">
        <v>3280</v>
      </c>
      <c r="M1068"/>
      <c r="N1068" s="153"/>
    </row>
    <row r="1069" spans="1:14" ht="12.75" x14ac:dyDescent="0.2">
      <c r="A1069" s="110" t="s">
        <v>2206</v>
      </c>
      <c r="B1069" s="53" t="s">
        <v>746</v>
      </c>
      <c r="C1069" s="53" t="s">
        <v>1734</v>
      </c>
      <c r="D1069" s="110" t="s">
        <v>208</v>
      </c>
      <c r="E1069" s="110" t="s">
        <v>209</v>
      </c>
      <c r="F1069" s="111">
        <v>0</v>
      </c>
      <c r="G1069" s="111">
        <v>0</v>
      </c>
      <c r="H1069" s="68" t="str">
        <f>IF(ISERROR(F1069/G1069-1),"",IF((F1069/G1069-1)&gt;10000%,"",F1069/G1069-1))</f>
        <v/>
      </c>
      <c r="I1069" s="112">
        <f>F1069/$F$1102</f>
        <v>0</v>
      </c>
      <c r="J1069" s="113">
        <v>5.32291398</v>
      </c>
      <c r="K1069" s="113">
        <v>15.6</v>
      </c>
      <c r="L1069" s="149" t="s">
        <v>3280</v>
      </c>
      <c r="M1069"/>
      <c r="N1069" s="153"/>
    </row>
    <row r="1070" spans="1:14" ht="12.75" x14ac:dyDescent="0.2">
      <c r="A1070" s="110" t="s">
        <v>3234</v>
      </c>
      <c r="B1070" s="53" t="s">
        <v>3225</v>
      </c>
      <c r="C1070" s="110" t="s">
        <v>796</v>
      </c>
      <c r="D1070" s="110" t="s">
        <v>207</v>
      </c>
      <c r="E1070" s="110" t="s">
        <v>920</v>
      </c>
      <c r="F1070" s="111">
        <v>0</v>
      </c>
      <c r="G1070" s="111"/>
      <c r="H1070" s="68" t="str">
        <f>IF(ISERROR(F1070/G1070-1),"",IF((F1070/G1070-1)&gt;10000%,"",F1070/G1070-1))</f>
        <v/>
      </c>
      <c r="I1070" s="112">
        <f>F1070/$F$1102</f>
        <v>0</v>
      </c>
      <c r="J1070" s="113">
        <v>19.976379820000002</v>
      </c>
      <c r="K1070" s="113">
        <v>21.5</v>
      </c>
      <c r="L1070" s="149" t="s">
        <v>3280</v>
      </c>
      <c r="M1070"/>
      <c r="N1070" s="153"/>
    </row>
    <row r="1071" spans="1:14" ht="12.75" x14ac:dyDescent="0.2">
      <c r="A1071" s="110" t="s">
        <v>2773</v>
      </c>
      <c r="B1071" s="168" t="s">
        <v>3219</v>
      </c>
      <c r="C1071" s="53" t="s">
        <v>800</v>
      </c>
      <c r="D1071" s="110" t="s">
        <v>752</v>
      </c>
      <c r="E1071" s="110" t="s">
        <v>209</v>
      </c>
      <c r="F1071" s="111">
        <v>0</v>
      </c>
      <c r="G1071" s="111">
        <v>0.93280473400000008</v>
      </c>
      <c r="H1071" s="68">
        <f>IF(ISERROR(F1071/G1071-1),"",IF((F1071/G1071-1)&gt;10000%,"",F1071/G1071-1))</f>
        <v>-1</v>
      </c>
      <c r="I1071" s="112">
        <f>F1071/$F$1102</f>
        <v>0</v>
      </c>
      <c r="J1071" s="113">
        <v>7.3065870400000001</v>
      </c>
      <c r="K1071" s="113">
        <v>21.7</v>
      </c>
      <c r="L1071" s="149" t="s">
        <v>3280</v>
      </c>
      <c r="M1071"/>
      <c r="N1071"/>
    </row>
    <row r="1072" spans="1:14" ht="12.75" x14ac:dyDescent="0.2">
      <c r="A1072" s="110" t="s">
        <v>2743</v>
      </c>
      <c r="B1072" s="53" t="s">
        <v>2744</v>
      </c>
      <c r="C1072" s="53" t="s">
        <v>145</v>
      </c>
      <c r="D1072" s="110" t="s">
        <v>752</v>
      </c>
      <c r="E1072" s="110" t="s">
        <v>209</v>
      </c>
      <c r="F1072" s="111">
        <v>0</v>
      </c>
      <c r="G1072" s="111">
        <v>0.10644480000000001</v>
      </c>
      <c r="H1072" s="68">
        <f>IF(ISERROR(F1072/G1072-1),"",IF((F1072/G1072-1)&gt;10000%,"",F1072/G1072-1))</f>
        <v>-1</v>
      </c>
      <c r="I1072" s="112">
        <f>F1072/$F$1102</f>
        <v>0</v>
      </c>
      <c r="J1072" s="113">
        <v>12.43262607</v>
      </c>
      <c r="K1072" s="113">
        <v>35</v>
      </c>
      <c r="L1072" s="149" t="s">
        <v>3280</v>
      </c>
      <c r="M1072"/>
      <c r="N1072" s="153"/>
    </row>
    <row r="1073" spans="1:14" ht="12.75" x14ac:dyDescent="0.2">
      <c r="A1073" s="110" t="s">
        <v>1768</v>
      </c>
      <c r="B1073" s="53" t="s">
        <v>1769</v>
      </c>
      <c r="C1073" s="110" t="s">
        <v>624</v>
      </c>
      <c r="D1073" s="110" t="s">
        <v>207</v>
      </c>
      <c r="E1073" s="110" t="s">
        <v>920</v>
      </c>
      <c r="F1073" s="111">
        <v>0</v>
      </c>
      <c r="G1073" s="111">
        <v>0</v>
      </c>
      <c r="H1073" s="68" t="str">
        <f>IF(ISERROR(F1073/G1073-1),"",IF((F1073/G1073-1)&gt;10000%,"",F1073/G1073-1))</f>
        <v/>
      </c>
      <c r="I1073" s="112">
        <f>F1073/$F$1102</f>
        <v>0</v>
      </c>
      <c r="J1073" s="113">
        <v>19.075813035301703</v>
      </c>
      <c r="K1073" s="113">
        <v>45.29</v>
      </c>
      <c r="L1073" s="149" t="s">
        <v>3280</v>
      </c>
      <c r="M1073"/>
      <c r="N1073" s="153"/>
    </row>
    <row r="1074" spans="1:14" ht="12.75" x14ac:dyDescent="0.2">
      <c r="A1074" s="110" t="s">
        <v>2597</v>
      </c>
      <c r="B1074" s="53" t="s">
        <v>2052</v>
      </c>
      <c r="C1074" s="110" t="s">
        <v>624</v>
      </c>
      <c r="D1074" s="110" t="s">
        <v>207</v>
      </c>
      <c r="E1074" s="110" t="s">
        <v>920</v>
      </c>
      <c r="F1074" s="111">
        <v>0</v>
      </c>
      <c r="G1074" s="111">
        <v>0.167324</v>
      </c>
      <c r="H1074" s="68">
        <f>IF(ISERROR(F1074/G1074-1),"",IF((F1074/G1074-1)&gt;10000%,"",F1074/G1074-1))</f>
        <v>-1</v>
      </c>
      <c r="I1074" s="112">
        <f>F1074/$F$1102</f>
        <v>0</v>
      </c>
      <c r="J1074" s="113">
        <v>0.34042285680000001</v>
      </c>
      <c r="K1074" s="113">
        <v>60.71</v>
      </c>
      <c r="L1074" s="149" t="s">
        <v>3280</v>
      </c>
      <c r="M1074"/>
      <c r="N1074" s="153"/>
    </row>
    <row r="1075" spans="1:14" ht="12.75" x14ac:dyDescent="0.2">
      <c r="A1075" s="110" t="s">
        <v>2598</v>
      </c>
      <c r="B1075" s="53" t="s">
        <v>2051</v>
      </c>
      <c r="C1075" s="110" t="s">
        <v>624</v>
      </c>
      <c r="D1075" s="110" t="s">
        <v>207</v>
      </c>
      <c r="E1075" s="110" t="s">
        <v>920</v>
      </c>
      <c r="F1075" s="111">
        <v>0</v>
      </c>
      <c r="G1075" s="111">
        <v>3.4350000000000001</v>
      </c>
      <c r="H1075" s="68">
        <f>IF(ISERROR(F1075/G1075-1),"",IF((F1075/G1075-1)&gt;10000%,"",F1075/G1075-1))</f>
        <v>-1</v>
      </c>
      <c r="I1075" s="112">
        <f>F1075/$F$1102</f>
        <v>0</v>
      </c>
      <c r="J1075" s="113">
        <v>0.80730432299999999</v>
      </c>
      <c r="K1075" s="113">
        <v>61.18</v>
      </c>
      <c r="L1075" s="149" t="s">
        <v>3280</v>
      </c>
      <c r="M1075"/>
      <c r="N1075" s="153"/>
    </row>
    <row r="1076" spans="1:14" ht="12.75" x14ac:dyDescent="0.2">
      <c r="A1076" s="110" t="s">
        <v>3236</v>
      </c>
      <c r="B1076" s="53" t="s">
        <v>3244</v>
      </c>
      <c r="C1076" s="110" t="s">
        <v>796</v>
      </c>
      <c r="D1076" s="110" t="s">
        <v>207</v>
      </c>
      <c r="E1076" s="110" t="s">
        <v>920</v>
      </c>
      <c r="F1076" s="111">
        <v>0</v>
      </c>
      <c r="G1076" s="111"/>
      <c r="H1076" s="68" t="str">
        <f>IF(ISERROR(F1076/G1076-1),"",IF((F1076/G1076-1)&gt;10000%,"",F1076/G1076-1))</f>
        <v/>
      </c>
      <c r="I1076" s="112">
        <f>F1076/$F$1102</f>
        <v>0</v>
      </c>
      <c r="J1076" s="113">
        <v>19.63569227</v>
      </c>
      <c r="K1076" s="113" t="s">
        <v>3222</v>
      </c>
      <c r="L1076" s="149" t="s">
        <v>3280</v>
      </c>
      <c r="M1076"/>
      <c r="N1076" s="153"/>
    </row>
    <row r="1077" spans="1:14" ht="12.75" x14ac:dyDescent="0.2">
      <c r="A1077" s="110" t="s">
        <v>1526</v>
      </c>
      <c r="B1077" s="53" t="s">
        <v>497</v>
      </c>
      <c r="C1077" s="110" t="s">
        <v>624</v>
      </c>
      <c r="D1077" s="110" t="s">
        <v>207</v>
      </c>
      <c r="E1077" s="110" t="s">
        <v>920</v>
      </c>
      <c r="F1077" s="111">
        <v>8.7352040999999989</v>
      </c>
      <c r="G1077" s="111">
        <v>6.8960760499999996</v>
      </c>
      <c r="H1077" s="68">
        <f>IF(ISERROR(F1077/G1077-1),"",IF((F1077/G1077-1)&gt;10000%,"",F1077/G1077-1))</f>
        <v>0.26669196172800325</v>
      </c>
      <c r="I1077" s="112">
        <f>F1077/$F$1102</f>
        <v>6.9496274478457465E-4</v>
      </c>
      <c r="J1077" s="113">
        <v>290.56050213819998</v>
      </c>
      <c r="K1077" s="113">
        <v>103.01</v>
      </c>
      <c r="L1077" s="149" t="s">
        <v>3281</v>
      </c>
      <c r="M1077"/>
      <c r="N1077" s="153"/>
    </row>
    <row r="1078" spans="1:14" ht="12.75" x14ac:dyDescent="0.2">
      <c r="A1078" s="110" t="s">
        <v>2604</v>
      </c>
      <c r="B1078" s="53" t="s">
        <v>28</v>
      </c>
      <c r="C1078" s="110" t="s">
        <v>624</v>
      </c>
      <c r="D1078" s="110" t="s">
        <v>207</v>
      </c>
      <c r="E1078" s="110" t="s">
        <v>920</v>
      </c>
      <c r="F1078" s="111">
        <v>7.2292499400000008</v>
      </c>
      <c r="G1078" s="111">
        <v>7.9085175799999998</v>
      </c>
      <c r="H1078" s="68">
        <f>IF(ISERROR(F1078/G1078-1),"",IF((F1078/G1078-1)&gt;10000%,"",F1078/G1078-1))</f>
        <v>-8.5890640455527634E-2</v>
      </c>
      <c r="I1078" s="112">
        <f>F1078/$F$1102</f>
        <v>5.7515077192485094E-4</v>
      </c>
      <c r="J1078" s="113">
        <v>173.98237973999997</v>
      </c>
      <c r="K1078" s="113">
        <v>87.86</v>
      </c>
      <c r="L1078" s="149" t="s">
        <v>3281</v>
      </c>
      <c r="M1078"/>
      <c r="N1078" s="153"/>
    </row>
    <row r="1079" spans="1:14" ht="12.75" x14ac:dyDescent="0.2">
      <c r="A1079" s="110" t="s">
        <v>2488</v>
      </c>
      <c r="B1079" s="53" t="s">
        <v>455</v>
      </c>
      <c r="C1079" s="110" t="s">
        <v>624</v>
      </c>
      <c r="D1079" s="110" t="s">
        <v>208</v>
      </c>
      <c r="E1079" s="110" t="s">
        <v>209</v>
      </c>
      <c r="F1079" s="111">
        <v>1.9242625600000001</v>
      </c>
      <c r="G1079" s="111">
        <v>1.9540821499999999</v>
      </c>
      <c r="H1079" s="68">
        <f>IF(ISERROR(F1079/G1079-1),"",IF((F1079/G1079-1)&gt;10000%,"",F1079/G1079-1))</f>
        <v>-1.5260151677860545E-2</v>
      </c>
      <c r="I1079" s="112">
        <f>F1079/$F$1102</f>
        <v>1.5309210581396633E-4</v>
      </c>
      <c r="J1079" s="113">
        <v>22.805403396399999</v>
      </c>
      <c r="K1079" s="113">
        <v>244.37</v>
      </c>
      <c r="L1079" s="149" t="s">
        <v>3281</v>
      </c>
      <c r="M1079"/>
      <c r="N1079" s="153"/>
    </row>
    <row r="1080" spans="1:14" ht="12.75" x14ac:dyDescent="0.2">
      <c r="A1080" s="110" t="s">
        <v>3068</v>
      </c>
      <c r="B1080" s="53" t="s">
        <v>3069</v>
      </c>
      <c r="C1080" s="53" t="s">
        <v>145</v>
      </c>
      <c r="D1080" s="110" t="s">
        <v>752</v>
      </c>
      <c r="E1080" s="110" t="s">
        <v>209</v>
      </c>
      <c r="F1080" s="111">
        <v>0.90027859999999993</v>
      </c>
      <c r="G1080" s="111">
        <v>6.8709779999999998E-2</v>
      </c>
      <c r="H1080" s="68">
        <f>IF(ISERROR(F1080/G1080-1),"",IF((F1080/G1080-1)&gt;10000%,"",F1080/G1080-1))</f>
        <v>12.102626729411737</v>
      </c>
      <c r="I1080" s="112">
        <f>F1080/$F$1102</f>
        <v>7.1625125156127046E-5</v>
      </c>
      <c r="J1080" s="113">
        <v>43.016034726526598</v>
      </c>
      <c r="K1080" s="113">
        <v>84.33</v>
      </c>
      <c r="L1080" s="149" t="s">
        <v>3281</v>
      </c>
      <c r="M1080"/>
      <c r="N1080" s="153"/>
    </row>
    <row r="1081" spans="1:14" ht="12.75" x14ac:dyDescent="0.2">
      <c r="A1081" s="110" t="s">
        <v>1582</v>
      </c>
      <c r="B1081" s="53" t="s">
        <v>456</v>
      </c>
      <c r="C1081" s="110" t="s">
        <v>624</v>
      </c>
      <c r="D1081" s="110" t="s">
        <v>208</v>
      </c>
      <c r="E1081" s="110" t="s">
        <v>209</v>
      </c>
      <c r="F1081" s="111">
        <v>0.50824846999999995</v>
      </c>
      <c r="G1081" s="111">
        <v>0.36290313000000002</v>
      </c>
      <c r="H1081" s="68">
        <f>IF(ISERROR(F1081/G1081-1),"",IF((F1081/G1081-1)&gt;10000%,"",F1081/G1081-1))</f>
        <v>0.40050726484502874</v>
      </c>
      <c r="I1081" s="112">
        <f>F1081/$F$1102</f>
        <v>4.0435660998895323E-5</v>
      </c>
      <c r="J1081" s="113">
        <v>5.3722562155000002</v>
      </c>
      <c r="K1081" s="113">
        <v>404.8</v>
      </c>
      <c r="L1081" s="149" t="s">
        <v>3281</v>
      </c>
      <c r="M1081"/>
      <c r="N1081" s="153"/>
    </row>
    <row r="1082" spans="1:14" ht="12.75" x14ac:dyDescent="0.2">
      <c r="A1082" s="110" t="s">
        <v>2219</v>
      </c>
      <c r="B1082" s="53" t="s">
        <v>486</v>
      </c>
      <c r="C1082" s="53" t="s">
        <v>874</v>
      </c>
      <c r="D1082" s="110" t="s">
        <v>207</v>
      </c>
      <c r="E1082" s="110" t="s">
        <v>920</v>
      </c>
      <c r="F1082" s="111">
        <v>0.35380434000000005</v>
      </c>
      <c r="G1082" s="111">
        <v>0.30518628000000003</v>
      </c>
      <c r="H1082" s="68">
        <f>IF(ISERROR(F1082/G1082-1),"",IF((F1082/G1082-1)&gt;10000%,"",F1082/G1082-1))</f>
        <v>0.15930617850841799</v>
      </c>
      <c r="I1082" s="112">
        <f>F1082/$F$1102</f>
        <v>2.8148264474220463E-5</v>
      </c>
      <c r="J1082" s="113">
        <v>24.938580559999998</v>
      </c>
      <c r="K1082" s="113">
        <v>96.69</v>
      </c>
      <c r="L1082" s="149" t="s">
        <v>3281</v>
      </c>
      <c r="M1082"/>
      <c r="N1082" s="153"/>
    </row>
    <row r="1083" spans="1:14" ht="12.75" x14ac:dyDescent="0.2">
      <c r="A1083" s="110" t="s">
        <v>2445</v>
      </c>
      <c r="B1083" s="53" t="s">
        <v>1476</v>
      </c>
      <c r="C1083" s="53" t="s">
        <v>801</v>
      </c>
      <c r="D1083" s="110" t="s">
        <v>207</v>
      </c>
      <c r="E1083" s="110" t="s">
        <v>920</v>
      </c>
      <c r="F1083" s="111">
        <v>8.6136470000000007E-2</v>
      </c>
      <c r="G1083" s="111">
        <v>0.18407204000000002</v>
      </c>
      <c r="H1083" s="68">
        <f>IF(ISERROR(F1083/G1083-1),"",IF((F1083/G1083-1)&gt;10000%,"",F1083/G1083-1))</f>
        <v>-0.53205022337993324</v>
      </c>
      <c r="I1083" s="112">
        <f>F1083/$F$1102</f>
        <v>6.852918023661769E-6</v>
      </c>
      <c r="J1083" s="113">
        <v>12.469448880000002</v>
      </c>
      <c r="K1083" s="113">
        <v>265.74</v>
      </c>
      <c r="L1083" s="149" t="s">
        <v>3281</v>
      </c>
      <c r="M1083"/>
      <c r="N1083" s="153"/>
    </row>
    <row r="1084" spans="1:14" ht="12.75" x14ac:dyDescent="0.2">
      <c r="A1084" s="110" t="s">
        <v>2161</v>
      </c>
      <c r="B1084" s="53" t="s">
        <v>1200</v>
      </c>
      <c r="C1084" s="53" t="s">
        <v>797</v>
      </c>
      <c r="D1084" s="110" t="s">
        <v>207</v>
      </c>
      <c r="E1084" s="110" t="s">
        <v>920</v>
      </c>
      <c r="F1084" s="111">
        <v>4.3283999999999996E-3</v>
      </c>
      <c r="G1084" s="111">
        <v>4.3319999999999999E-3</v>
      </c>
      <c r="H1084" s="68">
        <f>IF(ISERROR(F1084/G1084-1),"",IF((F1084/G1084-1)&gt;10000%,"",F1084/G1084-1))</f>
        <v>-8.3102493074804773E-4</v>
      </c>
      <c r="I1084" s="112">
        <f>F1084/$F$1102</f>
        <v>3.4436250259173141E-7</v>
      </c>
      <c r="J1084" s="113">
        <v>0.63925254000000009</v>
      </c>
      <c r="K1084" s="113">
        <v>194.88</v>
      </c>
      <c r="L1084" s="149" t="s">
        <v>3281</v>
      </c>
      <c r="M1084"/>
      <c r="N1084" s="153"/>
    </row>
    <row r="1085" spans="1:14" ht="12.75" x14ac:dyDescent="0.2">
      <c r="A1085" s="110" t="s">
        <v>2465</v>
      </c>
      <c r="B1085" s="53" t="s">
        <v>1592</v>
      </c>
      <c r="C1085" s="53" t="s">
        <v>801</v>
      </c>
      <c r="D1085" s="110" t="s">
        <v>207</v>
      </c>
      <c r="E1085" s="110" t="s">
        <v>920</v>
      </c>
      <c r="F1085" s="111">
        <v>1.9559999999999998E-3</v>
      </c>
      <c r="G1085" s="111">
        <v>0.21407308999999999</v>
      </c>
      <c r="H1085" s="68">
        <f>IF(ISERROR(F1085/G1085-1),"",IF((F1085/G1085-1)&gt;10000%,"",F1085/G1085-1))</f>
        <v>-0.99086293377649659</v>
      </c>
      <c r="I1085" s="112">
        <f>F1085/$F$1102</f>
        <v>1.5561709986817915E-7</v>
      </c>
      <c r="J1085" s="113">
        <v>3.1009039399999998</v>
      </c>
      <c r="K1085" s="113">
        <v>158.94999999999999</v>
      </c>
      <c r="L1085" s="149" t="s">
        <v>3281</v>
      </c>
      <c r="M1085"/>
      <c r="N1085" s="153"/>
    </row>
    <row r="1086" spans="1:14" ht="12.75" x14ac:dyDescent="0.2">
      <c r="A1086" s="110" t="s">
        <v>2209</v>
      </c>
      <c r="B1086" s="53" t="s">
        <v>458</v>
      </c>
      <c r="C1086" s="53" t="s">
        <v>874</v>
      </c>
      <c r="D1086" s="110" t="s">
        <v>207</v>
      </c>
      <c r="E1086" s="110" t="s">
        <v>920</v>
      </c>
      <c r="F1086" s="111">
        <v>0</v>
      </c>
      <c r="G1086" s="111">
        <v>0</v>
      </c>
      <c r="H1086" s="68" t="str">
        <f>IF(ISERROR(F1086/G1086-1),"",IF((F1086/G1086-1)&gt;10000%,"",F1086/G1086-1))</f>
        <v/>
      </c>
      <c r="I1086" s="112">
        <f>F1086/$F$1102</f>
        <v>0</v>
      </c>
      <c r="J1086" s="113">
        <v>1.2691521778635</v>
      </c>
      <c r="K1086" s="113">
        <v>100.57</v>
      </c>
      <c r="L1086" s="149" t="s">
        <v>3281</v>
      </c>
      <c r="M1086"/>
      <c r="N1086" s="153"/>
    </row>
    <row r="1087" spans="1:14" ht="12.75" x14ac:dyDescent="0.2">
      <c r="A1087" s="110" t="s">
        <v>2200</v>
      </c>
      <c r="B1087" s="53" t="s">
        <v>459</v>
      </c>
      <c r="C1087" s="53" t="s">
        <v>874</v>
      </c>
      <c r="D1087" s="110" t="s">
        <v>207</v>
      </c>
      <c r="E1087" s="110" t="s">
        <v>920</v>
      </c>
      <c r="F1087" s="111">
        <v>0</v>
      </c>
      <c r="G1087" s="111">
        <v>8.0851648351600003E-5</v>
      </c>
      <c r="H1087" s="68">
        <f>IF(ISERROR(F1087/G1087-1),"",IF((F1087/G1087-1)&gt;10000%,"",F1087/G1087-1))</f>
        <v>-1</v>
      </c>
      <c r="I1087" s="112">
        <f>F1087/$F$1102</f>
        <v>0</v>
      </c>
      <c r="J1087" s="113">
        <v>7.8849746269319985</v>
      </c>
      <c r="K1087" s="113">
        <v>100.63</v>
      </c>
      <c r="L1087" s="149" t="s">
        <v>3281</v>
      </c>
      <c r="M1087"/>
      <c r="N1087" s="153"/>
    </row>
    <row r="1088" spans="1:14" ht="12.75" x14ac:dyDescent="0.2">
      <c r="A1088" s="110" t="s">
        <v>2210</v>
      </c>
      <c r="B1088" s="53" t="s">
        <v>487</v>
      </c>
      <c r="C1088" s="53" t="s">
        <v>874</v>
      </c>
      <c r="D1088" s="110" t="s">
        <v>207</v>
      </c>
      <c r="E1088" s="110" t="s">
        <v>920</v>
      </c>
      <c r="F1088" s="111">
        <v>0</v>
      </c>
      <c r="G1088" s="111">
        <v>0</v>
      </c>
      <c r="H1088" s="68" t="str">
        <f>IF(ISERROR(F1088/G1088-1),"",IF((F1088/G1088-1)&gt;10000%,"",F1088/G1088-1))</f>
        <v/>
      </c>
      <c r="I1088" s="112">
        <f>F1088/$F$1102</f>
        <v>0</v>
      </c>
      <c r="J1088" s="113">
        <v>6.6383948143379001</v>
      </c>
      <c r="K1088" s="113">
        <v>100.8</v>
      </c>
      <c r="L1088" s="149" t="s">
        <v>3281</v>
      </c>
      <c r="M1088"/>
      <c r="N1088" s="153"/>
    </row>
    <row r="1089" spans="1:14" ht="12.75" x14ac:dyDescent="0.2">
      <c r="A1089" s="110" t="s">
        <v>2437</v>
      </c>
      <c r="B1089" s="53" t="s">
        <v>1591</v>
      </c>
      <c r="C1089" s="53" t="s">
        <v>801</v>
      </c>
      <c r="D1089" s="110" t="s">
        <v>207</v>
      </c>
      <c r="E1089" s="110" t="s">
        <v>920</v>
      </c>
      <c r="F1089" s="111">
        <v>0</v>
      </c>
      <c r="G1089" s="111">
        <v>0.13413520000000001</v>
      </c>
      <c r="H1089" s="68">
        <f>IF(ISERROR(F1089/G1089-1),"",IF((F1089/G1089-1)&gt;10000%,"",F1089/G1089-1))</f>
        <v>-1</v>
      </c>
      <c r="I1089" s="112">
        <f>F1089/$F$1102</f>
        <v>0</v>
      </c>
      <c r="J1089" s="113">
        <v>2.5398401699999997</v>
      </c>
      <c r="K1089" s="113">
        <v>199.38</v>
      </c>
      <c r="L1089" s="149" t="s">
        <v>3281</v>
      </c>
      <c r="M1089"/>
      <c r="N1089" s="153"/>
    </row>
    <row r="1090" spans="1:14" ht="12.75" x14ac:dyDescent="0.2">
      <c r="A1090" s="110" t="s">
        <v>2605</v>
      </c>
      <c r="B1090" s="53" t="s">
        <v>885</v>
      </c>
      <c r="C1090" s="110" t="s">
        <v>624</v>
      </c>
      <c r="D1090" s="110" t="s">
        <v>207</v>
      </c>
      <c r="E1090" s="110" t="s">
        <v>920</v>
      </c>
      <c r="F1090" s="111">
        <v>0</v>
      </c>
      <c r="G1090" s="111">
        <v>6.5045699999999994E-3</v>
      </c>
      <c r="H1090" s="68">
        <f>IF(ISERROR(F1090/G1090-1),"",IF((F1090/G1090-1)&gt;10000%,"",F1090/G1090-1))</f>
        <v>-1</v>
      </c>
      <c r="I1090" s="112">
        <f>F1090/$F$1102</f>
        <v>0</v>
      </c>
      <c r="J1090" s="113">
        <v>0</v>
      </c>
      <c r="K1090" s="113" t="s">
        <v>3222</v>
      </c>
      <c r="L1090" s="149" t="e">
        <v>#N/A</v>
      </c>
      <c r="M1090"/>
      <c r="N1090" s="153"/>
    </row>
    <row r="1091" spans="1:14" ht="12.75" x14ac:dyDescent="0.2">
      <c r="A1091" s="110" t="s">
        <v>2582</v>
      </c>
      <c r="B1091" s="53" t="s">
        <v>921</v>
      </c>
      <c r="C1091" s="110" t="s">
        <v>624</v>
      </c>
      <c r="D1091" s="110" t="s">
        <v>207</v>
      </c>
      <c r="E1091" s="110" t="s">
        <v>920</v>
      </c>
      <c r="F1091" s="111">
        <v>0</v>
      </c>
      <c r="G1091" s="111">
        <v>0.19339084000000001</v>
      </c>
      <c r="H1091" s="68">
        <f>IF(ISERROR(F1091/G1091-1),"",IF((F1091/G1091-1)&gt;10000%,"",F1091/G1091-1))</f>
        <v>-1</v>
      </c>
      <c r="I1091" s="112">
        <f>F1091/$F$1102</f>
        <v>0</v>
      </c>
      <c r="J1091" s="113">
        <v>0</v>
      </c>
      <c r="K1091" s="113" t="s">
        <v>3222</v>
      </c>
      <c r="L1091" s="149" t="e">
        <v>#N/A</v>
      </c>
      <c r="M1091"/>
      <c r="N1091" s="153"/>
    </row>
    <row r="1092" spans="1:14" ht="12.75" x14ac:dyDescent="0.2">
      <c r="A1092" s="110" t="s">
        <v>2153</v>
      </c>
      <c r="B1092" s="53" t="s">
        <v>557</v>
      </c>
      <c r="C1092" s="110" t="s">
        <v>624</v>
      </c>
      <c r="D1092" s="110" t="s">
        <v>207</v>
      </c>
      <c r="E1092" s="110" t="s">
        <v>920</v>
      </c>
      <c r="F1092" s="111"/>
      <c r="G1092" s="111">
        <v>2.428781802</v>
      </c>
      <c r="H1092" s="68">
        <f>IF(ISERROR(F1092/G1092-1),"",IF((F1092/G1092-1)&gt;10000%,"",F1092/G1092-1))</f>
        <v>-1</v>
      </c>
      <c r="I1092" s="112">
        <f>F1092/$F$1102</f>
        <v>0</v>
      </c>
      <c r="J1092" s="113">
        <v>0</v>
      </c>
      <c r="K1092" s="113" t="s">
        <v>3222</v>
      </c>
      <c r="L1092" s="149" t="e">
        <v>#N/A</v>
      </c>
      <c r="M1092"/>
      <c r="N1092" s="153"/>
    </row>
    <row r="1093" spans="1:14" ht="12.75" x14ac:dyDescent="0.2">
      <c r="A1093" s="110" t="s">
        <v>2164</v>
      </c>
      <c r="B1093" s="53" t="s">
        <v>1214</v>
      </c>
      <c r="C1093" s="110" t="s">
        <v>624</v>
      </c>
      <c r="D1093" s="110" t="s">
        <v>207</v>
      </c>
      <c r="E1093" s="110" t="s">
        <v>920</v>
      </c>
      <c r="F1093" s="111"/>
      <c r="G1093" s="111">
        <v>2.02527334</v>
      </c>
      <c r="H1093" s="68">
        <f>IF(ISERROR(F1093/G1093-1),"",IF((F1093/G1093-1)&gt;10000%,"",F1093/G1093-1))</f>
        <v>-1</v>
      </c>
      <c r="I1093" s="112">
        <f>F1093/$F$1102</f>
        <v>0</v>
      </c>
      <c r="J1093" s="113">
        <v>0</v>
      </c>
      <c r="K1093" s="113" t="s">
        <v>3222</v>
      </c>
      <c r="L1093" s="149" t="e">
        <v>#N/A</v>
      </c>
      <c r="M1093"/>
      <c r="N1093" s="153"/>
    </row>
    <row r="1094" spans="1:14" ht="12.75" x14ac:dyDescent="0.2">
      <c r="A1094" s="110" t="s">
        <v>2581</v>
      </c>
      <c r="B1094" s="53" t="s">
        <v>919</v>
      </c>
      <c r="C1094" s="110" t="s">
        <v>624</v>
      </c>
      <c r="D1094" s="110" t="s">
        <v>207</v>
      </c>
      <c r="E1094" s="110" t="s">
        <v>920</v>
      </c>
      <c r="F1094" s="111"/>
      <c r="G1094" s="111">
        <v>0.52543722400000004</v>
      </c>
      <c r="H1094" s="68">
        <f>IF(ISERROR(F1094/G1094-1),"",IF((F1094/G1094-1)&gt;10000%,"",F1094/G1094-1))</f>
        <v>-1</v>
      </c>
      <c r="I1094" s="112">
        <f>F1094/$F$1102</f>
        <v>0</v>
      </c>
      <c r="J1094" s="113">
        <v>0</v>
      </c>
      <c r="K1094" s="113" t="s">
        <v>3222</v>
      </c>
      <c r="L1094" s="149" t="e">
        <v>#N/A</v>
      </c>
      <c r="M1094"/>
      <c r="N1094" s="153"/>
    </row>
    <row r="1095" spans="1:14" ht="12.75" x14ac:dyDescent="0.2">
      <c r="A1095" s="110" t="s">
        <v>2213</v>
      </c>
      <c r="B1095" s="53" t="s">
        <v>1201</v>
      </c>
      <c r="C1095" s="110" t="s">
        <v>624</v>
      </c>
      <c r="D1095" s="110" t="s">
        <v>207</v>
      </c>
      <c r="E1095" s="110" t="s">
        <v>920</v>
      </c>
      <c r="F1095" s="111"/>
      <c r="G1095" s="111">
        <v>0.45131231999999999</v>
      </c>
      <c r="H1095" s="68">
        <f>IF(ISERROR(F1095/G1095-1),"",IF((F1095/G1095-1)&gt;10000%,"",F1095/G1095-1))</f>
        <v>-1</v>
      </c>
      <c r="I1095" s="112">
        <f>F1095/$F$1102</f>
        <v>0</v>
      </c>
      <c r="J1095" s="113">
        <v>0</v>
      </c>
      <c r="K1095" s="113" t="s">
        <v>3222</v>
      </c>
      <c r="L1095" s="149" t="e">
        <v>#N/A</v>
      </c>
      <c r="M1095"/>
      <c r="N1095" s="153"/>
    </row>
    <row r="1096" spans="1:14" ht="12.75" x14ac:dyDescent="0.2">
      <c r="A1096" s="110" t="s">
        <v>2151</v>
      </c>
      <c r="B1096" s="53" t="s">
        <v>558</v>
      </c>
      <c r="C1096" s="110" t="s">
        <v>624</v>
      </c>
      <c r="D1096" s="110" t="s">
        <v>207</v>
      </c>
      <c r="E1096" s="110" t="s">
        <v>920</v>
      </c>
      <c r="F1096" s="111"/>
      <c r="G1096" s="111">
        <v>0.22716202900000002</v>
      </c>
      <c r="H1096" s="68">
        <f>IF(ISERROR(F1096/G1096-1),"",IF((F1096/G1096-1)&gt;10000%,"",F1096/G1096-1))</f>
        <v>-1</v>
      </c>
      <c r="I1096" s="112">
        <f>F1096/$F$1102</f>
        <v>0</v>
      </c>
      <c r="J1096" s="113">
        <v>0</v>
      </c>
      <c r="K1096" s="113" t="s">
        <v>3222</v>
      </c>
      <c r="L1096" s="149" t="e">
        <v>#N/A</v>
      </c>
      <c r="M1096"/>
      <c r="N1096" s="153"/>
    </row>
    <row r="1097" spans="1:14" ht="12.75" x14ac:dyDescent="0.2">
      <c r="A1097" s="110" t="s">
        <v>1853</v>
      </c>
      <c r="B1097" s="53" t="s">
        <v>1002</v>
      </c>
      <c r="C1097" s="53" t="s">
        <v>874</v>
      </c>
      <c r="D1097" s="110" t="s">
        <v>208</v>
      </c>
      <c r="E1097" s="110" t="s">
        <v>209</v>
      </c>
      <c r="F1097" s="111"/>
      <c r="G1097" s="111">
        <v>0.15287351000000002</v>
      </c>
      <c r="H1097" s="68">
        <f>IF(ISERROR(F1097/G1097-1),"",IF((F1097/G1097-1)&gt;10000%,"",F1097/G1097-1))</f>
        <v>-1</v>
      </c>
      <c r="I1097" s="112">
        <f>F1097/$F$1102</f>
        <v>0</v>
      </c>
      <c r="J1097" s="113">
        <v>0</v>
      </c>
      <c r="K1097" s="113" t="s">
        <v>3222</v>
      </c>
      <c r="L1097" s="149" t="e">
        <v>#N/A</v>
      </c>
      <c r="M1097"/>
      <c r="N1097" s="153"/>
    </row>
    <row r="1098" spans="1:14" ht="12.75" x14ac:dyDescent="0.2">
      <c r="A1098" s="110" t="s">
        <v>1567</v>
      </c>
      <c r="B1098" s="53" t="s">
        <v>1392</v>
      </c>
      <c r="C1098" s="110" t="s">
        <v>624</v>
      </c>
      <c r="D1098" s="110" t="s">
        <v>207</v>
      </c>
      <c r="E1098" s="110" t="s">
        <v>920</v>
      </c>
      <c r="F1098" s="111"/>
      <c r="G1098" s="111">
        <v>0.11324680000000001</v>
      </c>
      <c r="H1098" s="68">
        <f>IF(ISERROR(F1098/G1098-1),"",IF((F1098/G1098-1)&gt;10000%,"",F1098/G1098-1))</f>
        <v>-1</v>
      </c>
      <c r="I1098" s="112">
        <f>F1098/$F$1102</f>
        <v>0</v>
      </c>
      <c r="J1098" s="113">
        <v>0</v>
      </c>
      <c r="K1098" s="113" t="s">
        <v>3222</v>
      </c>
      <c r="L1098" s="149" t="e">
        <v>#N/A</v>
      </c>
      <c r="M1098"/>
      <c r="N1098" s="153"/>
    </row>
    <row r="1099" spans="1:14" ht="12.75" x14ac:dyDescent="0.2">
      <c r="A1099" s="110" t="s">
        <v>2196</v>
      </c>
      <c r="B1099" s="53" t="s">
        <v>106</v>
      </c>
      <c r="C1099" s="110" t="s">
        <v>624</v>
      </c>
      <c r="D1099" s="110" t="s">
        <v>207</v>
      </c>
      <c r="E1099" s="110" t="s">
        <v>920</v>
      </c>
      <c r="F1099" s="111"/>
      <c r="G1099" s="111">
        <v>0.10103089</v>
      </c>
      <c r="H1099" s="68">
        <f>IF(ISERROR(F1099/G1099-1),"",IF((F1099/G1099-1)&gt;10000%,"",F1099/G1099-1))</f>
        <v>-1</v>
      </c>
      <c r="I1099" s="112">
        <f>F1099/$F$1102</f>
        <v>0</v>
      </c>
      <c r="J1099" s="113">
        <v>0</v>
      </c>
      <c r="K1099" s="113" t="s">
        <v>3222</v>
      </c>
      <c r="L1099" s="149" t="e">
        <v>#N/A</v>
      </c>
      <c r="M1099"/>
      <c r="N1099" s="153"/>
    </row>
    <row r="1100" spans="1:14" ht="12.75" x14ac:dyDescent="0.2">
      <c r="A1100" s="110" t="s">
        <v>2193</v>
      </c>
      <c r="B1100" s="53" t="s">
        <v>109</v>
      </c>
      <c r="C1100" s="110" t="s">
        <v>624</v>
      </c>
      <c r="D1100" s="110" t="s">
        <v>207</v>
      </c>
      <c r="E1100" s="110" t="s">
        <v>920</v>
      </c>
      <c r="F1100" s="111"/>
      <c r="G1100" s="111">
        <v>5.4715589999999995E-2</v>
      </c>
      <c r="H1100" s="68">
        <f>IF(ISERROR(F1100/G1100-1),"",IF((F1100/G1100-1)&gt;10000%,"",F1100/G1100-1))</f>
        <v>-1</v>
      </c>
      <c r="I1100" s="112">
        <f>F1100/$F$1102</f>
        <v>0</v>
      </c>
      <c r="J1100" s="113">
        <v>0</v>
      </c>
      <c r="K1100" s="113" t="s">
        <v>3222</v>
      </c>
      <c r="L1100" s="149" t="e">
        <v>#N/A</v>
      </c>
      <c r="M1100"/>
      <c r="N1100" s="153"/>
    </row>
    <row r="1101" spans="1:14" ht="12.75" x14ac:dyDescent="0.2">
      <c r="A1101" s="110" t="s">
        <v>2163</v>
      </c>
      <c r="B1101" s="53" t="s">
        <v>1213</v>
      </c>
      <c r="C1101" s="110" t="s">
        <v>624</v>
      </c>
      <c r="D1101" s="110" t="s">
        <v>207</v>
      </c>
      <c r="E1101" s="110" t="s">
        <v>920</v>
      </c>
      <c r="F1101" s="111"/>
      <c r="G1101" s="111">
        <v>1.2482999999999999E-3</v>
      </c>
      <c r="H1101" s="68">
        <f>IF(ISERROR(F1101/G1101-1),"",IF((F1101/G1101-1)&gt;10000%,"",F1101/G1101-1))</f>
        <v>-1</v>
      </c>
      <c r="I1101" s="112">
        <f>F1101/$F$1102</f>
        <v>0</v>
      </c>
      <c r="J1101" s="113">
        <v>0</v>
      </c>
      <c r="K1101" s="113" t="s">
        <v>3222</v>
      </c>
      <c r="L1101" s="149" t="e">
        <v>#N/A</v>
      </c>
      <c r="M1101"/>
      <c r="N1101" s="153"/>
    </row>
    <row r="1102" spans="1:14" ht="12.75" x14ac:dyDescent="0.2">
      <c r="A1102" s="55" t="s">
        <v>16</v>
      </c>
      <c r="B1102" s="56">
        <f>COUNTA(B7:B1101)</f>
        <v>1095</v>
      </c>
      <c r="C1102" s="56"/>
      <c r="D1102" s="56"/>
      <c r="E1102" s="56"/>
      <c r="F1102" s="125">
        <f>SUM(F7:F1101)</f>
        <v>12569.312766122086</v>
      </c>
      <c r="G1102" s="125">
        <f>SUM(G7:G1101)</f>
        <v>13432.272457401663</v>
      </c>
      <c r="H1102" s="66">
        <f>IF(ISERROR(F1102/G1102-1),"",((F1102/G1102-1)))</f>
        <v>-6.4245249194901155E-2</v>
      </c>
      <c r="I1102" s="58">
        <f>SUM(I7:I1101)</f>
        <v>1.0000000000000009</v>
      </c>
      <c r="J1102" s="59">
        <f>SUM(J7:J1101)</f>
        <v>345608.16228375351</v>
      </c>
      <c r="K1102" s="103"/>
      <c r="M1102"/>
    </row>
    <row r="1103" spans="1:14" ht="12.75" x14ac:dyDescent="0.2">
      <c r="A1103" s="61"/>
      <c r="B1103" s="61"/>
      <c r="C1103" s="61"/>
      <c r="D1103" s="61"/>
      <c r="E1103" s="61"/>
      <c r="F1103" s="101"/>
      <c r="G1103" s="61"/>
      <c r="H1103" s="62"/>
      <c r="I1103" s="63"/>
      <c r="J1103" s="120"/>
      <c r="M1103"/>
    </row>
    <row r="1104" spans="1:14" s="61" customFormat="1" ht="12.75" x14ac:dyDescent="0.2">
      <c r="F1104" s="167"/>
      <c r="G1104" s="114"/>
      <c r="H1104" s="114"/>
      <c r="I1104" s="114"/>
      <c r="J1104" s="167"/>
      <c r="K1104" s="114"/>
      <c r="M1104"/>
    </row>
    <row r="1105" spans="1:13" s="150" customFormat="1" ht="22.5" x14ac:dyDescent="0.2">
      <c r="A1105" s="50" t="s">
        <v>1991</v>
      </c>
      <c r="B1105" s="50" t="s">
        <v>95</v>
      </c>
      <c r="C1105" s="50" t="s">
        <v>2056</v>
      </c>
      <c r="D1105" s="50" t="s">
        <v>206</v>
      </c>
      <c r="E1105" s="94" t="s">
        <v>115</v>
      </c>
      <c r="F1105" s="50" t="s">
        <v>618</v>
      </c>
      <c r="G1105" s="50"/>
      <c r="H1105" s="50"/>
      <c r="I1105" s="50"/>
      <c r="J1105" s="50" t="s">
        <v>274</v>
      </c>
      <c r="K1105" s="50" t="s">
        <v>164</v>
      </c>
      <c r="M1105"/>
    </row>
    <row r="1106" spans="1:13" ht="22.5" x14ac:dyDescent="0.2">
      <c r="A1106" s="97"/>
      <c r="B1106" s="97"/>
      <c r="C1106" s="97"/>
      <c r="D1106" s="97"/>
      <c r="E1106" s="51"/>
      <c r="F1106" s="98" t="s">
        <v>3242</v>
      </c>
      <c r="G1106" s="98" t="s">
        <v>3221</v>
      </c>
      <c r="H1106" s="52" t="s">
        <v>92</v>
      </c>
      <c r="I1106" s="99" t="s">
        <v>93</v>
      </c>
      <c r="J1106" s="100" t="s">
        <v>275</v>
      </c>
      <c r="K1106" s="100" t="s">
        <v>814</v>
      </c>
      <c r="M1106"/>
    </row>
    <row r="1107" spans="1:13" ht="12.75" x14ac:dyDescent="0.2">
      <c r="A1107" s="96" t="s">
        <v>2215</v>
      </c>
      <c r="B1107" s="96" t="s">
        <v>1391</v>
      </c>
      <c r="C1107" s="96" t="s">
        <v>1199</v>
      </c>
      <c r="D1107" s="96"/>
      <c r="E1107" s="110" t="s">
        <v>209</v>
      </c>
      <c r="F1107" s="111">
        <v>23.948521867</v>
      </c>
      <c r="G1107" s="111">
        <v>23.739479324999998</v>
      </c>
      <c r="H1107" s="68">
        <f t="shared" ref="H1107:H1122" si="0">IF(ISERROR(F1107/G1107-1),"",IF((F1107/G1107-1)&gt;10000%,"",F1107/G1107-1))</f>
        <v>8.8056919504488906E-3</v>
      </c>
      <c r="I1107" s="54">
        <f t="shared" ref="I1107:I1122" si="1">F1107/$F$1123</f>
        <v>0.70374224985579237</v>
      </c>
      <c r="J1107" s="113">
        <v>2888.357442</v>
      </c>
      <c r="K1107" s="113">
        <v>5.22</v>
      </c>
      <c r="M1107"/>
    </row>
    <row r="1108" spans="1:13" ht="12.75" x14ac:dyDescent="0.2">
      <c r="A1108" s="53" t="s">
        <v>2698</v>
      </c>
      <c r="B1108" s="53" t="s">
        <v>2699</v>
      </c>
      <c r="C1108" s="96" t="s">
        <v>1199</v>
      </c>
      <c r="D1108" s="53"/>
      <c r="E1108" s="110" t="s">
        <v>209</v>
      </c>
      <c r="F1108" s="111">
        <v>2.9003044999999998</v>
      </c>
      <c r="G1108" s="111">
        <v>4.5375186799999998</v>
      </c>
      <c r="H1108" s="68">
        <f t="shared" si="0"/>
        <v>-0.36081706665282531</v>
      </c>
      <c r="I1108" s="54">
        <f t="shared" si="1"/>
        <v>8.5227256422425721E-2</v>
      </c>
      <c r="J1108" s="113">
        <v>161.88407656999999</v>
      </c>
      <c r="K1108" s="113">
        <v>18.260000000000002</v>
      </c>
      <c r="M1108"/>
    </row>
    <row r="1109" spans="1:13" ht="12.75" x14ac:dyDescent="0.2">
      <c r="A1109" s="53" t="s">
        <v>1997</v>
      </c>
      <c r="B1109" s="53" t="s">
        <v>1998</v>
      </c>
      <c r="C1109" s="96" t="s">
        <v>1199</v>
      </c>
      <c r="D1109" s="53"/>
      <c r="E1109" s="110" t="s">
        <v>209</v>
      </c>
      <c r="F1109" s="111">
        <v>2.8599117700000001</v>
      </c>
      <c r="G1109" s="111">
        <v>2.85888937</v>
      </c>
      <c r="H1109" s="68">
        <f t="shared" si="0"/>
        <v>3.5762139337358612E-4</v>
      </c>
      <c r="I1109" s="54">
        <f t="shared" si="1"/>
        <v>8.404029086163313E-2</v>
      </c>
      <c r="J1109" s="113">
        <v>355.72979056000003</v>
      </c>
      <c r="K1109" s="113">
        <v>19.78</v>
      </c>
      <c r="M1109"/>
    </row>
    <row r="1110" spans="1:13" ht="12.75" x14ac:dyDescent="0.2">
      <c r="A1110" s="53" t="s">
        <v>2055</v>
      </c>
      <c r="B1110" s="53" t="s">
        <v>745</v>
      </c>
      <c r="C1110" s="96" t="s">
        <v>797</v>
      </c>
      <c r="D1110" s="53"/>
      <c r="E1110" s="110" t="s">
        <v>920</v>
      </c>
      <c r="F1110" s="111">
        <v>2.7936227999999996</v>
      </c>
      <c r="G1110" s="111">
        <v>9.2177618399999997</v>
      </c>
      <c r="H1110" s="68">
        <f t="shared" si="0"/>
        <v>-0.6969304644130403</v>
      </c>
      <c r="I1110" s="54">
        <f t="shared" si="1"/>
        <v>8.2092348139009175E-2</v>
      </c>
      <c r="J1110" s="113">
        <v>128.67596746999999</v>
      </c>
      <c r="K1110" s="113">
        <v>21.72</v>
      </c>
      <c r="M1110"/>
    </row>
    <row r="1111" spans="1:13" ht="12.75" x14ac:dyDescent="0.2">
      <c r="A1111" s="53" t="s">
        <v>2547</v>
      </c>
      <c r="B1111" s="53" t="s">
        <v>2548</v>
      </c>
      <c r="C1111" s="96" t="s">
        <v>797</v>
      </c>
      <c r="D1111" s="53"/>
      <c r="E1111" s="110" t="s">
        <v>920</v>
      </c>
      <c r="F1111" s="111">
        <v>0.87548735999999994</v>
      </c>
      <c r="G1111" s="111">
        <v>0.85047600000000001</v>
      </c>
      <c r="H1111" s="68">
        <f t="shared" si="0"/>
        <v>2.9408660561849986E-2</v>
      </c>
      <c r="I1111" s="54">
        <f t="shared" si="1"/>
        <v>2.5726742045641255E-2</v>
      </c>
      <c r="J1111" s="113">
        <v>68.913637600000015</v>
      </c>
      <c r="K1111" s="113">
        <v>60.22</v>
      </c>
      <c r="M1111"/>
    </row>
    <row r="1112" spans="1:13" ht="12.75" x14ac:dyDescent="0.2">
      <c r="A1112" s="53" t="s">
        <v>2216</v>
      </c>
      <c r="B1112" s="53" t="s">
        <v>1874</v>
      </c>
      <c r="C1112" s="96" t="s">
        <v>874</v>
      </c>
      <c r="D1112" s="53"/>
      <c r="E1112" s="110" t="s">
        <v>920</v>
      </c>
      <c r="F1112" s="111">
        <v>0.32455423</v>
      </c>
      <c r="G1112" s="111">
        <v>0.32566278999999998</v>
      </c>
      <c r="H1112" s="68">
        <f t="shared" si="0"/>
        <v>-3.4040118614717674E-3</v>
      </c>
      <c r="I1112" s="54">
        <f t="shared" si="1"/>
        <v>9.5372284472864614E-3</v>
      </c>
      <c r="J1112" s="113">
        <v>45.486027845039999</v>
      </c>
      <c r="K1112" s="113">
        <v>62.32</v>
      </c>
      <c r="M1112"/>
    </row>
    <row r="1113" spans="1:13" ht="12.75" x14ac:dyDescent="0.2">
      <c r="A1113" s="53" t="s">
        <v>1735</v>
      </c>
      <c r="B1113" s="53" t="s">
        <v>1767</v>
      </c>
      <c r="C1113" s="96" t="s">
        <v>1736</v>
      </c>
      <c r="D1113" s="53"/>
      <c r="E1113" s="110" t="s">
        <v>920</v>
      </c>
      <c r="F1113" s="111">
        <v>0.28915094000000002</v>
      </c>
      <c r="G1113" s="111">
        <v>0.67986360000000001</v>
      </c>
      <c r="H1113" s="68">
        <f t="shared" si="0"/>
        <v>-0.57469271777456532</v>
      </c>
      <c r="I1113" s="54">
        <f t="shared" si="1"/>
        <v>8.4968806924119317E-3</v>
      </c>
      <c r="J1113" s="113">
        <v>9.9434817599999992</v>
      </c>
      <c r="K1113" s="113">
        <v>19.5</v>
      </c>
      <c r="M1113"/>
    </row>
    <row r="1114" spans="1:13" ht="12.75" x14ac:dyDescent="0.2">
      <c r="A1114" s="53" t="s">
        <v>2215</v>
      </c>
      <c r="B1114" s="53" t="s">
        <v>3092</v>
      </c>
      <c r="C1114" s="96" t="s">
        <v>1199</v>
      </c>
      <c r="D1114" s="53"/>
      <c r="E1114" s="110" t="s">
        <v>920</v>
      </c>
      <c r="F1114" s="111">
        <v>2.7434799999999999E-2</v>
      </c>
      <c r="G1114" s="111">
        <v>0.17172299999999999</v>
      </c>
      <c r="H1114" s="68">
        <f t="shared" si="0"/>
        <v>-0.84023805780239103</v>
      </c>
      <c r="I1114" s="54">
        <f t="shared" si="1"/>
        <v>8.0618870690921086E-4</v>
      </c>
      <c r="J1114" s="113">
        <v>51.880117431999999</v>
      </c>
      <c r="K1114" s="113">
        <v>4.62</v>
      </c>
      <c r="M1114"/>
    </row>
    <row r="1115" spans="1:13" ht="12.75" x14ac:dyDescent="0.2">
      <c r="A1115" s="53" t="s">
        <v>2819</v>
      </c>
      <c r="B1115" s="53" t="s">
        <v>2820</v>
      </c>
      <c r="C1115" s="96" t="s">
        <v>874</v>
      </c>
      <c r="D1115" s="53"/>
      <c r="E1115" s="110" t="s">
        <v>920</v>
      </c>
      <c r="F1115" s="111">
        <v>5.7356000000000004E-3</v>
      </c>
      <c r="G1115" s="111">
        <v>2.3337070000000001E-2</v>
      </c>
      <c r="H1115" s="68">
        <f t="shared" si="0"/>
        <v>-0.75422793007005595</v>
      </c>
      <c r="I1115" s="54">
        <f t="shared" si="1"/>
        <v>1.6854418283889332E-4</v>
      </c>
      <c r="J1115" s="113">
        <v>4.3614050000000004</v>
      </c>
      <c r="K1115" s="113">
        <v>56.89</v>
      </c>
      <c r="M1115"/>
    </row>
    <row r="1116" spans="1:13" ht="12.75" x14ac:dyDescent="0.2">
      <c r="A1116" s="53" t="s">
        <v>2368</v>
      </c>
      <c r="B1116" s="53" t="s">
        <v>1605</v>
      </c>
      <c r="C1116" s="96" t="s">
        <v>801</v>
      </c>
      <c r="D1116" s="53"/>
      <c r="E1116" s="110" t="s">
        <v>920</v>
      </c>
      <c r="F1116" s="111">
        <v>3.9986100000000005E-3</v>
      </c>
      <c r="G1116" s="111">
        <v>3.9727269999999995E-2</v>
      </c>
      <c r="H1116" s="68">
        <f t="shared" si="0"/>
        <v>-0.899348482792802</v>
      </c>
      <c r="I1116" s="54">
        <f t="shared" si="1"/>
        <v>1.1750164846597169E-4</v>
      </c>
      <c r="J1116" s="113">
        <v>12.792454769999999</v>
      </c>
      <c r="K1116" s="113">
        <v>330.28</v>
      </c>
      <c r="M1116"/>
    </row>
    <row r="1117" spans="1:13" ht="12.75" x14ac:dyDescent="0.2">
      <c r="A1117" s="53" t="s">
        <v>2352</v>
      </c>
      <c r="B1117" s="53" t="s">
        <v>2353</v>
      </c>
      <c r="C1117" s="96" t="s">
        <v>797</v>
      </c>
      <c r="D1117" s="53"/>
      <c r="E1117" s="110" t="s">
        <v>920</v>
      </c>
      <c r="F1117" s="111">
        <v>1.5234999999999999E-3</v>
      </c>
      <c r="G1117" s="111">
        <v>2.9539999999999997E-4</v>
      </c>
      <c r="H1117" s="68">
        <f t="shared" si="0"/>
        <v>4.1574136763710223</v>
      </c>
      <c r="I1117" s="54">
        <f t="shared" si="1"/>
        <v>4.4768997586138142E-5</v>
      </c>
      <c r="J1117" s="113">
        <v>32.209099999999999</v>
      </c>
      <c r="K1117" s="113">
        <v>55.98</v>
      </c>
      <c r="M1117"/>
    </row>
    <row r="1118" spans="1:13" ht="12.75" x14ac:dyDescent="0.2">
      <c r="A1118" s="53" t="s">
        <v>2549</v>
      </c>
      <c r="B1118" s="53" t="s">
        <v>2550</v>
      </c>
      <c r="C1118" s="96" t="s">
        <v>797</v>
      </c>
      <c r="D1118" s="53"/>
      <c r="E1118" s="110" t="s">
        <v>920</v>
      </c>
      <c r="F1118" s="111">
        <v>0</v>
      </c>
      <c r="G1118" s="111">
        <v>0</v>
      </c>
      <c r="H1118" s="68" t="str">
        <f t="shared" si="0"/>
        <v/>
      </c>
      <c r="I1118" s="54">
        <f t="shared" si="1"/>
        <v>0</v>
      </c>
      <c r="J1118" s="113">
        <v>23.213543999999999</v>
      </c>
      <c r="K1118" s="113">
        <v>32.83</v>
      </c>
      <c r="M1118"/>
    </row>
    <row r="1119" spans="1:13" ht="12.75" x14ac:dyDescent="0.2">
      <c r="A1119" s="53" t="s">
        <v>2286</v>
      </c>
      <c r="B1119" s="53" t="s">
        <v>1432</v>
      </c>
      <c r="C1119" s="96" t="s">
        <v>1887</v>
      </c>
      <c r="D1119" s="53"/>
      <c r="E1119" s="110" t="s">
        <v>920</v>
      </c>
      <c r="F1119" s="111"/>
      <c r="G1119" s="111">
        <v>2.6737500000000001E-2</v>
      </c>
      <c r="H1119" s="68">
        <f t="shared" si="0"/>
        <v>-1</v>
      </c>
      <c r="I1119" s="54">
        <f t="shared" si="1"/>
        <v>0</v>
      </c>
      <c r="J1119" s="113"/>
      <c r="K1119" s="113"/>
      <c r="M1119"/>
    </row>
    <row r="1120" spans="1:13" ht="12.75" x14ac:dyDescent="0.2">
      <c r="A1120" s="53" t="s">
        <v>2288</v>
      </c>
      <c r="B1120" s="53" t="s">
        <v>1434</v>
      </c>
      <c r="C1120" s="96" t="s">
        <v>1887</v>
      </c>
      <c r="D1120" s="53"/>
      <c r="E1120" s="110" t="s">
        <v>920</v>
      </c>
      <c r="F1120" s="111"/>
      <c r="G1120" s="111">
        <v>2.3629500000000001E-2</v>
      </c>
      <c r="H1120" s="68">
        <f t="shared" si="0"/>
        <v>-1</v>
      </c>
      <c r="I1120" s="54">
        <f t="shared" si="1"/>
        <v>0</v>
      </c>
      <c r="J1120" s="113"/>
      <c r="K1120" s="113"/>
      <c r="M1120"/>
    </row>
    <row r="1121" spans="1:13" ht="12.75" x14ac:dyDescent="0.2">
      <c r="A1121" s="53" t="s">
        <v>2289</v>
      </c>
      <c r="B1121" s="53" t="s">
        <v>1435</v>
      </c>
      <c r="C1121" s="96" t="s">
        <v>1887</v>
      </c>
      <c r="D1121" s="53"/>
      <c r="E1121" s="110" t="s">
        <v>920</v>
      </c>
      <c r="F1121" s="111"/>
      <c r="G1121" s="111">
        <v>2.1659370000000001E-2</v>
      </c>
      <c r="H1121" s="68">
        <f t="shared" si="0"/>
        <v>-1</v>
      </c>
      <c r="I1121" s="54">
        <f t="shared" si="1"/>
        <v>0</v>
      </c>
      <c r="J1121" s="113"/>
      <c r="K1121" s="113"/>
      <c r="M1121"/>
    </row>
    <row r="1122" spans="1:13" ht="12.75" x14ac:dyDescent="0.2">
      <c r="A1122" s="159" t="s">
        <v>2287</v>
      </c>
      <c r="B1122" s="159" t="s">
        <v>1433</v>
      </c>
      <c r="C1122" s="159" t="s">
        <v>1887</v>
      </c>
      <c r="D1122" s="159"/>
      <c r="E1122" s="160" t="s">
        <v>920</v>
      </c>
      <c r="F1122" s="111"/>
      <c r="G1122" s="111">
        <v>0</v>
      </c>
      <c r="H1122" s="68" t="str">
        <f t="shared" si="0"/>
        <v/>
      </c>
      <c r="I1122" s="54">
        <f t="shared" si="1"/>
        <v>0</v>
      </c>
      <c r="J1122" s="113"/>
      <c r="K1122" s="113"/>
      <c r="M1122"/>
    </row>
    <row r="1123" spans="1:13" ht="12.75" x14ac:dyDescent="0.2">
      <c r="A1123" s="55" t="s">
        <v>16</v>
      </c>
      <c r="B1123" s="56">
        <f>COUNTA(B1107:B1122)</f>
        <v>16</v>
      </c>
      <c r="C1123" s="56"/>
      <c r="D1123" s="56"/>
      <c r="E1123" s="56"/>
      <c r="F1123" s="57">
        <f>SUM(F1107:F1122)</f>
        <v>34.030245976999993</v>
      </c>
      <c r="G1123" s="57">
        <f>SUM(G1107:G1122)</f>
        <v>42.516760714999997</v>
      </c>
      <c r="H1123" s="66">
        <f>IF(ISERROR(F1123/G1123-1),"",((F1123/G1123-1)))</f>
        <v>-0.19960398194225426</v>
      </c>
      <c r="I1123" s="58">
        <f>SUM(I1107:I1122)</f>
        <v>1.0000000000000002</v>
      </c>
      <c r="J1123" s="59">
        <f>SUM(J1107:J1122)</f>
        <v>3783.4470450070407</v>
      </c>
      <c r="K1123" s="60"/>
      <c r="M1123"/>
    </row>
    <row r="1124" spans="1:13" ht="12.75" x14ac:dyDescent="0.2">
      <c r="A1124" s="61"/>
      <c r="B1124" s="61"/>
      <c r="C1124" s="61"/>
      <c r="D1124" s="61"/>
      <c r="E1124" s="61"/>
      <c r="F1124" s="101"/>
      <c r="G1124" s="101"/>
      <c r="H1124" s="61"/>
      <c r="I1124" s="61"/>
      <c r="J1124" s="101"/>
      <c r="K1124" s="61"/>
      <c r="M1124"/>
    </row>
    <row r="1125" spans="1:13" ht="12.75" x14ac:dyDescent="0.2">
      <c r="A1125" s="48" t="s">
        <v>276</v>
      </c>
      <c r="B1125" s="61"/>
      <c r="C1125" s="61"/>
      <c r="D1125" s="61"/>
      <c r="E1125" s="61"/>
      <c r="F1125" s="79"/>
      <c r="G1125" s="69"/>
      <c r="H1125" s="62"/>
      <c r="I1125" s="61"/>
      <c r="J1125" s="120"/>
      <c r="M1125"/>
    </row>
    <row r="1126" spans="1:13" ht="12.75" x14ac:dyDescent="0.2">
      <c r="A1126" s="61"/>
      <c r="B1126" s="61"/>
      <c r="C1126" s="61"/>
      <c r="D1126" s="61"/>
      <c r="E1126" s="61"/>
      <c r="F1126" s="70"/>
      <c r="G1126" s="70"/>
      <c r="H1126" s="62"/>
      <c r="I1126" s="101"/>
      <c r="J1126" s="70"/>
      <c r="M1126"/>
    </row>
    <row r="1127" spans="1:13" ht="12.75" x14ac:dyDescent="0.2">
      <c r="A1127" s="64" t="s">
        <v>61</v>
      </c>
      <c r="B1127" s="61"/>
      <c r="C1127" s="61"/>
      <c r="D1127" s="61"/>
      <c r="E1127" s="61"/>
      <c r="F1127" s="70"/>
      <c r="G1127" s="62"/>
      <c r="H1127" s="62"/>
      <c r="I1127" s="61"/>
      <c r="M1127"/>
    </row>
    <row r="1128" spans="1:13" ht="12.75" x14ac:dyDescent="0.2">
      <c r="M1128"/>
    </row>
    <row r="1129" spans="1:13" ht="12.75" x14ac:dyDescent="0.2">
      <c r="F1129" s="146"/>
      <c r="M1129"/>
    </row>
    <row r="1130" spans="1:13" ht="12.75" x14ac:dyDescent="0.2">
      <c r="M1130"/>
    </row>
    <row r="1131" spans="1:13" ht="12.75" x14ac:dyDescent="0.2">
      <c r="M1131"/>
    </row>
    <row r="1132" spans="1:13" ht="12.75" x14ac:dyDescent="0.2">
      <c r="M1132"/>
    </row>
    <row r="1133" spans="1:13" ht="12.75" x14ac:dyDescent="0.2">
      <c r="M1133"/>
    </row>
    <row r="1134" spans="1:13" ht="12.75" x14ac:dyDescent="0.2">
      <c r="M1134"/>
    </row>
    <row r="1135" spans="1:13" ht="12.75" x14ac:dyDescent="0.2">
      <c r="M1135"/>
    </row>
    <row r="1136" spans="1:13" ht="12.75" x14ac:dyDescent="0.2">
      <c r="M1136"/>
    </row>
    <row r="1137" spans="13:13" ht="12.75" x14ac:dyDescent="0.2">
      <c r="M1137"/>
    </row>
    <row r="1138" spans="13:13" ht="12.75" x14ac:dyDescent="0.2">
      <c r="M1138"/>
    </row>
    <row r="1139" spans="13:13" ht="12.75" x14ac:dyDescent="0.2">
      <c r="M1139"/>
    </row>
    <row r="1140" spans="13:13" ht="12.75" x14ac:dyDescent="0.2">
      <c r="M1140"/>
    </row>
    <row r="1141" spans="13:13" ht="12.75" x14ac:dyDescent="0.2">
      <c r="M1141"/>
    </row>
    <row r="1142" spans="13:13" ht="12.75" x14ac:dyDescent="0.2">
      <c r="M1142"/>
    </row>
    <row r="1143" spans="13:13" ht="12.75" x14ac:dyDescent="0.2">
      <c r="M1143"/>
    </row>
    <row r="1144" spans="13:13" ht="12.75" x14ac:dyDescent="0.2">
      <c r="M1144"/>
    </row>
    <row r="1145" spans="13:13" ht="12.75" x14ac:dyDescent="0.2">
      <c r="M1145"/>
    </row>
    <row r="1146" spans="13:13" ht="12.75" x14ac:dyDescent="0.2">
      <c r="M1146"/>
    </row>
    <row r="1147" spans="13:13" ht="12.75" x14ac:dyDescent="0.2">
      <c r="M1147"/>
    </row>
    <row r="1148" spans="13:13" ht="12.75" x14ac:dyDescent="0.2">
      <c r="M1148"/>
    </row>
    <row r="1149" spans="13:13" ht="12.75" x14ac:dyDescent="0.2">
      <c r="M1149"/>
    </row>
    <row r="1150" spans="13:13" ht="12.75" x14ac:dyDescent="0.2">
      <c r="M1150"/>
    </row>
    <row r="1151" spans="13:13" ht="12.75" x14ac:dyDescent="0.2">
      <c r="M1151"/>
    </row>
    <row r="1152" spans="13:13" ht="12.75" x14ac:dyDescent="0.2">
      <c r="M1152"/>
    </row>
    <row r="1153" spans="13:13" ht="12.75" x14ac:dyDescent="0.2">
      <c r="M1153"/>
    </row>
    <row r="1154" spans="13:13" ht="12.75" x14ac:dyDescent="0.2">
      <c r="M1154"/>
    </row>
    <row r="1155" spans="13:13" ht="12.75" x14ac:dyDescent="0.2">
      <c r="M1155"/>
    </row>
    <row r="1156" spans="13:13" ht="12.75" x14ac:dyDescent="0.2">
      <c r="M1156"/>
    </row>
    <row r="1157" spans="13:13" ht="12.75" x14ac:dyDescent="0.2">
      <c r="M1157"/>
    </row>
    <row r="1158" spans="13:13" ht="12.75" x14ac:dyDescent="0.2">
      <c r="M1158"/>
    </row>
    <row r="1159" spans="13:13" ht="12.75" x14ac:dyDescent="0.2">
      <c r="M1159"/>
    </row>
    <row r="1160" spans="13:13" ht="12.75" x14ac:dyDescent="0.2">
      <c r="M1160"/>
    </row>
    <row r="1161" spans="13:13" ht="12.75" x14ac:dyDescent="0.2">
      <c r="M1161"/>
    </row>
    <row r="1162" spans="13:13" ht="12.75" x14ac:dyDescent="0.2">
      <c r="M1162"/>
    </row>
    <row r="1163" spans="13:13" ht="12.75" x14ac:dyDescent="0.2">
      <c r="M1163"/>
    </row>
    <row r="1164" spans="13:13" ht="12.75" x14ac:dyDescent="0.2">
      <c r="M1164"/>
    </row>
    <row r="1165" spans="13:13" ht="12.75" x14ac:dyDescent="0.2">
      <c r="M1165"/>
    </row>
    <row r="1166" spans="13:13" ht="12.75" x14ac:dyDescent="0.2">
      <c r="M1166"/>
    </row>
    <row r="1167" spans="13:13" ht="12.75" x14ac:dyDescent="0.2">
      <c r="M1167"/>
    </row>
    <row r="1168" spans="13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</sheetData>
  <autoFilter ref="A5:K1102"/>
  <sortState ref="A7:O1101">
    <sortCondition ref="L7:L1101"/>
    <sortCondition descending="1" ref="F7:F1101"/>
  </sortState>
  <conditionalFormatting sqref="E1116:E1118 E1120:E1122 D7:F7 D8:E1090 F8:F1101 F1107:F1122">
    <cfRule type="containsErrors" dxfId="16" priority="64">
      <formula>ISERROR(D7)</formula>
    </cfRule>
  </conditionalFormatting>
  <conditionalFormatting sqref="E1107:E1115">
    <cfRule type="containsErrors" dxfId="15" priority="63">
      <formula>ISERROR(E1107)</formula>
    </cfRule>
  </conditionalFormatting>
  <conditionalFormatting sqref="E1119">
    <cfRule type="containsErrors" dxfId="14" priority="38">
      <formula>ISERROR(E1119)</formula>
    </cfRule>
  </conditionalFormatting>
  <conditionalFormatting sqref="D1091:E1101">
    <cfRule type="containsErrors" dxfId="13" priority="4">
      <formula>ISERROR(D1091)</formula>
    </cfRule>
  </conditionalFormatting>
  <conditionalFormatting sqref="G7:G1090">
    <cfRule type="containsErrors" dxfId="12" priority="3">
      <formula>ISERROR(G7)</formula>
    </cfRule>
  </conditionalFormatting>
  <conditionalFormatting sqref="G1091:G1101">
    <cfRule type="containsErrors" dxfId="11" priority="2">
      <formula>ISERROR(G1091)</formula>
    </cfRule>
  </conditionalFormatting>
  <conditionalFormatting sqref="G1107:G1122">
    <cfRule type="containsErrors" dxfId="10" priority="1">
      <formula>ISERROR(G1107)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129"/>
  <sheetViews>
    <sheetView showGridLines="0" zoomScaleNormal="100" workbookViewId="0"/>
  </sheetViews>
  <sheetFormatPr defaultColWidth="9.140625" defaultRowHeight="12" x14ac:dyDescent="0.2"/>
  <cols>
    <col min="1" max="1" width="56.42578125" style="48" customWidth="1"/>
    <col min="2" max="2" width="13.5703125" style="48" customWidth="1"/>
    <col min="3" max="3" width="19" style="48" customWidth="1"/>
    <col min="4" max="4" width="20" style="48" customWidth="1"/>
    <col min="5" max="5" width="13.85546875" style="48" customWidth="1"/>
    <col min="6" max="8" width="11.42578125" style="48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2.42578125" style="5" bestFit="1" customWidth="1"/>
    <col min="14" max="16384" width="9.140625" style="5"/>
  </cols>
  <sheetData>
    <row r="1" spans="1:12" ht="20.25" x14ac:dyDescent="0.2">
      <c r="A1" s="47" t="s">
        <v>277</v>
      </c>
    </row>
    <row r="2" spans="1:12" ht="15.75" customHeight="1" x14ac:dyDescent="0.2">
      <c r="A2" s="6" t="s">
        <v>3243</v>
      </c>
      <c r="F2" s="35"/>
      <c r="G2" s="35"/>
      <c r="H2" s="35"/>
    </row>
    <row r="3" spans="1:12" ht="12" customHeight="1" x14ac:dyDescent="0.2"/>
    <row r="4" spans="1:12" x14ac:dyDescent="0.2">
      <c r="A4" s="49"/>
      <c r="B4" s="49"/>
      <c r="C4" s="49"/>
      <c r="D4" s="49"/>
      <c r="E4" s="49"/>
      <c r="F4" s="114"/>
      <c r="G4" s="114"/>
      <c r="H4" s="114"/>
    </row>
    <row r="5" spans="1:12" ht="22.5" customHeight="1" x14ac:dyDescent="0.2">
      <c r="A5" s="50" t="s">
        <v>364</v>
      </c>
      <c r="B5" s="50" t="s">
        <v>95</v>
      </c>
      <c r="C5" s="50" t="s">
        <v>2056</v>
      </c>
      <c r="D5" s="50" t="s">
        <v>206</v>
      </c>
      <c r="E5" s="94" t="s">
        <v>1458</v>
      </c>
      <c r="F5" s="50" t="s">
        <v>618</v>
      </c>
      <c r="G5" s="50"/>
      <c r="H5" s="50"/>
      <c r="I5" s="178" t="s">
        <v>1854</v>
      </c>
      <c r="J5" s="179"/>
      <c r="K5" s="180"/>
      <c r="L5" s="106"/>
    </row>
    <row r="6" spans="1:12" s="49" customFormat="1" ht="27.75" customHeight="1" x14ac:dyDescent="0.2">
      <c r="A6" s="71"/>
      <c r="B6" s="71"/>
      <c r="C6" s="71"/>
      <c r="D6" s="71"/>
      <c r="E6" s="95"/>
      <c r="F6" s="72" t="s">
        <v>3242</v>
      </c>
      <c r="G6" s="72" t="s">
        <v>3221</v>
      </c>
      <c r="H6" s="73" t="s">
        <v>92</v>
      </c>
      <c r="I6" s="72" t="s">
        <v>3242</v>
      </c>
      <c r="J6" s="72" t="s">
        <v>3221</v>
      </c>
      <c r="K6" s="73" t="s">
        <v>92</v>
      </c>
      <c r="L6" s="105" t="s">
        <v>94</v>
      </c>
    </row>
    <row r="7" spans="1:12" x14ac:dyDescent="0.2">
      <c r="A7" s="110" t="s">
        <v>2015</v>
      </c>
      <c r="B7" s="110" t="s">
        <v>573</v>
      </c>
      <c r="C7" s="110" t="s">
        <v>800</v>
      </c>
      <c r="D7" s="110" t="s">
        <v>208</v>
      </c>
      <c r="E7" s="110" t="s">
        <v>209</v>
      </c>
      <c r="F7" s="111">
        <v>974.73927670799992</v>
      </c>
      <c r="G7" s="111">
        <v>814.59305349100009</v>
      </c>
      <c r="H7" s="68">
        <f t="shared" ref="H7:H70" si="0">IF(ISERROR(F7/G7-1),"",IF((F7/G7-1)&gt;10000%,"",F7/G7-1))</f>
        <v>0.19659659817952169</v>
      </c>
      <c r="I7" s="111">
        <v>3554.4435130000002</v>
      </c>
      <c r="J7" s="111">
        <v>2197.206345781955</v>
      </c>
      <c r="K7" s="68">
        <f t="shared" ref="K7:K70" si="1">IF(ISERROR(I7/J7-1),"",IF((I7/J7-1)&gt;10000%,"",I7/J7-1))</f>
        <v>0.61771038019418412</v>
      </c>
      <c r="L7" s="68">
        <f t="shared" ref="L7:L70" si="2">IF(ISERROR(I7/F7),"",IF(I7/F7&gt;10000%,"",I7/F7))</f>
        <v>3.6465582109345895</v>
      </c>
    </row>
    <row r="8" spans="1:12" x14ac:dyDescent="0.2">
      <c r="A8" s="110" t="s">
        <v>2038</v>
      </c>
      <c r="B8" s="53" t="s">
        <v>587</v>
      </c>
      <c r="C8" s="53" t="s">
        <v>800</v>
      </c>
      <c r="D8" s="110" t="s">
        <v>208</v>
      </c>
      <c r="E8" s="110" t="s">
        <v>209</v>
      </c>
      <c r="F8" s="111">
        <v>556.21311539600003</v>
      </c>
      <c r="G8" s="111">
        <v>534.01739697400001</v>
      </c>
      <c r="H8" s="68">
        <f t="shared" si="0"/>
        <v>4.1563661685502407E-2</v>
      </c>
      <c r="I8" s="111">
        <v>1764.9036599999999</v>
      </c>
      <c r="J8" s="111">
        <v>1058.99279955</v>
      </c>
      <c r="K8" s="68">
        <f t="shared" si="1"/>
        <v>0.66658702566246353</v>
      </c>
      <c r="L8" s="68">
        <f t="shared" si="2"/>
        <v>3.1730709167896261</v>
      </c>
    </row>
    <row r="9" spans="1:12" x14ac:dyDescent="0.2">
      <c r="A9" s="110" t="s">
        <v>2496</v>
      </c>
      <c r="B9" s="110" t="s">
        <v>566</v>
      </c>
      <c r="C9" s="110" t="s">
        <v>800</v>
      </c>
      <c r="D9" s="110" t="s">
        <v>208</v>
      </c>
      <c r="E9" s="110" t="s">
        <v>920</v>
      </c>
      <c r="F9" s="111">
        <v>1319.01603372</v>
      </c>
      <c r="G9" s="111">
        <v>1406.284068786</v>
      </c>
      <c r="H9" s="68">
        <f t="shared" si="0"/>
        <v>-6.2055765974321053E-2</v>
      </c>
      <c r="I9" s="111">
        <v>1220.2514785000001</v>
      </c>
      <c r="J9" s="111">
        <v>1588.16352452</v>
      </c>
      <c r="K9" s="68">
        <f t="shared" si="1"/>
        <v>-0.2316587935308464</v>
      </c>
      <c r="L9" s="68">
        <f t="shared" si="2"/>
        <v>0.92512255143597022</v>
      </c>
    </row>
    <row r="10" spans="1:12" x14ac:dyDescent="0.2">
      <c r="A10" s="110" t="s">
        <v>2061</v>
      </c>
      <c r="B10" s="53" t="s">
        <v>223</v>
      </c>
      <c r="C10" s="53" t="s">
        <v>797</v>
      </c>
      <c r="D10" s="110" t="s">
        <v>207</v>
      </c>
      <c r="E10" s="110" t="s">
        <v>920</v>
      </c>
      <c r="F10" s="111">
        <v>12.86870435</v>
      </c>
      <c r="G10" s="111">
        <v>57.765078920000001</v>
      </c>
      <c r="H10" s="68">
        <f t="shared" si="0"/>
        <v>-0.77722346111874752</v>
      </c>
      <c r="I10" s="111">
        <v>981.17991900000004</v>
      </c>
      <c r="J10" s="111">
        <v>644.95525247</v>
      </c>
      <c r="K10" s="68">
        <f t="shared" si="1"/>
        <v>0.52131471949775232</v>
      </c>
      <c r="L10" s="68">
        <f t="shared" si="2"/>
        <v>76.245431732216304</v>
      </c>
    </row>
    <row r="11" spans="1:12" x14ac:dyDescent="0.2">
      <c r="A11" s="110" t="s">
        <v>2176</v>
      </c>
      <c r="B11" s="53" t="s">
        <v>224</v>
      </c>
      <c r="C11" s="53" t="s">
        <v>797</v>
      </c>
      <c r="D11" s="110" t="s">
        <v>207</v>
      </c>
      <c r="E11" s="110" t="s">
        <v>920</v>
      </c>
      <c r="F11" s="111">
        <v>5.24285683</v>
      </c>
      <c r="G11" s="111">
        <v>1.3745329199999998</v>
      </c>
      <c r="H11" s="68">
        <f t="shared" si="0"/>
        <v>2.8142824764066043</v>
      </c>
      <c r="I11" s="111">
        <v>978.25671599999998</v>
      </c>
      <c r="J11" s="111">
        <v>34.826544470000002</v>
      </c>
      <c r="K11" s="68">
        <f t="shared" si="1"/>
        <v>27.089399361532465</v>
      </c>
      <c r="L11" s="68" t="str">
        <f t="shared" si="2"/>
        <v/>
      </c>
    </row>
    <row r="12" spans="1:12" x14ac:dyDescent="0.2">
      <c r="A12" s="110" t="s">
        <v>2058</v>
      </c>
      <c r="B12" s="110" t="s">
        <v>96</v>
      </c>
      <c r="C12" s="110" t="s">
        <v>624</v>
      </c>
      <c r="D12" s="110" t="s">
        <v>208</v>
      </c>
      <c r="E12" s="110" t="s">
        <v>920</v>
      </c>
      <c r="F12" s="111">
        <v>618.47253378100004</v>
      </c>
      <c r="G12" s="111">
        <v>602.42097391599998</v>
      </c>
      <c r="H12" s="68">
        <f t="shared" si="0"/>
        <v>2.6645088003257822E-2</v>
      </c>
      <c r="I12" s="111">
        <v>919.99910850000003</v>
      </c>
      <c r="J12" s="111">
        <v>679.80884798</v>
      </c>
      <c r="K12" s="68">
        <f t="shared" si="1"/>
        <v>0.3533202917757059</v>
      </c>
      <c r="L12" s="68">
        <f t="shared" si="2"/>
        <v>1.4875343014436433</v>
      </c>
    </row>
    <row r="13" spans="1:12" x14ac:dyDescent="0.2">
      <c r="A13" s="110" t="s">
        <v>2088</v>
      </c>
      <c r="B13" s="53" t="s">
        <v>281</v>
      </c>
      <c r="C13" s="53" t="s">
        <v>797</v>
      </c>
      <c r="D13" s="110" t="s">
        <v>207</v>
      </c>
      <c r="E13" s="110" t="s">
        <v>920</v>
      </c>
      <c r="F13" s="111">
        <v>77.293740026999998</v>
      </c>
      <c r="G13" s="111">
        <v>47.072293170000002</v>
      </c>
      <c r="H13" s="68">
        <f t="shared" si="0"/>
        <v>0.64202197984823606</v>
      </c>
      <c r="I13" s="111">
        <v>832.86103049999997</v>
      </c>
      <c r="J13" s="111">
        <v>341.42836789999996</v>
      </c>
      <c r="K13" s="68">
        <f t="shared" si="1"/>
        <v>1.4393433844487533</v>
      </c>
      <c r="L13" s="68">
        <f t="shared" si="2"/>
        <v>10.775271454183322</v>
      </c>
    </row>
    <row r="14" spans="1:12" x14ac:dyDescent="0.2">
      <c r="A14" s="110" t="s">
        <v>2078</v>
      </c>
      <c r="B14" s="53" t="s">
        <v>232</v>
      </c>
      <c r="C14" s="53" t="s">
        <v>797</v>
      </c>
      <c r="D14" s="110" t="s">
        <v>207</v>
      </c>
      <c r="E14" s="110" t="s">
        <v>920</v>
      </c>
      <c r="F14" s="111">
        <v>9.2013724499999991</v>
      </c>
      <c r="G14" s="111">
        <v>6.3058280199999999</v>
      </c>
      <c r="H14" s="68">
        <f t="shared" si="0"/>
        <v>0.45918544254874871</v>
      </c>
      <c r="I14" s="111">
        <v>818.17112899999995</v>
      </c>
      <c r="J14" s="111">
        <v>261.96370927999999</v>
      </c>
      <c r="K14" s="68">
        <f t="shared" si="1"/>
        <v>2.1232231794576459</v>
      </c>
      <c r="L14" s="68">
        <f t="shared" si="2"/>
        <v>88.918379670632731</v>
      </c>
    </row>
    <row r="15" spans="1:12" x14ac:dyDescent="0.2">
      <c r="A15" s="110" t="s">
        <v>2651</v>
      </c>
      <c r="B15" s="110" t="s">
        <v>572</v>
      </c>
      <c r="C15" s="110" t="s">
        <v>800</v>
      </c>
      <c r="D15" s="110" t="s">
        <v>208</v>
      </c>
      <c r="E15" s="110" t="s">
        <v>209</v>
      </c>
      <c r="F15" s="111">
        <v>335.87741661000001</v>
      </c>
      <c r="G15" s="111">
        <v>357.29283050499998</v>
      </c>
      <c r="H15" s="68">
        <f t="shared" si="0"/>
        <v>-5.9937989420977944E-2</v>
      </c>
      <c r="I15" s="111">
        <v>763.03070700000001</v>
      </c>
      <c r="J15" s="111">
        <v>876.04118287999995</v>
      </c>
      <c r="K15" s="68">
        <f t="shared" si="1"/>
        <v>-0.12900132789245833</v>
      </c>
      <c r="L15" s="68">
        <f t="shared" si="2"/>
        <v>2.2717535305030165</v>
      </c>
    </row>
    <row r="16" spans="1:12" x14ac:dyDescent="0.2">
      <c r="A16" s="110" t="s">
        <v>2079</v>
      </c>
      <c r="B16" s="53" t="s">
        <v>236</v>
      </c>
      <c r="C16" s="53" t="s">
        <v>797</v>
      </c>
      <c r="D16" s="110" t="s">
        <v>207</v>
      </c>
      <c r="E16" s="110" t="s">
        <v>920</v>
      </c>
      <c r="F16" s="111">
        <v>7.1561135199999999</v>
      </c>
      <c r="G16" s="111">
        <v>7.1193314900000004</v>
      </c>
      <c r="H16" s="68">
        <f t="shared" si="0"/>
        <v>5.1665005417522725E-3</v>
      </c>
      <c r="I16" s="111">
        <v>753.74119700000006</v>
      </c>
      <c r="J16" s="111">
        <v>415.96360122999999</v>
      </c>
      <c r="K16" s="68">
        <f t="shared" si="1"/>
        <v>0.81203642523335029</v>
      </c>
      <c r="L16" s="68" t="str">
        <f t="shared" si="2"/>
        <v/>
      </c>
    </row>
    <row r="17" spans="1:12" x14ac:dyDescent="0.2">
      <c r="A17" s="110" t="s">
        <v>2026</v>
      </c>
      <c r="B17" s="53" t="s">
        <v>392</v>
      </c>
      <c r="C17" s="53" t="s">
        <v>800</v>
      </c>
      <c r="D17" s="110" t="s">
        <v>208</v>
      </c>
      <c r="E17" s="110" t="s">
        <v>209</v>
      </c>
      <c r="F17" s="111">
        <v>21.338194708</v>
      </c>
      <c r="G17" s="111">
        <v>12.348146494000002</v>
      </c>
      <c r="H17" s="68">
        <f t="shared" si="0"/>
        <v>0.728048393203651</v>
      </c>
      <c r="I17" s="111">
        <v>564.85146499999996</v>
      </c>
      <c r="J17" s="111">
        <v>21.694672899999997</v>
      </c>
      <c r="K17" s="68">
        <f t="shared" si="1"/>
        <v>25.036413068020952</v>
      </c>
      <c r="L17" s="68">
        <f t="shared" si="2"/>
        <v>26.471380204822527</v>
      </c>
    </row>
    <row r="18" spans="1:12" x14ac:dyDescent="0.2">
      <c r="A18" s="110" t="s">
        <v>2169</v>
      </c>
      <c r="B18" s="53" t="s">
        <v>286</v>
      </c>
      <c r="C18" s="53" t="s">
        <v>797</v>
      </c>
      <c r="D18" s="110" t="s">
        <v>207</v>
      </c>
      <c r="E18" s="110" t="s">
        <v>920</v>
      </c>
      <c r="F18" s="111">
        <v>0.25217560999999999</v>
      </c>
      <c r="G18" s="111">
        <v>0.83579861</v>
      </c>
      <c r="H18" s="68">
        <f t="shared" si="0"/>
        <v>-0.69828185045677449</v>
      </c>
      <c r="I18" s="111">
        <v>563.29636100000005</v>
      </c>
      <c r="J18" s="111">
        <v>168.50547818000001</v>
      </c>
      <c r="K18" s="68">
        <f t="shared" si="1"/>
        <v>2.34289642736884</v>
      </c>
      <c r="L18" s="68" t="str">
        <f t="shared" si="2"/>
        <v/>
      </c>
    </row>
    <row r="19" spans="1:12" x14ac:dyDescent="0.2">
      <c r="A19" s="110" t="s">
        <v>2602</v>
      </c>
      <c r="B19" s="110" t="s">
        <v>98</v>
      </c>
      <c r="C19" s="110" t="s">
        <v>624</v>
      </c>
      <c r="D19" s="110" t="s">
        <v>208</v>
      </c>
      <c r="E19" s="110" t="s">
        <v>209</v>
      </c>
      <c r="F19" s="111">
        <v>239.426304625</v>
      </c>
      <c r="G19" s="111">
        <v>239.090117953</v>
      </c>
      <c r="H19" s="68">
        <f t="shared" si="0"/>
        <v>1.4061086040624282E-3</v>
      </c>
      <c r="I19" s="111">
        <v>537.46786350000002</v>
      </c>
      <c r="J19" s="111">
        <v>606.81231524999998</v>
      </c>
      <c r="K19" s="68">
        <f t="shared" si="1"/>
        <v>-0.11427660580921273</v>
      </c>
      <c r="L19" s="68">
        <f t="shared" si="2"/>
        <v>2.2448154322132892</v>
      </c>
    </row>
    <row r="20" spans="1:12" x14ac:dyDescent="0.2">
      <c r="A20" s="110" t="s">
        <v>2654</v>
      </c>
      <c r="B20" s="110" t="s">
        <v>2641</v>
      </c>
      <c r="C20" s="53" t="s">
        <v>800</v>
      </c>
      <c r="D20" s="110" t="s">
        <v>752</v>
      </c>
      <c r="E20" s="110" t="s">
        <v>209</v>
      </c>
      <c r="F20" s="111">
        <v>86.909118409999991</v>
      </c>
      <c r="G20" s="111">
        <v>68.092056110000001</v>
      </c>
      <c r="H20" s="68">
        <f t="shared" si="0"/>
        <v>0.27634739461533919</v>
      </c>
      <c r="I20" s="111">
        <v>512.82035350000001</v>
      </c>
      <c r="J20" s="111">
        <v>261.91732558212459</v>
      </c>
      <c r="K20" s="68">
        <f t="shared" si="1"/>
        <v>0.957947426197296</v>
      </c>
      <c r="L20" s="68">
        <f t="shared" si="2"/>
        <v>5.9006507358725386</v>
      </c>
    </row>
    <row r="21" spans="1:12" x14ac:dyDescent="0.2">
      <c r="A21" s="110" t="s">
        <v>2017</v>
      </c>
      <c r="B21" s="53" t="s">
        <v>571</v>
      </c>
      <c r="C21" s="53" t="s">
        <v>800</v>
      </c>
      <c r="D21" s="110" t="s">
        <v>208</v>
      </c>
      <c r="E21" s="110" t="s">
        <v>209</v>
      </c>
      <c r="F21" s="111">
        <v>104.30108304000001</v>
      </c>
      <c r="G21" s="111">
        <v>110.713886581</v>
      </c>
      <c r="H21" s="68">
        <f t="shared" si="0"/>
        <v>-5.7922305313600209E-2</v>
      </c>
      <c r="I21" s="111">
        <v>460.30021449999998</v>
      </c>
      <c r="J21" s="111">
        <v>665.28057072000001</v>
      </c>
      <c r="K21" s="68">
        <f t="shared" si="1"/>
        <v>-0.30811114173702681</v>
      </c>
      <c r="L21" s="68">
        <f t="shared" si="2"/>
        <v>4.4131872947423991</v>
      </c>
    </row>
    <row r="22" spans="1:12" x14ac:dyDescent="0.2">
      <c r="A22" s="110" t="s">
        <v>2342</v>
      </c>
      <c r="B22" s="110" t="s">
        <v>2691</v>
      </c>
      <c r="C22" s="53" t="s">
        <v>800</v>
      </c>
      <c r="D22" s="110" t="s">
        <v>752</v>
      </c>
      <c r="E22" s="110" t="s">
        <v>209</v>
      </c>
      <c r="F22" s="111">
        <v>24.864877649999997</v>
      </c>
      <c r="G22" s="111">
        <v>21.20360578</v>
      </c>
      <c r="H22" s="68">
        <f t="shared" si="0"/>
        <v>0.17267213454107133</v>
      </c>
      <c r="I22" s="111">
        <v>453.1914855</v>
      </c>
      <c r="J22" s="111">
        <v>48.330741909999993</v>
      </c>
      <c r="K22" s="68">
        <f t="shared" si="1"/>
        <v>8.3768783095430042</v>
      </c>
      <c r="L22" s="68">
        <f t="shared" si="2"/>
        <v>18.226169936532951</v>
      </c>
    </row>
    <row r="23" spans="1:12" x14ac:dyDescent="0.2">
      <c r="A23" s="110" t="s">
        <v>1990</v>
      </c>
      <c r="B23" s="53" t="s">
        <v>248</v>
      </c>
      <c r="C23" s="53" t="s">
        <v>624</v>
      </c>
      <c r="D23" s="110" t="s">
        <v>207</v>
      </c>
      <c r="E23" s="110" t="s">
        <v>920</v>
      </c>
      <c r="F23" s="111">
        <v>50.064461814999994</v>
      </c>
      <c r="G23" s="111">
        <v>55.513391111000004</v>
      </c>
      <c r="H23" s="68">
        <f t="shared" si="0"/>
        <v>-9.8155223216408793E-2</v>
      </c>
      <c r="I23" s="111">
        <v>434.87611600000002</v>
      </c>
      <c r="J23" s="111">
        <v>333.54796102999995</v>
      </c>
      <c r="K23" s="68">
        <f t="shared" si="1"/>
        <v>0.30378886039985842</v>
      </c>
      <c r="L23" s="68">
        <f t="shared" si="2"/>
        <v>8.6863235963060976</v>
      </c>
    </row>
    <row r="24" spans="1:12" x14ac:dyDescent="0.2">
      <c r="A24" s="110" t="s">
        <v>2602</v>
      </c>
      <c r="B24" s="110" t="s">
        <v>385</v>
      </c>
      <c r="C24" s="110" t="s">
        <v>624</v>
      </c>
      <c r="D24" s="110" t="s">
        <v>208</v>
      </c>
      <c r="E24" s="110" t="s">
        <v>920</v>
      </c>
      <c r="F24" s="111">
        <v>165.84665264099999</v>
      </c>
      <c r="G24" s="111">
        <v>264.283516185</v>
      </c>
      <c r="H24" s="68">
        <f t="shared" si="0"/>
        <v>-0.37246690586292042</v>
      </c>
      <c r="I24" s="111">
        <v>431.73593799999998</v>
      </c>
      <c r="J24" s="111">
        <v>617.79418702999999</v>
      </c>
      <c r="K24" s="68">
        <f t="shared" si="1"/>
        <v>-0.3011654252113658</v>
      </c>
      <c r="L24" s="68">
        <f t="shared" si="2"/>
        <v>2.6032237077136391</v>
      </c>
    </row>
    <row r="25" spans="1:12" x14ac:dyDescent="0.2">
      <c r="A25" s="110" t="s">
        <v>2502</v>
      </c>
      <c r="B25" s="53" t="s">
        <v>808</v>
      </c>
      <c r="C25" s="53" t="s">
        <v>800</v>
      </c>
      <c r="D25" s="110" t="s">
        <v>208</v>
      </c>
      <c r="E25" s="110" t="s">
        <v>920</v>
      </c>
      <c r="F25" s="111">
        <v>55.946942340999996</v>
      </c>
      <c r="G25" s="111">
        <v>39.304901125000001</v>
      </c>
      <c r="H25" s="68">
        <f t="shared" si="0"/>
        <v>0.4234088050005238</v>
      </c>
      <c r="I25" s="111">
        <v>428.321822</v>
      </c>
      <c r="J25" s="111">
        <v>309.81740518338751</v>
      </c>
      <c r="K25" s="68">
        <f t="shared" si="1"/>
        <v>0.38249760934659949</v>
      </c>
      <c r="L25" s="68">
        <f t="shared" si="2"/>
        <v>7.6558575692904283</v>
      </c>
    </row>
    <row r="26" spans="1:12" x14ac:dyDescent="0.2">
      <c r="A26" s="110" t="s">
        <v>2501</v>
      </c>
      <c r="B26" s="110" t="s">
        <v>2511</v>
      </c>
      <c r="C26" s="53" t="s">
        <v>800</v>
      </c>
      <c r="D26" s="110" t="s">
        <v>752</v>
      </c>
      <c r="E26" s="110" t="s">
        <v>920</v>
      </c>
      <c r="F26" s="111">
        <v>147.59774318000001</v>
      </c>
      <c r="G26" s="111">
        <v>83.483675480000002</v>
      </c>
      <c r="H26" s="68">
        <f t="shared" si="0"/>
        <v>0.76798328932414672</v>
      </c>
      <c r="I26" s="111">
        <v>419.563762</v>
      </c>
      <c r="J26" s="111">
        <v>89.473837072825503</v>
      </c>
      <c r="K26" s="68">
        <f t="shared" si="1"/>
        <v>3.6892340345089281</v>
      </c>
      <c r="L26" s="68">
        <f t="shared" si="2"/>
        <v>2.8426163771916824</v>
      </c>
    </row>
    <row r="27" spans="1:12" x14ac:dyDescent="0.2">
      <c r="A27" s="110" t="s">
        <v>1607</v>
      </c>
      <c r="B27" s="53" t="s">
        <v>348</v>
      </c>
      <c r="C27" s="53" t="s">
        <v>800</v>
      </c>
      <c r="D27" s="110" t="s">
        <v>752</v>
      </c>
      <c r="E27" s="110" t="s">
        <v>209</v>
      </c>
      <c r="F27" s="111">
        <v>47.093099883000001</v>
      </c>
      <c r="G27" s="111">
        <v>27.987770763999997</v>
      </c>
      <c r="H27" s="68">
        <f t="shared" si="0"/>
        <v>0.68263132780745561</v>
      </c>
      <c r="I27" s="111">
        <v>413.74086699999998</v>
      </c>
      <c r="J27" s="111">
        <v>172.00826207</v>
      </c>
      <c r="K27" s="68">
        <f t="shared" si="1"/>
        <v>1.4053546150685783</v>
      </c>
      <c r="L27" s="68">
        <f t="shared" si="2"/>
        <v>8.7855942383897965</v>
      </c>
    </row>
    <row r="28" spans="1:12" x14ac:dyDescent="0.2">
      <c r="A28" s="110" t="s">
        <v>2135</v>
      </c>
      <c r="B28" s="53" t="s">
        <v>222</v>
      </c>
      <c r="C28" s="53" t="s">
        <v>797</v>
      </c>
      <c r="D28" s="110" t="s">
        <v>207</v>
      </c>
      <c r="E28" s="110" t="s">
        <v>920</v>
      </c>
      <c r="F28" s="111">
        <v>3.1192871200000001</v>
      </c>
      <c r="G28" s="111">
        <v>8.2295046900000006</v>
      </c>
      <c r="H28" s="68">
        <f t="shared" si="0"/>
        <v>-0.62096295737088891</v>
      </c>
      <c r="I28" s="111">
        <v>401.41588000000002</v>
      </c>
      <c r="J28" s="111">
        <v>289.21453575999999</v>
      </c>
      <c r="K28" s="68">
        <f t="shared" si="1"/>
        <v>0.38795195388487835</v>
      </c>
      <c r="L28" s="68" t="str">
        <f t="shared" si="2"/>
        <v/>
      </c>
    </row>
    <row r="29" spans="1:12" x14ac:dyDescent="0.2">
      <c r="A29" s="110" t="s">
        <v>2059</v>
      </c>
      <c r="B29" s="53" t="s">
        <v>848</v>
      </c>
      <c r="C29" s="53" t="s">
        <v>800</v>
      </c>
      <c r="D29" s="110" t="s">
        <v>208</v>
      </c>
      <c r="E29" s="110" t="s">
        <v>920</v>
      </c>
      <c r="F29" s="111">
        <v>223.300436961</v>
      </c>
      <c r="G29" s="111">
        <v>205.11834140900001</v>
      </c>
      <c r="H29" s="68">
        <f t="shared" si="0"/>
        <v>8.8641978221466911E-2</v>
      </c>
      <c r="I29" s="111">
        <v>397.159493</v>
      </c>
      <c r="J29" s="111">
        <v>215.94747118000001</v>
      </c>
      <c r="K29" s="68">
        <f t="shared" si="1"/>
        <v>0.83914861716048184</v>
      </c>
      <c r="L29" s="68">
        <f t="shared" si="2"/>
        <v>1.7785880690836486</v>
      </c>
    </row>
    <row r="30" spans="1:12" x14ac:dyDescent="0.2">
      <c r="A30" s="110" t="s">
        <v>2060</v>
      </c>
      <c r="B30" s="110" t="s">
        <v>340</v>
      </c>
      <c r="C30" s="110" t="s">
        <v>1734</v>
      </c>
      <c r="D30" s="110" t="s">
        <v>208</v>
      </c>
      <c r="E30" s="110" t="s">
        <v>209</v>
      </c>
      <c r="F30" s="111">
        <v>171.09818264399999</v>
      </c>
      <c r="G30" s="111">
        <v>144.30466985199999</v>
      </c>
      <c r="H30" s="68">
        <f t="shared" si="0"/>
        <v>0.18567322055121038</v>
      </c>
      <c r="I30" s="111">
        <v>386.54991699999999</v>
      </c>
      <c r="J30" s="111">
        <v>302.60874139999999</v>
      </c>
      <c r="K30" s="68">
        <f t="shared" si="1"/>
        <v>0.27739177398396198</v>
      </c>
      <c r="L30" s="68">
        <f t="shared" si="2"/>
        <v>2.2592286547209297</v>
      </c>
    </row>
    <row r="31" spans="1:12" x14ac:dyDescent="0.2">
      <c r="A31" s="110" t="s">
        <v>2129</v>
      </c>
      <c r="B31" s="53" t="s">
        <v>279</v>
      </c>
      <c r="C31" s="53" t="s">
        <v>797</v>
      </c>
      <c r="D31" s="110" t="s">
        <v>207</v>
      </c>
      <c r="E31" s="110" t="s">
        <v>920</v>
      </c>
      <c r="F31" s="111">
        <v>3.9754367599999996</v>
      </c>
      <c r="G31" s="111">
        <v>3.0947949000000001</v>
      </c>
      <c r="H31" s="68">
        <f t="shared" si="0"/>
        <v>0.28455580691308469</v>
      </c>
      <c r="I31" s="111">
        <v>358.55370049999999</v>
      </c>
      <c r="J31" s="111">
        <v>129.30867416000001</v>
      </c>
      <c r="K31" s="68">
        <f t="shared" si="1"/>
        <v>1.7728511086297565</v>
      </c>
      <c r="L31" s="68">
        <f t="shared" si="2"/>
        <v>90.1922787724084</v>
      </c>
    </row>
    <row r="32" spans="1:12" x14ac:dyDescent="0.2">
      <c r="A32" s="110" t="s">
        <v>2587</v>
      </c>
      <c r="B32" s="53" t="s">
        <v>1773</v>
      </c>
      <c r="C32" s="53" t="s">
        <v>1770</v>
      </c>
      <c r="D32" s="110" t="s">
        <v>207</v>
      </c>
      <c r="E32" s="110" t="s">
        <v>920</v>
      </c>
      <c r="F32" s="111">
        <v>35.583742360000002</v>
      </c>
      <c r="G32" s="111">
        <v>44.251813299999995</v>
      </c>
      <c r="H32" s="68">
        <f t="shared" si="0"/>
        <v>-0.19588058191504654</v>
      </c>
      <c r="I32" s="111">
        <v>343.33139649999998</v>
      </c>
      <c r="J32" s="111">
        <v>162.10680919000001</v>
      </c>
      <c r="K32" s="68">
        <f t="shared" si="1"/>
        <v>1.1179332207914392</v>
      </c>
      <c r="L32" s="68">
        <f t="shared" si="2"/>
        <v>9.6485466038541752</v>
      </c>
    </row>
    <row r="33" spans="1:12" x14ac:dyDescent="0.2">
      <c r="A33" s="110" t="s">
        <v>2076</v>
      </c>
      <c r="B33" s="53" t="s">
        <v>237</v>
      </c>
      <c r="C33" s="53" t="s">
        <v>797</v>
      </c>
      <c r="D33" s="110" t="s">
        <v>207</v>
      </c>
      <c r="E33" s="110" t="s">
        <v>920</v>
      </c>
      <c r="F33" s="111">
        <v>7.2292146700000002</v>
      </c>
      <c r="G33" s="111">
        <v>2.0799038400000001</v>
      </c>
      <c r="H33" s="68">
        <f t="shared" si="0"/>
        <v>2.4757446623109267</v>
      </c>
      <c r="I33" s="111">
        <v>323.08470449999999</v>
      </c>
      <c r="J33" s="111">
        <v>273.29944792999999</v>
      </c>
      <c r="K33" s="68">
        <f t="shared" si="1"/>
        <v>0.18216376559513381</v>
      </c>
      <c r="L33" s="68">
        <f t="shared" si="2"/>
        <v>44.691535560666921</v>
      </c>
    </row>
    <row r="34" spans="1:12" x14ac:dyDescent="0.2">
      <c r="A34" s="110" t="s">
        <v>2343</v>
      </c>
      <c r="B34" s="53" t="s">
        <v>365</v>
      </c>
      <c r="C34" s="53" t="s">
        <v>800</v>
      </c>
      <c r="D34" s="110" t="s">
        <v>752</v>
      </c>
      <c r="E34" s="110" t="s">
        <v>209</v>
      </c>
      <c r="F34" s="111">
        <v>18.797258136</v>
      </c>
      <c r="G34" s="111">
        <v>23.615128971000001</v>
      </c>
      <c r="H34" s="68">
        <f t="shared" si="0"/>
        <v>-0.20401628299030139</v>
      </c>
      <c r="I34" s="111">
        <v>321.568555</v>
      </c>
      <c r="J34" s="111">
        <v>24.1140182</v>
      </c>
      <c r="K34" s="68">
        <f t="shared" si="1"/>
        <v>12.335336829098022</v>
      </c>
      <c r="L34" s="68">
        <f t="shared" si="2"/>
        <v>17.107205352686019</v>
      </c>
    </row>
    <row r="35" spans="1:12" x14ac:dyDescent="0.2">
      <c r="A35" s="110" t="s">
        <v>1540</v>
      </c>
      <c r="B35" s="110" t="s">
        <v>121</v>
      </c>
      <c r="C35" s="110" t="s">
        <v>624</v>
      </c>
      <c r="D35" s="110" t="s">
        <v>207</v>
      </c>
      <c r="E35" s="110" t="s">
        <v>920</v>
      </c>
      <c r="F35" s="111">
        <v>79.959231653999993</v>
      </c>
      <c r="G35" s="111">
        <v>101.147260925</v>
      </c>
      <c r="H35" s="68">
        <f t="shared" si="0"/>
        <v>-0.20947704443238246</v>
      </c>
      <c r="I35" s="111">
        <v>318.59964000000002</v>
      </c>
      <c r="J35" s="111">
        <v>354.86407274999999</v>
      </c>
      <c r="K35" s="68">
        <f t="shared" si="1"/>
        <v>-0.10219246053558118</v>
      </c>
      <c r="L35" s="68">
        <f t="shared" si="2"/>
        <v>3.9845260316988296</v>
      </c>
    </row>
    <row r="36" spans="1:12" x14ac:dyDescent="0.2">
      <c r="A36" s="110" t="s">
        <v>2497</v>
      </c>
      <c r="B36" s="53" t="s">
        <v>167</v>
      </c>
      <c r="C36" s="53" t="s">
        <v>800</v>
      </c>
      <c r="D36" s="110" t="s">
        <v>208</v>
      </c>
      <c r="E36" s="110" t="s">
        <v>920</v>
      </c>
      <c r="F36" s="111">
        <v>46.675346286</v>
      </c>
      <c r="G36" s="111">
        <v>49.402775715000004</v>
      </c>
      <c r="H36" s="68">
        <f t="shared" si="0"/>
        <v>-5.5208019985239054E-2</v>
      </c>
      <c r="I36" s="111">
        <v>315.2341955</v>
      </c>
      <c r="J36" s="111">
        <v>94.963136109999994</v>
      </c>
      <c r="K36" s="68">
        <f t="shared" si="1"/>
        <v>2.3195428080097344</v>
      </c>
      <c r="L36" s="68">
        <f t="shared" si="2"/>
        <v>6.7537623302979686</v>
      </c>
    </row>
    <row r="37" spans="1:12" x14ac:dyDescent="0.2">
      <c r="A37" s="110" t="s">
        <v>2087</v>
      </c>
      <c r="B37" s="53" t="s">
        <v>230</v>
      </c>
      <c r="C37" s="53" t="s">
        <v>797</v>
      </c>
      <c r="D37" s="110" t="s">
        <v>207</v>
      </c>
      <c r="E37" s="110" t="s">
        <v>920</v>
      </c>
      <c r="F37" s="111">
        <v>3.2343998300000001</v>
      </c>
      <c r="G37" s="111">
        <v>2.7097953399999999</v>
      </c>
      <c r="H37" s="68">
        <f t="shared" si="0"/>
        <v>0.1935956130177714</v>
      </c>
      <c r="I37" s="111">
        <v>308.99953549999998</v>
      </c>
      <c r="J37" s="111">
        <v>117.72384472</v>
      </c>
      <c r="K37" s="68">
        <f t="shared" si="1"/>
        <v>1.6247829081265497</v>
      </c>
      <c r="L37" s="68">
        <f t="shared" si="2"/>
        <v>95.535354854381126</v>
      </c>
    </row>
    <row r="38" spans="1:12" x14ac:dyDescent="0.2">
      <c r="A38" s="110" t="s">
        <v>1611</v>
      </c>
      <c r="B38" s="53" t="s">
        <v>361</v>
      </c>
      <c r="C38" s="53" t="s">
        <v>800</v>
      </c>
      <c r="D38" s="110" t="s">
        <v>208</v>
      </c>
      <c r="E38" s="110" t="s">
        <v>209</v>
      </c>
      <c r="F38" s="111">
        <v>19.124945475000001</v>
      </c>
      <c r="G38" s="111">
        <v>14.041009805</v>
      </c>
      <c r="H38" s="68">
        <f t="shared" si="0"/>
        <v>0.36207763833265139</v>
      </c>
      <c r="I38" s="111">
        <v>308.36383699999999</v>
      </c>
      <c r="J38" s="111">
        <v>114.43199058</v>
      </c>
      <c r="K38" s="68">
        <f t="shared" si="1"/>
        <v>1.6947345356578518</v>
      </c>
      <c r="L38" s="68">
        <f t="shared" si="2"/>
        <v>16.123645288458004</v>
      </c>
    </row>
    <row r="39" spans="1:12" x14ac:dyDescent="0.2">
      <c r="A39" s="110" t="s">
        <v>2111</v>
      </c>
      <c r="B39" s="53" t="s">
        <v>282</v>
      </c>
      <c r="C39" s="53" t="s">
        <v>797</v>
      </c>
      <c r="D39" s="110" t="s">
        <v>207</v>
      </c>
      <c r="E39" s="110" t="s">
        <v>920</v>
      </c>
      <c r="F39" s="111">
        <v>24.306859460000002</v>
      </c>
      <c r="G39" s="111">
        <v>19.867652543999998</v>
      </c>
      <c r="H39" s="68">
        <f t="shared" si="0"/>
        <v>0.22343892446119096</v>
      </c>
      <c r="I39" s="111">
        <v>301.84713399999998</v>
      </c>
      <c r="J39" s="111">
        <v>62.018017229999998</v>
      </c>
      <c r="K39" s="68">
        <f t="shared" si="1"/>
        <v>3.8670877832254744</v>
      </c>
      <c r="L39" s="68">
        <f t="shared" si="2"/>
        <v>12.418187322666157</v>
      </c>
    </row>
    <row r="40" spans="1:12" x14ac:dyDescent="0.2">
      <c r="A40" s="110" t="s">
        <v>1527</v>
      </c>
      <c r="B40" s="53" t="s">
        <v>152</v>
      </c>
      <c r="C40" s="53" t="s">
        <v>624</v>
      </c>
      <c r="D40" s="110" t="s">
        <v>207</v>
      </c>
      <c r="E40" s="110" t="s">
        <v>920</v>
      </c>
      <c r="F40" s="111">
        <v>135.76406516100002</v>
      </c>
      <c r="G40" s="111">
        <v>107.173026353</v>
      </c>
      <c r="H40" s="68">
        <f t="shared" si="0"/>
        <v>0.26677457734401</v>
      </c>
      <c r="I40" s="111">
        <v>293.2804405</v>
      </c>
      <c r="J40" s="111">
        <v>310.69301431000002</v>
      </c>
      <c r="K40" s="68">
        <f t="shared" si="1"/>
        <v>-5.6044304210284834E-2</v>
      </c>
      <c r="L40" s="68">
        <f t="shared" si="2"/>
        <v>2.1602214116983336</v>
      </c>
    </row>
    <row r="41" spans="1:12" x14ac:dyDescent="0.2">
      <c r="A41" s="110" t="s">
        <v>2382</v>
      </c>
      <c r="B41" s="110" t="s">
        <v>816</v>
      </c>
      <c r="C41" s="110" t="s">
        <v>801</v>
      </c>
      <c r="D41" s="110" t="s">
        <v>207</v>
      </c>
      <c r="E41" s="110" t="s">
        <v>209</v>
      </c>
      <c r="F41" s="111">
        <v>5.8517369500000003</v>
      </c>
      <c r="G41" s="111">
        <v>11.370465831000001</v>
      </c>
      <c r="H41" s="68">
        <f t="shared" si="0"/>
        <v>-0.48535644563954017</v>
      </c>
      <c r="I41" s="111">
        <v>292.5757155</v>
      </c>
      <c r="J41" s="111">
        <v>38.572885319999997</v>
      </c>
      <c r="K41" s="68">
        <f t="shared" si="1"/>
        <v>6.5850098604964824</v>
      </c>
      <c r="L41" s="68">
        <f t="shared" si="2"/>
        <v>49.998097658849822</v>
      </c>
    </row>
    <row r="42" spans="1:12" x14ac:dyDescent="0.2">
      <c r="A42" s="110" t="s">
        <v>2083</v>
      </c>
      <c r="B42" s="53" t="s">
        <v>231</v>
      </c>
      <c r="C42" s="53" t="s">
        <v>797</v>
      </c>
      <c r="D42" s="110" t="s">
        <v>207</v>
      </c>
      <c r="E42" s="110" t="s">
        <v>920</v>
      </c>
      <c r="F42" s="111">
        <v>1.1705338200000002</v>
      </c>
      <c r="G42" s="111">
        <v>8.4931372500000002</v>
      </c>
      <c r="H42" s="68">
        <f t="shared" si="0"/>
        <v>-0.8621788644708408</v>
      </c>
      <c r="I42" s="111">
        <v>280.83095150000003</v>
      </c>
      <c r="J42" s="111">
        <v>169.26352197999998</v>
      </c>
      <c r="K42" s="68">
        <f t="shared" si="1"/>
        <v>0.65913451531029077</v>
      </c>
      <c r="L42" s="68" t="str">
        <f t="shared" si="2"/>
        <v/>
      </c>
    </row>
    <row r="43" spans="1:12" x14ac:dyDescent="0.2">
      <c r="A43" s="110" t="s">
        <v>1551</v>
      </c>
      <c r="B43" s="53" t="s">
        <v>327</v>
      </c>
      <c r="C43" s="53" t="s">
        <v>624</v>
      </c>
      <c r="D43" s="110" t="s">
        <v>207</v>
      </c>
      <c r="E43" s="110" t="s">
        <v>920</v>
      </c>
      <c r="F43" s="111">
        <v>16.605138041</v>
      </c>
      <c r="G43" s="111">
        <v>15.290669681000001</v>
      </c>
      <c r="H43" s="68">
        <f t="shared" si="0"/>
        <v>8.5965388529276821E-2</v>
      </c>
      <c r="I43" s="111">
        <v>251.010918</v>
      </c>
      <c r="J43" s="111">
        <v>340.14045819</v>
      </c>
      <c r="K43" s="68">
        <f t="shared" si="1"/>
        <v>-0.26203745553906699</v>
      </c>
      <c r="L43" s="68">
        <f t="shared" si="2"/>
        <v>15.116460783416862</v>
      </c>
    </row>
    <row r="44" spans="1:12" x14ac:dyDescent="0.2">
      <c r="A44" s="110" t="s">
        <v>2345</v>
      </c>
      <c r="B44" s="53" t="s">
        <v>574</v>
      </c>
      <c r="C44" s="53" t="s">
        <v>800</v>
      </c>
      <c r="D44" s="110" t="s">
        <v>208</v>
      </c>
      <c r="E44" s="110" t="s">
        <v>209</v>
      </c>
      <c r="F44" s="111">
        <v>106.40404574</v>
      </c>
      <c r="G44" s="111">
        <v>104.090093581</v>
      </c>
      <c r="H44" s="68">
        <f t="shared" si="0"/>
        <v>2.2230282242943211E-2</v>
      </c>
      <c r="I44" s="111">
        <v>246.74611200000001</v>
      </c>
      <c r="J44" s="111">
        <v>661.64838992</v>
      </c>
      <c r="K44" s="68">
        <f t="shared" si="1"/>
        <v>-0.62707366063441317</v>
      </c>
      <c r="L44" s="68">
        <f t="shared" si="2"/>
        <v>2.3189542303957889</v>
      </c>
    </row>
    <row r="45" spans="1:12" x14ac:dyDescent="0.2">
      <c r="A45" s="110" t="s">
        <v>2057</v>
      </c>
      <c r="B45" s="110" t="s">
        <v>339</v>
      </c>
      <c r="C45" s="110" t="s">
        <v>1734</v>
      </c>
      <c r="D45" s="110" t="s">
        <v>208</v>
      </c>
      <c r="E45" s="110" t="s">
        <v>920</v>
      </c>
      <c r="F45" s="111">
        <v>515.89912132699999</v>
      </c>
      <c r="G45" s="111">
        <v>705.69845693299999</v>
      </c>
      <c r="H45" s="68">
        <f t="shared" si="0"/>
        <v>-0.26895245942704371</v>
      </c>
      <c r="I45" s="111">
        <v>244.524472</v>
      </c>
      <c r="J45" s="111">
        <v>209.06701518</v>
      </c>
      <c r="K45" s="68">
        <f t="shared" si="1"/>
        <v>0.16959852222251448</v>
      </c>
      <c r="L45" s="68">
        <f t="shared" si="2"/>
        <v>0.47397729883902912</v>
      </c>
    </row>
    <row r="46" spans="1:12" x14ac:dyDescent="0.2">
      <c r="A46" s="110" t="s">
        <v>1633</v>
      </c>
      <c r="B46" s="53" t="s">
        <v>751</v>
      </c>
      <c r="C46" s="53" t="s">
        <v>800</v>
      </c>
      <c r="D46" s="110" t="s">
        <v>752</v>
      </c>
      <c r="E46" s="110" t="s">
        <v>920</v>
      </c>
      <c r="F46" s="111">
        <v>44.163427435999999</v>
      </c>
      <c r="G46" s="111">
        <v>44.831404751999997</v>
      </c>
      <c r="H46" s="68">
        <f t="shared" si="0"/>
        <v>-1.48997632283695E-2</v>
      </c>
      <c r="I46" s="111">
        <v>237.17773650000001</v>
      </c>
      <c r="J46" s="111">
        <v>163.21111321000001</v>
      </c>
      <c r="K46" s="68">
        <f t="shared" si="1"/>
        <v>0.45319599771878782</v>
      </c>
      <c r="L46" s="68">
        <f t="shared" si="2"/>
        <v>5.3704558334769006</v>
      </c>
    </row>
    <row r="47" spans="1:12" x14ac:dyDescent="0.2">
      <c r="A47" s="110" t="s">
        <v>1636</v>
      </c>
      <c r="B47" s="53" t="s">
        <v>347</v>
      </c>
      <c r="C47" s="53" t="s">
        <v>800</v>
      </c>
      <c r="D47" s="110" t="s">
        <v>208</v>
      </c>
      <c r="E47" s="110" t="s">
        <v>209</v>
      </c>
      <c r="F47" s="111">
        <v>15.154291403</v>
      </c>
      <c r="G47" s="111">
        <v>22.270769711</v>
      </c>
      <c r="H47" s="68">
        <f t="shared" si="0"/>
        <v>-0.3195434374450481</v>
      </c>
      <c r="I47" s="111">
        <v>234.63922650000001</v>
      </c>
      <c r="J47" s="111">
        <v>157.86972363303505</v>
      </c>
      <c r="K47" s="68">
        <f t="shared" si="1"/>
        <v>0.48628388712083948</v>
      </c>
      <c r="L47" s="68">
        <f t="shared" si="2"/>
        <v>15.483351894206676</v>
      </c>
    </row>
    <row r="48" spans="1:12" x14ac:dyDescent="0.2">
      <c r="A48" s="110" t="s">
        <v>1536</v>
      </c>
      <c r="B48" s="53" t="s">
        <v>135</v>
      </c>
      <c r="C48" s="53" t="s">
        <v>624</v>
      </c>
      <c r="D48" s="110" t="s">
        <v>207</v>
      </c>
      <c r="E48" s="110" t="s">
        <v>920</v>
      </c>
      <c r="F48" s="111">
        <v>58.538131970999999</v>
      </c>
      <c r="G48" s="111">
        <v>25.910711379999999</v>
      </c>
      <c r="H48" s="68">
        <f t="shared" si="0"/>
        <v>1.2592251950359228</v>
      </c>
      <c r="I48" s="111">
        <v>229.29332249999999</v>
      </c>
      <c r="J48" s="111">
        <v>167.34829259</v>
      </c>
      <c r="K48" s="68">
        <f t="shared" si="1"/>
        <v>0.37015633055644059</v>
      </c>
      <c r="L48" s="68">
        <f t="shared" si="2"/>
        <v>3.9169907678911366</v>
      </c>
    </row>
    <row r="49" spans="1:12" x14ac:dyDescent="0.2">
      <c r="A49" s="110" t="s">
        <v>2099</v>
      </c>
      <c r="B49" s="53" t="s">
        <v>228</v>
      </c>
      <c r="C49" s="53" t="s">
        <v>797</v>
      </c>
      <c r="D49" s="110" t="s">
        <v>207</v>
      </c>
      <c r="E49" s="110" t="s">
        <v>920</v>
      </c>
      <c r="F49" s="111">
        <v>2.53250018</v>
      </c>
      <c r="G49" s="111">
        <v>0.34007481000000001</v>
      </c>
      <c r="H49" s="68">
        <f t="shared" si="0"/>
        <v>6.4468914060409235</v>
      </c>
      <c r="I49" s="111">
        <v>225.80762899999999</v>
      </c>
      <c r="J49" s="111">
        <v>110.57968245000001</v>
      </c>
      <c r="K49" s="68">
        <f t="shared" si="1"/>
        <v>1.0420354263732103</v>
      </c>
      <c r="L49" s="68">
        <f t="shared" si="2"/>
        <v>89.163914294371338</v>
      </c>
    </row>
    <row r="50" spans="1:12" x14ac:dyDescent="0.2">
      <c r="A50" s="110" t="s">
        <v>2344</v>
      </c>
      <c r="B50" s="53" t="s">
        <v>824</v>
      </c>
      <c r="C50" s="53" t="s">
        <v>800</v>
      </c>
      <c r="D50" s="110" t="s">
        <v>207</v>
      </c>
      <c r="E50" s="110" t="s">
        <v>920</v>
      </c>
      <c r="F50" s="111">
        <v>80.125351573000003</v>
      </c>
      <c r="G50" s="111">
        <v>20.247077991000001</v>
      </c>
      <c r="H50" s="68">
        <f t="shared" si="0"/>
        <v>2.9573785219090087</v>
      </c>
      <c r="I50" s="111">
        <v>224.42204150000001</v>
      </c>
      <c r="J50" s="111">
        <v>36.79316438</v>
      </c>
      <c r="K50" s="68">
        <f t="shared" si="1"/>
        <v>5.0995580369812163</v>
      </c>
      <c r="L50" s="68">
        <f t="shared" si="2"/>
        <v>2.8008868241349965</v>
      </c>
    </row>
    <row r="51" spans="1:12" x14ac:dyDescent="0.2">
      <c r="A51" s="110" t="s">
        <v>2282</v>
      </c>
      <c r="B51" s="53" t="s">
        <v>295</v>
      </c>
      <c r="C51" s="53" t="s">
        <v>624</v>
      </c>
      <c r="D51" s="110" t="s">
        <v>752</v>
      </c>
      <c r="E51" s="110" t="s">
        <v>920</v>
      </c>
      <c r="F51" s="111">
        <v>37.625354909000002</v>
      </c>
      <c r="G51" s="111">
        <v>23.005056940000003</v>
      </c>
      <c r="H51" s="68">
        <f t="shared" si="0"/>
        <v>0.63552539805189445</v>
      </c>
      <c r="I51" s="111">
        <v>223.56617650000001</v>
      </c>
      <c r="J51" s="111">
        <v>118.2370958449045</v>
      </c>
      <c r="K51" s="68">
        <f t="shared" si="1"/>
        <v>0.89082939582057352</v>
      </c>
      <c r="L51" s="68">
        <f t="shared" si="2"/>
        <v>5.9419021306433679</v>
      </c>
    </row>
    <row r="52" spans="1:12" x14ac:dyDescent="0.2">
      <c r="A52" s="110" t="s">
        <v>2092</v>
      </c>
      <c r="B52" s="53" t="s">
        <v>280</v>
      </c>
      <c r="C52" s="53" t="s">
        <v>797</v>
      </c>
      <c r="D52" s="110" t="s">
        <v>207</v>
      </c>
      <c r="E52" s="110" t="s">
        <v>920</v>
      </c>
      <c r="F52" s="111">
        <v>31.287049120000002</v>
      </c>
      <c r="G52" s="111">
        <v>21.107696579999999</v>
      </c>
      <c r="H52" s="68">
        <f t="shared" si="0"/>
        <v>0.48225785800072374</v>
      </c>
      <c r="I52" s="111">
        <v>207.44496150000001</v>
      </c>
      <c r="J52" s="111">
        <v>63.677430310000005</v>
      </c>
      <c r="K52" s="68">
        <f t="shared" si="1"/>
        <v>2.2577470618726037</v>
      </c>
      <c r="L52" s="68">
        <f t="shared" si="2"/>
        <v>6.6303779785800394</v>
      </c>
    </row>
    <row r="53" spans="1:12" x14ac:dyDescent="0.2">
      <c r="A53" s="110" t="s">
        <v>2069</v>
      </c>
      <c r="B53" s="53" t="s">
        <v>511</v>
      </c>
      <c r="C53" s="53" t="s">
        <v>624</v>
      </c>
      <c r="D53" s="110" t="s">
        <v>752</v>
      </c>
      <c r="E53" s="110" t="s">
        <v>920</v>
      </c>
      <c r="F53" s="111">
        <v>76.594445573000002</v>
      </c>
      <c r="G53" s="111">
        <v>57.512781930999999</v>
      </c>
      <c r="H53" s="68">
        <f t="shared" si="0"/>
        <v>0.33178126672594122</v>
      </c>
      <c r="I53" s="111">
        <v>200.11907450000001</v>
      </c>
      <c r="J53" s="111">
        <v>191.40275553999999</v>
      </c>
      <c r="K53" s="68">
        <f t="shared" si="1"/>
        <v>4.5539150862321076E-2</v>
      </c>
      <c r="L53" s="68">
        <f t="shared" si="2"/>
        <v>2.6127100079244281</v>
      </c>
    </row>
    <row r="54" spans="1:12" x14ac:dyDescent="0.2">
      <c r="A54" s="110" t="s">
        <v>2020</v>
      </c>
      <c r="B54" s="53" t="s">
        <v>386</v>
      </c>
      <c r="C54" s="53" t="s">
        <v>800</v>
      </c>
      <c r="D54" s="110" t="s">
        <v>208</v>
      </c>
      <c r="E54" s="110" t="s">
        <v>209</v>
      </c>
      <c r="F54" s="111">
        <v>12.899090947000001</v>
      </c>
      <c r="G54" s="111">
        <v>15.643272141000001</v>
      </c>
      <c r="H54" s="68">
        <f t="shared" si="0"/>
        <v>-0.17542245441141935</v>
      </c>
      <c r="I54" s="111">
        <v>198.79518849999999</v>
      </c>
      <c r="J54" s="111">
        <v>57.928349130000001</v>
      </c>
      <c r="K54" s="68">
        <f t="shared" si="1"/>
        <v>2.4317426870541992</v>
      </c>
      <c r="L54" s="68">
        <f t="shared" si="2"/>
        <v>15.411565769775015</v>
      </c>
    </row>
    <row r="55" spans="1:12" x14ac:dyDescent="0.2">
      <c r="A55" s="110" t="s">
        <v>2084</v>
      </c>
      <c r="B55" s="53" t="s">
        <v>99</v>
      </c>
      <c r="C55" s="53" t="s">
        <v>624</v>
      </c>
      <c r="D55" s="110" t="s">
        <v>207</v>
      </c>
      <c r="E55" s="110" t="s">
        <v>920</v>
      </c>
      <c r="F55" s="111">
        <v>46.890722328000003</v>
      </c>
      <c r="G55" s="111">
        <v>63.824278861000003</v>
      </c>
      <c r="H55" s="68">
        <f t="shared" si="0"/>
        <v>-0.26531528182055653</v>
      </c>
      <c r="I55" s="111">
        <v>195.65070499999999</v>
      </c>
      <c r="J55" s="111">
        <v>439.46991494999997</v>
      </c>
      <c r="K55" s="68">
        <f t="shared" si="1"/>
        <v>-0.55480296069354407</v>
      </c>
      <c r="L55" s="68">
        <f t="shared" si="2"/>
        <v>4.1724822158086159</v>
      </c>
    </row>
    <row r="56" spans="1:12" x14ac:dyDescent="0.2">
      <c r="A56" s="110" t="s">
        <v>1541</v>
      </c>
      <c r="B56" s="110" t="s">
        <v>325</v>
      </c>
      <c r="C56" s="110" t="s">
        <v>624</v>
      </c>
      <c r="D56" s="110" t="s">
        <v>207</v>
      </c>
      <c r="E56" s="110" t="s">
        <v>920</v>
      </c>
      <c r="F56" s="111">
        <v>42.620896359</v>
      </c>
      <c r="G56" s="111">
        <v>57.054342824000003</v>
      </c>
      <c r="H56" s="68">
        <f t="shared" si="0"/>
        <v>-0.25297717492819061</v>
      </c>
      <c r="I56" s="111">
        <v>193.30288150000001</v>
      </c>
      <c r="J56" s="111">
        <v>319.54011123123536</v>
      </c>
      <c r="K56" s="68">
        <f t="shared" si="1"/>
        <v>-0.39505910304914338</v>
      </c>
      <c r="L56" s="68">
        <f t="shared" si="2"/>
        <v>4.5354015990604903</v>
      </c>
    </row>
    <row r="57" spans="1:12" x14ac:dyDescent="0.2">
      <c r="A57" s="110" t="s">
        <v>2319</v>
      </c>
      <c r="B57" s="53" t="s">
        <v>2320</v>
      </c>
      <c r="C57" s="53" t="s">
        <v>800</v>
      </c>
      <c r="D57" s="110" t="s">
        <v>752</v>
      </c>
      <c r="E57" s="110" t="s">
        <v>920</v>
      </c>
      <c r="F57" s="111">
        <v>17.028475620000002</v>
      </c>
      <c r="G57" s="111">
        <v>20.08694595</v>
      </c>
      <c r="H57" s="68">
        <f t="shared" si="0"/>
        <v>-0.15226159007014195</v>
      </c>
      <c r="I57" s="111">
        <v>188.44766000000001</v>
      </c>
      <c r="J57" s="111">
        <v>63.88427679229445</v>
      </c>
      <c r="K57" s="68">
        <f t="shared" si="1"/>
        <v>1.9498284939922819</v>
      </c>
      <c r="L57" s="68">
        <f t="shared" si="2"/>
        <v>11.066619479354195</v>
      </c>
    </row>
    <row r="58" spans="1:12" x14ac:dyDescent="0.2">
      <c r="A58" s="110" t="s">
        <v>2062</v>
      </c>
      <c r="B58" s="110" t="s">
        <v>333</v>
      </c>
      <c r="C58" s="110" t="s">
        <v>624</v>
      </c>
      <c r="D58" s="110" t="s">
        <v>207</v>
      </c>
      <c r="E58" s="110" t="s">
        <v>920</v>
      </c>
      <c r="F58" s="111">
        <v>173.13385111700001</v>
      </c>
      <c r="G58" s="111">
        <v>219.60980723699998</v>
      </c>
      <c r="H58" s="68">
        <f t="shared" si="0"/>
        <v>-0.21162969315775482</v>
      </c>
      <c r="I58" s="111">
        <v>184.23626150000001</v>
      </c>
      <c r="J58" s="111">
        <v>240.15155131999998</v>
      </c>
      <c r="K58" s="68">
        <f t="shared" si="1"/>
        <v>-0.23283334841128422</v>
      </c>
      <c r="L58" s="68">
        <f t="shared" si="2"/>
        <v>1.064126167767719</v>
      </c>
    </row>
    <row r="59" spans="1:12" x14ac:dyDescent="0.2">
      <c r="A59" s="110" t="s">
        <v>2081</v>
      </c>
      <c r="B59" s="53" t="s">
        <v>124</v>
      </c>
      <c r="C59" s="53" t="s">
        <v>797</v>
      </c>
      <c r="D59" s="110" t="s">
        <v>207</v>
      </c>
      <c r="E59" s="110" t="s">
        <v>920</v>
      </c>
      <c r="F59" s="111">
        <v>29.04877827</v>
      </c>
      <c r="G59" s="111">
        <v>32.485884820000003</v>
      </c>
      <c r="H59" s="68">
        <f t="shared" si="0"/>
        <v>-0.10580307629127406</v>
      </c>
      <c r="I59" s="111">
        <v>183.89692550000001</v>
      </c>
      <c r="J59" s="111">
        <v>173.01985361999999</v>
      </c>
      <c r="K59" s="68">
        <f t="shared" si="1"/>
        <v>6.2866033304415536E-2</v>
      </c>
      <c r="L59" s="68">
        <f t="shared" si="2"/>
        <v>6.3306251227067527</v>
      </c>
    </row>
    <row r="60" spans="1:12" x14ac:dyDescent="0.2">
      <c r="A60" s="110" t="s">
        <v>2120</v>
      </c>
      <c r="B60" s="53" t="s">
        <v>763</v>
      </c>
      <c r="C60" s="53" t="s">
        <v>796</v>
      </c>
      <c r="D60" s="110" t="s">
        <v>207</v>
      </c>
      <c r="E60" s="110" t="s">
        <v>920</v>
      </c>
      <c r="F60" s="111">
        <v>47.39068966</v>
      </c>
      <c r="G60" s="111">
        <v>42.702973204000003</v>
      </c>
      <c r="H60" s="68">
        <f t="shared" si="0"/>
        <v>0.10977494315456471</v>
      </c>
      <c r="I60" s="111">
        <v>181.86747550000001</v>
      </c>
      <c r="J60" s="111">
        <v>86.280926620000002</v>
      </c>
      <c r="K60" s="68">
        <f t="shared" si="1"/>
        <v>1.1078525999260993</v>
      </c>
      <c r="L60" s="68">
        <f t="shared" si="2"/>
        <v>3.8376203597118113</v>
      </c>
    </row>
    <row r="61" spans="1:12" x14ac:dyDescent="0.2">
      <c r="A61" s="110" t="s">
        <v>1523</v>
      </c>
      <c r="B61" s="110" t="s">
        <v>813</v>
      </c>
      <c r="C61" s="110" t="s">
        <v>624</v>
      </c>
      <c r="D61" s="110" t="s">
        <v>207</v>
      </c>
      <c r="E61" s="110" t="s">
        <v>920</v>
      </c>
      <c r="F61" s="111">
        <v>32.201625237000002</v>
      </c>
      <c r="G61" s="111">
        <v>53.787953572999996</v>
      </c>
      <c r="H61" s="68">
        <f t="shared" si="0"/>
        <v>-0.40132272938592906</v>
      </c>
      <c r="I61" s="111">
        <v>180.44126349999999</v>
      </c>
      <c r="J61" s="111">
        <v>388.39890563</v>
      </c>
      <c r="K61" s="68">
        <f t="shared" si="1"/>
        <v>-0.53542283233955978</v>
      </c>
      <c r="L61" s="68">
        <f t="shared" si="2"/>
        <v>5.6034831214876419</v>
      </c>
    </row>
    <row r="62" spans="1:12" x14ac:dyDescent="0.2">
      <c r="A62" s="110" t="s">
        <v>2096</v>
      </c>
      <c r="B62" s="53" t="s">
        <v>1211</v>
      </c>
      <c r="C62" s="53" t="s">
        <v>624</v>
      </c>
      <c r="D62" s="110" t="s">
        <v>208</v>
      </c>
      <c r="E62" s="110" t="s">
        <v>920</v>
      </c>
      <c r="F62" s="111">
        <v>8.4118317499999993</v>
      </c>
      <c r="G62" s="111">
        <v>1.3668808799999999</v>
      </c>
      <c r="H62" s="68">
        <f t="shared" si="0"/>
        <v>5.1540342491293023</v>
      </c>
      <c r="I62" s="111">
        <v>180.23337050000001</v>
      </c>
      <c r="J62" s="111">
        <v>16.71914885</v>
      </c>
      <c r="K62" s="68">
        <f t="shared" si="1"/>
        <v>9.7800565756671283</v>
      </c>
      <c r="L62" s="68">
        <f t="shared" si="2"/>
        <v>21.426173972155354</v>
      </c>
    </row>
    <row r="63" spans="1:12" x14ac:dyDescent="0.2">
      <c r="A63" s="110" t="s">
        <v>2073</v>
      </c>
      <c r="B63" s="110" t="s">
        <v>45</v>
      </c>
      <c r="C63" s="110" t="s">
        <v>1734</v>
      </c>
      <c r="D63" s="110" t="s">
        <v>208</v>
      </c>
      <c r="E63" s="110" t="s">
        <v>209</v>
      </c>
      <c r="F63" s="111">
        <v>6.1485801599999999</v>
      </c>
      <c r="G63" s="111">
        <v>11.754684992000001</v>
      </c>
      <c r="H63" s="68">
        <f t="shared" si="0"/>
        <v>-0.4769251439588047</v>
      </c>
      <c r="I63" s="111">
        <v>173.63895299999999</v>
      </c>
      <c r="J63" s="111">
        <v>99.873014099999992</v>
      </c>
      <c r="K63" s="68">
        <f t="shared" si="1"/>
        <v>0.73859730343314034</v>
      </c>
      <c r="L63" s="68">
        <f t="shared" si="2"/>
        <v>28.240495932641462</v>
      </c>
    </row>
    <row r="64" spans="1:12" x14ac:dyDescent="0.2">
      <c r="A64" s="110" t="s">
        <v>1528</v>
      </c>
      <c r="B64" s="53" t="s">
        <v>149</v>
      </c>
      <c r="C64" s="53" t="s">
        <v>624</v>
      </c>
      <c r="D64" s="110" t="s">
        <v>207</v>
      </c>
      <c r="E64" s="110" t="s">
        <v>920</v>
      </c>
      <c r="F64" s="111">
        <v>30.872178881</v>
      </c>
      <c r="G64" s="111">
        <v>19.107232351</v>
      </c>
      <c r="H64" s="68">
        <f t="shared" si="0"/>
        <v>0.61573263536433975</v>
      </c>
      <c r="I64" s="111">
        <v>168.81865550000001</v>
      </c>
      <c r="J64" s="111">
        <v>66.525044703429202</v>
      </c>
      <c r="K64" s="68">
        <f t="shared" si="1"/>
        <v>1.537670681058525</v>
      </c>
      <c r="L64" s="68">
        <f t="shared" si="2"/>
        <v>5.4683103564127737</v>
      </c>
    </row>
    <row r="65" spans="1:12" x14ac:dyDescent="0.2">
      <c r="A65" s="110" t="s">
        <v>1568</v>
      </c>
      <c r="B65" s="53" t="s">
        <v>1393</v>
      </c>
      <c r="C65" s="53" t="s">
        <v>624</v>
      </c>
      <c r="D65" s="110" t="s">
        <v>207</v>
      </c>
      <c r="E65" s="110" t="s">
        <v>209</v>
      </c>
      <c r="F65" s="111">
        <v>47.353315710000004</v>
      </c>
      <c r="G65" s="111">
        <v>26.133125670000002</v>
      </c>
      <c r="H65" s="68">
        <f t="shared" si="0"/>
        <v>0.81200352028154477</v>
      </c>
      <c r="I65" s="111">
        <v>164.92600849999999</v>
      </c>
      <c r="J65" s="111">
        <v>70.130873780000002</v>
      </c>
      <c r="K65" s="68">
        <f t="shared" si="1"/>
        <v>1.3516890580512597</v>
      </c>
      <c r="L65" s="68">
        <f t="shared" si="2"/>
        <v>3.4828819487538265</v>
      </c>
    </row>
    <row r="66" spans="1:12" x14ac:dyDescent="0.2">
      <c r="A66" s="110" t="s">
        <v>2009</v>
      </c>
      <c r="B66" s="53" t="s">
        <v>823</v>
      </c>
      <c r="C66" s="53" t="s">
        <v>800</v>
      </c>
      <c r="D66" s="110" t="s">
        <v>208</v>
      </c>
      <c r="E66" s="110" t="s">
        <v>209</v>
      </c>
      <c r="F66" s="111">
        <v>4.7238945169999997</v>
      </c>
      <c r="G66" s="111">
        <v>6.3274424950000006</v>
      </c>
      <c r="H66" s="68">
        <f t="shared" si="0"/>
        <v>-0.25342750712742756</v>
      </c>
      <c r="I66" s="111">
        <v>163.24675250000001</v>
      </c>
      <c r="J66" s="111">
        <v>4.5104288800000001</v>
      </c>
      <c r="K66" s="68">
        <f t="shared" si="1"/>
        <v>35.193177376959333</v>
      </c>
      <c r="L66" s="68">
        <f t="shared" si="2"/>
        <v>34.557662520303907</v>
      </c>
    </row>
    <row r="67" spans="1:12" x14ac:dyDescent="0.2">
      <c r="A67" s="110" t="s">
        <v>2031</v>
      </c>
      <c r="B67" s="53" t="s">
        <v>397</v>
      </c>
      <c r="C67" s="53" t="s">
        <v>800</v>
      </c>
      <c r="D67" s="110" t="s">
        <v>208</v>
      </c>
      <c r="E67" s="110" t="s">
        <v>209</v>
      </c>
      <c r="F67" s="111">
        <v>43.611918740999997</v>
      </c>
      <c r="G67" s="111">
        <v>27.790791594999998</v>
      </c>
      <c r="H67" s="68">
        <f t="shared" si="0"/>
        <v>0.56929386454923692</v>
      </c>
      <c r="I67" s="111">
        <v>157.957492</v>
      </c>
      <c r="J67" s="111">
        <v>103.16164615000001</v>
      </c>
      <c r="K67" s="68">
        <f t="shared" si="1"/>
        <v>0.53116490376981051</v>
      </c>
      <c r="L67" s="68">
        <f t="shared" si="2"/>
        <v>3.6218881571817341</v>
      </c>
    </row>
    <row r="68" spans="1:12" x14ac:dyDescent="0.2">
      <c r="A68" s="110" t="s">
        <v>1555</v>
      </c>
      <c r="B68" s="53" t="s">
        <v>125</v>
      </c>
      <c r="C68" s="53" t="s">
        <v>624</v>
      </c>
      <c r="D68" s="110" t="s">
        <v>207</v>
      </c>
      <c r="E68" s="110" t="s">
        <v>920</v>
      </c>
      <c r="F68" s="111">
        <v>4.1172286549999999</v>
      </c>
      <c r="G68" s="111">
        <v>10.247225949999999</v>
      </c>
      <c r="H68" s="68">
        <f t="shared" si="0"/>
        <v>-0.59821041566864253</v>
      </c>
      <c r="I68" s="111">
        <v>152.93007900000001</v>
      </c>
      <c r="J68" s="111">
        <v>292.3465243829649</v>
      </c>
      <c r="K68" s="68">
        <f t="shared" si="1"/>
        <v>-0.47688764447335674</v>
      </c>
      <c r="L68" s="68">
        <f t="shared" si="2"/>
        <v>37.143936325780771</v>
      </c>
    </row>
    <row r="69" spans="1:12" x14ac:dyDescent="0.2">
      <c r="A69" s="110" t="s">
        <v>1612</v>
      </c>
      <c r="B69" s="53" t="s">
        <v>30</v>
      </c>
      <c r="C69" s="53" t="s">
        <v>800</v>
      </c>
      <c r="D69" s="110" t="s">
        <v>208</v>
      </c>
      <c r="E69" s="110" t="s">
        <v>209</v>
      </c>
      <c r="F69" s="111">
        <v>16.177186953</v>
      </c>
      <c r="G69" s="111">
        <v>17.945234552000002</v>
      </c>
      <c r="H69" s="68">
        <f t="shared" si="0"/>
        <v>-9.8524630250817924E-2</v>
      </c>
      <c r="I69" s="111">
        <v>150.34359000000001</v>
      </c>
      <c r="J69" s="111">
        <v>174.21463383000003</v>
      </c>
      <c r="K69" s="68">
        <f t="shared" si="1"/>
        <v>-0.13702088800010659</v>
      </c>
      <c r="L69" s="68">
        <f t="shared" si="2"/>
        <v>9.293555822578865</v>
      </c>
    </row>
    <row r="70" spans="1:12" x14ac:dyDescent="0.2">
      <c r="A70" s="110" t="s">
        <v>1618</v>
      </c>
      <c r="B70" s="53" t="s">
        <v>900</v>
      </c>
      <c r="C70" s="53" t="s">
        <v>800</v>
      </c>
      <c r="D70" s="110" t="s">
        <v>208</v>
      </c>
      <c r="E70" s="110" t="s">
        <v>209</v>
      </c>
      <c r="F70" s="111">
        <v>28.133908519999999</v>
      </c>
      <c r="G70" s="111">
        <v>18.593596649999999</v>
      </c>
      <c r="H70" s="68">
        <f t="shared" si="0"/>
        <v>0.51309663480303591</v>
      </c>
      <c r="I70" s="111">
        <v>149.89129249999999</v>
      </c>
      <c r="J70" s="111">
        <v>113.7089584702242</v>
      </c>
      <c r="K70" s="68">
        <f t="shared" si="1"/>
        <v>0.31820126150615025</v>
      </c>
      <c r="L70" s="68">
        <f t="shared" si="2"/>
        <v>5.3277806172378925</v>
      </c>
    </row>
    <row r="71" spans="1:12" x14ac:dyDescent="0.2">
      <c r="A71" s="110" t="s">
        <v>2097</v>
      </c>
      <c r="B71" s="53" t="s">
        <v>238</v>
      </c>
      <c r="C71" s="53" t="s">
        <v>797</v>
      </c>
      <c r="D71" s="110" t="s">
        <v>207</v>
      </c>
      <c r="E71" s="110" t="s">
        <v>920</v>
      </c>
      <c r="F71" s="111">
        <v>15.37677697</v>
      </c>
      <c r="G71" s="111">
        <v>5.7269409900000001</v>
      </c>
      <c r="H71" s="68">
        <f t="shared" ref="H71:H134" si="3">IF(ISERROR(F71/G71-1),"",IF((F71/G71-1)&gt;10000%,"",F71/G71-1))</f>
        <v>1.6849895951171656</v>
      </c>
      <c r="I71" s="111">
        <v>149.09257700000001</v>
      </c>
      <c r="J71" s="111">
        <v>96.633617319999999</v>
      </c>
      <c r="K71" s="68">
        <f t="shared" ref="K71:K134" si="4">IF(ISERROR(I71/J71-1),"",IF((I71/J71-1)&gt;10000%,"",I71/J71-1))</f>
        <v>0.54286449307059859</v>
      </c>
      <c r="L71" s="68">
        <f t="shared" ref="L71:L134" si="5">IF(ISERROR(I71/F71),"",IF(I71/F71&gt;10000%,"",I71/F71))</f>
        <v>9.6959575658071078</v>
      </c>
    </row>
    <row r="72" spans="1:12" x14ac:dyDescent="0.2">
      <c r="A72" s="110" t="s">
        <v>2747</v>
      </c>
      <c r="B72" s="53" t="s">
        <v>2748</v>
      </c>
      <c r="C72" s="53" t="s">
        <v>797</v>
      </c>
      <c r="D72" s="110" t="s">
        <v>207</v>
      </c>
      <c r="E72" s="110" t="s">
        <v>920</v>
      </c>
      <c r="F72" s="111">
        <v>27.632535520000001</v>
      </c>
      <c r="G72" s="111">
        <v>5.6526093399999997</v>
      </c>
      <c r="H72" s="68">
        <f t="shared" si="3"/>
        <v>3.8884566149763327</v>
      </c>
      <c r="I72" s="111">
        <v>148.87709799999999</v>
      </c>
      <c r="J72" s="111">
        <v>192.88272207</v>
      </c>
      <c r="K72" s="68">
        <f t="shared" si="4"/>
        <v>-0.22814705017502668</v>
      </c>
      <c r="L72" s="68">
        <f t="shared" si="5"/>
        <v>5.3877465530531952</v>
      </c>
    </row>
    <row r="73" spans="1:12" x14ac:dyDescent="0.2">
      <c r="A73" s="110" t="s">
        <v>2177</v>
      </c>
      <c r="B73" s="53" t="s">
        <v>1333</v>
      </c>
      <c r="C73" s="53" t="s">
        <v>797</v>
      </c>
      <c r="D73" s="110" t="s">
        <v>207</v>
      </c>
      <c r="E73" s="110" t="s">
        <v>920</v>
      </c>
      <c r="F73" s="111">
        <v>0.70660584999999998</v>
      </c>
      <c r="G73" s="111">
        <v>2.4999660499999998</v>
      </c>
      <c r="H73" s="68">
        <f t="shared" si="3"/>
        <v>-0.71735382166489825</v>
      </c>
      <c r="I73" s="111">
        <v>145.167203</v>
      </c>
      <c r="J73" s="111">
        <v>152.90744146</v>
      </c>
      <c r="K73" s="68">
        <f t="shared" si="4"/>
        <v>-5.0620417071230772E-2</v>
      </c>
      <c r="L73" s="68" t="str">
        <f t="shared" si="5"/>
        <v/>
      </c>
    </row>
    <row r="74" spans="1:12" x14ac:dyDescent="0.2">
      <c r="A74" s="110" t="s">
        <v>1629</v>
      </c>
      <c r="B74" s="53" t="s">
        <v>1441</v>
      </c>
      <c r="C74" s="53" t="s">
        <v>800</v>
      </c>
      <c r="D74" s="110" t="s">
        <v>752</v>
      </c>
      <c r="E74" s="110" t="s">
        <v>209</v>
      </c>
      <c r="F74" s="111">
        <v>21.162673164999998</v>
      </c>
      <c r="G74" s="111">
        <v>4.7050208399999995</v>
      </c>
      <c r="H74" s="68">
        <f t="shared" si="3"/>
        <v>3.4978914833031851</v>
      </c>
      <c r="I74" s="111">
        <v>144.3621675</v>
      </c>
      <c r="J74" s="111">
        <v>12.412047119999999</v>
      </c>
      <c r="K74" s="68">
        <f t="shared" si="4"/>
        <v>10.630810462150421</v>
      </c>
      <c r="L74" s="68">
        <f t="shared" si="5"/>
        <v>6.8215468988461323</v>
      </c>
    </row>
    <row r="75" spans="1:12" x14ac:dyDescent="0.2">
      <c r="A75" s="110" t="s">
        <v>1554</v>
      </c>
      <c r="B75" s="53" t="s">
        <v>620</v>
      </c>
      <c r="C75" s="53" t="s">
        <v>624</v>
      </c>
      <c r="D75" s="110" t="s">
        <v>207</v>
      </c>
      <c r="E75" s="110" t="s">
        <v>920</v>
      </c>
      <c r="F75" s="111">
        <v>2.9481769900000003</v>
      </c>
      <c r="G75" s="111">
        <v>4.71357596</v>
      </c>
      <c r="H75" s="68">
        <f t="shared" si="3"/>
        <v>-0.37453495710717255</v>
      </c>
      <c r="I75" s="111">
        <v>138.99469199999999</v>
      </c>
      <c r="J75" s="111">
        <v>3.8582575699999997</v>
      </c>
      <c r="K75" s="68">
        <f t="shared" si="4"/>
        <v>35.025249605095702</v>
      </c>
      <c r="L75" s="68">
        <f t="shared" si="5"/>
        <v>47.145979522755844</v>
      </c>
    </row>
    <row r="76" spans="1:12" x14ac:dyDescent="0.2">
      <c r="A76" s="110" t="s">
        <v>1615</v>
      </c>
      <c r="B76" s="53" t="s">
        <v>29</v>
      </c>
      <c r="C76" s="53" t="s">
        <v>800</v>
      </c>
      <c r="D76" s="110" t="s">
        <v>752</v>
      </c>
      <c r="E76" s="110" t="s">
        <v>209</v>
      </c>
      <c r="F76" s="111">
        <v>13.016836542</v>
      </c>
      <c r="G76" s="111">
        <v>15.29134517</v>
      </c>
      <c r="H76" s="68">
        <f t="shared" si="3"/>
        <v>-0.14874483589987519</v>
      </c>
      <c r="I76" s="111">
        <v>138.35253</v>
      </c>
      <c r="J76" s="111">
        <v>27.921172350000003</v>
      </c>
      <c r="K76" s="68">
        <f t="shared" si="4"/>
        <v>3.9551117791800028</v>
      </c>
      <c r="L76" s="68">
        <f t="shared" si="5"/>
        <v>10.628736832762174</v>
      </c>
    </row>
    <row r="77" spans="1:12" x14ac:dyDescent="0.2">
      <c r="A77" s="110" t="s">
        <v>2197</v>
      </c>
      <c r="B77" s="53" t="s">
        <v>14</v>
      </c>
      <c r="C77" s="53" t="s">
        <v>797</v>
      </c>
      <c r="D77" s="110" t="s">
        <v>207</v>
      </c>
      <c r="E77" s="110" t="s">
        <v>920</v>
      </c>
      <c r="F77" s="111">
        <v>0.12556918</v>
      </c>
      <c r="G77" s="111">
        <v>5.0917403200000004</v>
      </c>
      <c r="H77" s="68">
        <f t="shared" si="3"/>
        <v>-0.97533865199158465</v>
      </c>
      <c r="I77" s="111">
        <v>137.04012800000001</v>
      </c>
      <c r="J77" s="111">
        <v>69.406473319999989</v>
      </c>
      <c r="K77" s="68">
        <f t="shared" si="4"/>
        <v>0.97445744531887746</v>
      </c>
      <c r="L77" s="68" t="str">
        <f t="shared" si="5"/>
        <v/>
      </c>
    </row>
    <row r="78" spans="1:12" x14ac:dyDescent="0.2">
      <c r="A78" s="110" t="s">
        <v>1608</v>
      </c>
      <c r="B78" s="53" t="s">
        <v>477</v>
      </c>
      <c r="C78" s="53" t="s">
        <v>800</v>
      </c>
      <c r="D78" s="110" t="s">
        <v>752</v>
      </c>
      <c r="E78" s="110" t="s">
        <v>209</v>
      </c>
      <c r="F78" s="111">
        <v>14.366202742</v>
      </c>
      <c r="G78" s="111">
        <v>36.709785414999999</v>
      </c>
      <c r="H78" s="68">
        <f t="shared" si="3"/>
        <v>-0.60865467941063423</v>
      </c>
      <c r="I78" s="111">
        <v>136.77156400000001</v>
      </c>
      <c r="J78" s="111">
        <v>230.97150208479471</v>
      </c>
      <c r="K78" s="68">
        <f t="shared" si="4"/>
        <v>-0.40784225428040832</v>
      </c>
      <c r="L78" s="68">
        <f t="shared" si="5"/>
        <v>9.5203698887072274</v>
      </c>
    </row>
    <row r="79" spans="1:12" x14ac:dyDescent="0.2">
      <c r="A79" s="110" t="s">
        <v>2082</v>
      </c>
      <c r="B79" s="53" t="s">
        <v>101</v>
      </c>
      <c r="C79" s="53" t="s">
        <v>624</v>
      </c>
      <c r="D79" s="110" t="s">
        <v>207</v>
      </c>
      <c r="E79" s="110" t="s">
        <v>920</v>
      </c>
      <c r="F79" s="111">
        <v>6.4525447229999999</v>
      </c>
      <c r="G79" s="111">
        <v>10.104899104000001</v>
      </c>
      <c r="H79" s="68">
        <f t="shared" si="3"/>
        <v>-0.36144392372549516</v>
      </c>
      <c r="I79" s="111">
        <v>136.2080425</v>
      </c>
      <c r="J79" s="111">
        <v>11.205465720000001</v>
      </c>
      <c r="K79" s="68">
        <f t="shared" si="4"/>
        <v>11.155500351662313</v>
      </c>
      <c r="L79" s="68">
        <f t="shared" si="5"/>
        <v>21.109197742479562</v>
      </c>
    </row>
    <row r="80" spans="1:12" x14ac:dyDescent="0.2">
      <c r="A80" s="110" t="s">
        <v>1619</v>
      </c>
      <c r="B80" s="53" t="s">
        <v>838</v>
      </c>
      <c r="C80" s="53" t="s">
        <v>800</v>
      </c>
      <c r="D80" s="110" t="s">
        <v>208</v>
      </c>
      <c r="E80" s="110" t="s">
        <v>209</v>
      </c>
      <c r="F80" s="111">
        <v>13.446157810000001</v>
      </c>
      <c r="G80" s="111">
        <v>18.845108146000001</v>
      </c>
      <c r="H80" s="68">
        <f t="shared" si="3"/>
        <v>-0.28649081205437199</v>
      </c>
      <c r="I80" s="111">
        <v>130.88546149999999</v>
      </c>
      <c r="J80" s="111">
        <v>24.193158280000002</v>
      </c>
      <c r="K80" s="68">
        <f t="shared" si="4"/>
        <v>4.4100196421316502</v>
      </c>
      <c r="L80" s="68">
        <f t="shared" si="5"/>
        <v>9.7340417500276217</v>
      </c>
    </row>
    <row r="81" spans="1:12" x14ac:dyDescent="0.2">
      <c r="A81" s="110" t="s">
        <v>1680</v>
      </c>
      <c r="B81" s="53" t="s">
        <v>350</v>
      </c>
      <c r="C81" s="53" t="s">
        <v>800</v>
      </c>
      <c r="D81" s="110" t="s">
        <v>208</v>
      </c>
      <c r="E81" s="110" t="s">
        <v>209</v>
      </c>
      <c r="F81" s="111">
        <v>1.7755156699999999</v>
      </c>
      <c r="G81" s="111">
        <v>1.0685638500000001</v>
      </c>
      <c r="H81" s="68">
        <f t="shared" si="3"/>
        <v>0.6615906199709074</v>
      </c>
      <c r="I81" s="111">
        <v>129.34479899999999</v>
      </c>
      <c r="J81" s="111">
        <v>10.84013438</v>
      </c>
      <c r="K81" s="68">
        <f t="shared" si="4"/>
        <v>10.932029111985971</v>
      </c>
      <c r="L81" s="68">
        <f t="shared" si="5"/>
        <v>72.849145285211705</v>
      </c>
    </row>
    <row r="82" spans="1:12" x14ac:dyDescent="0.2">
      <c r="A82" s="110" t="s">
        <v>1610</v>
      </c>
      <c r="B82" s="110" t="s">
        <v>2692</v>
      </c>
      <c r="C82" s="53" t="s">
        <v>800</v>
      </c>
      <c r="D82" s="110" t="s">
        <v>752</v>
      </c>
      <c r="E82" s="110" t="s">
        <v>209</v>
      </c>
      <c r="F82" s="111">
        <v>53.423146860000003</v>
      </c>
      <c r="G82" s="111">
        <v>52.295194180000003</v>
      </c>
      <c r="H82" s="68">
        <f t="shared" si="3"/>
        <v>2.1568954809070728E-2</v>
      </c>
      <c r="I82" s="111">
        <v>128.0949105</v>
      </c>
      <c r="J82" s="111">
        <v>373.96960114999996</v>
      </c>
      <c r="K82" s="68">
        <f t="shared" si="4"/>
        <v>-0.65747239854230588</v>
      </c>
      <c r="L82" s="68">
        <f t="shared" si="5"/>
        <v>2.3977417660491591</v>
      </c>
    </row>
    <row r="83" spans="1:12" x14ac:dyDescent="0.2">
      <c r="A83" s="110" t="s">
        <v>1644</v>
      </c>
      <c r="B83" s="53" t="s">
        <v>345</v>
      </c>
      <c r="C83" s="53" t="s">
        <v>800</v>
      </c>
      <c r="D83" s="110" t="s">
        <v>752</v>
      </c>
      <c r="E83" s="110" t="s">
        <v>209</v>
      </c>
      <c r="F83" s="111">
        <v>13.498406132</v>
      </c>
      <c r="G83" s="111">
        <v>8.5945092750000001</v>
      </c>
      <c r="H83" s="68">
        <f t="shared" si="3"/>
        <v>0.57058485831932493</v>
      </c>
      <c r="I83" s="111">
        <v>126.4886345</v>
      </c>
      <c r="J83" s="111">
        <v>78.183232709999999</v>
      </c>
      <c r="K83" s="68">
        <f t="shared" si="4"/>
        <v>0.61784861172441041</v>
      </c>
      <c r="L83" s="68">
        <f t="shared" si="5"/>
        <v>9.3706348188872237</v>
      </c>
    </row>
    <row r="84" spans="1:12" x14ac:dyDescent="0.2">
      <c r="A84" s="110" t="s">
        <v>1739</v>
      </c>
      <c r="B84" s="53" t="s">
        <v>453</v>
      </c>
      <c r="C84" s="53" t="s">
        <v>1734</v>
      </c>
      <c r="D84" s="110" t="s">
        <v>208</v>
      </c>
      <c r="E84" s="110" t="s">
        <v>209</v>
      </c>
      <c r="F84" s="111">
        <v>13.144472739999999</v>
      </c>
      <c r="G84" s="111">
        <v>14.352542701999999</v>
      </c>
      <c r="H84" s="68">
        <f t="shared" si="3"/>
        <v>-8.4171145634818978E-2</v>
      </c>
      <c r="I84" s="111">
        <v>125.8717575</v>
      </c>
      <c r="J84" s="111">
        <v>51.267247840000003</v>
      </c>
      <c r="K84" s="68">
        <f t="shared" si="4"/>
        <v>1.4552080090749806</v>
      </c>
      <c r="L84" s="68">
        <f t="shared" si="5"/>
        <v>9.5760217994107233</v>
      </c>
    </row>
    <row r="85" spans="1:12" x14ac:dyDescent="0.2">
      <c r="A85" s="110" t="s">
        <v>2072</v>
      </c>
      <c r="B85" s="53" t="s">
        <v>491</v>
      </c>
      <c r="C85" s="53" t="s">
        <v>800</v>
      </c>
      <c r="D85" s="110" t="s">
        <v>208</v>
      </c>
      <c r="E85" s="110" t="s">
        <v>920</v>
      </c>
      <c r="F85" s="111">
        <v>47.616640976999996</v>
      </c>
      <c r="G85" s="111">
        <v>35.210494708999995</v>
      </c>
      <c r="H85" s="68">
        <f t="shared" si="3"/>
        <v>0.35234228801758127</v>
      </c>
      <c r="I85" s="111">
        <v>123.6896935</v>
      </c>
      <c r="J85" s="111">
        <v>43.701209149999997</v>
      </c>
      <c r="K85" s="68">
        <f t="shared" si="4"/>
        <v>1.8303494549875632</v>
      </c>
      <c r="L85" s="68">
        <f t="shared" si="5"/>
        <v>2.5976148456113308</v>
      </c>
    </row>
    <row r="86" spans="1:12" x14ac:dyDescent="0.2">
      <c r="A86" s="110" t="s">
        <v>2064</v>
      </c>
      <c r="B86" s="110" t="s">
        <v>296</v>
      </c>
      <c r="C86" s="110" t="s">
        <v>624</v>
      </c>
      <c r="D86" s="110" t="s">
        <v>208</v>
      </c>
      <c r="E86" s="110" t="s">
        <v>920</v>
      </c>
      <c r="F86" s="111">
        <v>64.091024671</v>
      </c>
      <c r="G86" s="111">
        <v>72.426523657000004</v>
      </c>
      <c r="H86" s="68">
        <f t="shared" si="3"/>
        <v>-0.11508903872669007</v>
      </c>
      <c r="I86" s="111">
        <v>123.19629399999999</v>
      </c>
      <c r="J86" s="111">
        <v>269.27717915539733</v>
      </c>
      <c r="K86" s="68">
        <f t="shared" si="4"/>
        <v>-0.542492630135194</v>
      </c>
      <c r="L86" s="68">
        <f t="shared" si="5"/>
        <v>1.9222082129659575</v>
      </c>
    </row>
    <row r="87" spans="1:12" x14ac:dyDescent="0.2">
      <c r="A87" s="110" t="s">
        <v>1765</v>
      </c>
      <c r="B87" s="53" t="s">
        <v>1766</v>
      </c>
      <c r="C87" s="53" t="s">
        <v>145</v>
      </c>
      <c r="D87" s="110" t="s">
        <v>752</v>
      </c>
      <c r="E87" s="110" t="s">
        <v>209</v>
      </c>
      <c r="F87" s="111">
        <v>0.59164932999999997</v>
      </c>
      <c r="G87" s="111">
        <v>0.10461264999999999</v>
      </c>
      <c r="H87" s="68">
        <f t="shared" si="3"/>
        <v>4.6556193729916986</v>
      </c>
      <c r="I87" s="111">
        <v>122.3278595</v>
      </c>
      <c r="J87" s="111">
        <v>44.955515497892499</v>
      </c>
      <c r="K87" s="68">
        <f t="shared" si="4"/>
        <v>1.7210867931374225</v>
      </c>
      <c r="L87" s="68" t="str">
        <f t="shared" si="5"/>
        <v/>
      </c>
    </row>
    <row r="88" spans="1:12" x14ac:dyDescent="0.2">
      <c r="A88" s="110" t="s">
        <v>1833</v>
      </c>
      <c r="B88" s="110" t="s">
        <v>1257</v>
      </c>
      <c r="C88" s="110" t="s">
        <v>874</v>
      </c>
      <c r="D88" s="110" t="s">
        <v>208</v>
      </c>
      <c r="E88" s="110" t="s">
        <v>209</v>
      </c>
      <c r="F88" s="111">
        <v>7.4918361399999993</v>
      </c>
      <c r="G88" s="111">
        <v>3.9719999999999998E-2</v>
      </c>
      <c r="H88" s="68" t="str">
        <f t="shared" si="3"/>
        <v/>
      </c>
      <c r="I88" s="111">
        <v>122.2895005</v>
      </c>
      <c r="J88" s="111">
        <v>66.809012789999997</v>
      </c>
      <c r="K88" s="68">
        <f t="shared" si="4"/>
        <v>0.83043417935827279</v>
      </c>
      <c r="L88" s="68">
        <f t="shared" si="5"/>
        <v>16.323034595895475</v>
      </c>
    </row>
    <row r="89" spans="1:12" x14ac:dyDescent="0.2">
      <c r="A89" s="110" t="s">
        <v>2121</v>
      </c>
      <c r="B89" s="53" t="s">
        <v>809</v>
      </c>
      <c r="C89" s="53" t="s">
        <v>624</v>
      </c>
      <c r="D89" s="110" t="s">
        <v>752</v>
      </c>
      <c r="E89" s="110" t="s">
        <v>920</v>
      </c>
      <c r="F89" s="111">
        <v>23.347354608</v>
      </c>
      <c r="G89" s="111">
        <v>28.089021815000002</v>
      </c>
      <c r="H89" s="68">
        <f t="shared" si="3"/>
        <v>-0.16880855582047627</v>
      </c>
      <c r="I89" s="111">
        <v>118.81472050000001</v>
      </c>
      <c r="J89" s="111">
        <v>93.154190040000003</v>
      </c>
      <c r="K89" s="68">
        <f t="shared" si="4"/>
        <v>0.27546297647997897</v>
      </c>
      <c r="L89" s="68">
        <f t="shared" si="5"/>
        <v>5.0890014091484268</v>
      </c>
    </row>
    <row r="90" spans="1:12" x14ac:dyDescent="0.2">
      <c r="A90" s="110" t="s">
        <v>2077</v>
      </c>
      <c r="B90" s="110" t="s">
        <v>829</v>
      </c>
      <c r="C90" s="110" t="s">
        <v>800</v>
      </c>
      <c r="D90" s="110" t="s">
        <v>208</v>
      </c>
      <c r="E90" s="110" t="s">
        <v>209</v>
      </c>
      <c r="F90" s="111">
        <v>12.855685470000001</v>
      </c>
      <c r="G90" s="111">
        <v>25.658425673</v>
      </c>
      <c r="H90" s="68">
        <f t="shared" si="3"/>
        <v>-0.49896826742850953</v>
      </c>
      <c r="I90" s="111">
        <v>118.4430555</v>
      </c>
      <c r="J90" s="111">
        <v>180.7766311</v>
      </c>
      <c r="K90" s="68">
        <f t="shared" si="4"/>
        <v>-0.34480991940556194</v>
      </c>
      <c r="L90" s="68">
        <f t="shared" si="5"/>
        <v>9.2132819970120181</v>
      </c>
    </row>
    <row r="91" spans="1:12" x14ac:dyDescent="0.2">
      <c r="A91" s="110" t="s">
        <v>2080</v>
      </c>
      <c r="B91" s="110" t="s">
        <v>244</v>
      </c>
      <c r="C91" s="110" t="s">
        <v>800</v>
      </c>
      <c r="D91" s="110" t="s">
        <v>208</v>
      </c>
      <c r="E91" s="110" t="s">
        <v>209</v>
      </c>
      <c r="F91" s="111">
        <v>14.360235866</v>
      </c>
      <c r="G91" s="111">
        <v>5.9760156260000006</v>
      </c>
      <c r="H91" s="68">
        <f t="shared" si="3"/>
        <v>1.4029782993743463</v>
      </c>
      <c r="I91" s="111">
        <v>114.293559</v>
      </c>
      <c r="J91" s="111">
        <v>122.02794698000001</v>
      </c>
      <c r="K91" s="68">
        <f t="shared" si="4"/>
        <v>-6.3382103619817887E-2</v>
      </c>
      <c r="L91" s="68">
        <f t="shared" si="5"/>
        <v>7.9590307615076883</v>
      </c>
    </row>
    <row r="92" spans="1:12" x14ac:dyDescent="0.2">
      <c r="A92" s="110" t="s">
        <v>1543</v>
      </c>
      <c r="B92" s="110" t="s">
        <v>326</v>
      </c>
      <c r="C92" s="110" t="s">
        <v>624</v>
      </c>
      <c r="D92" s="110" t="s">
        <v>207</v>
      </c>
      <c r="E92" s="110" t="s">
        <v>920</v>
      </c>
      <c r="F92" s="111">
        <v>96.080678550000002</v>
      </c>
      <c r="G92" s="111">
        <v>67.209059866999993</v>
      </c>
      <c r="H92" s="68">
        <f t="shared" si="3"/>
        <v>0.4295792671424663</v>
      </c>
      <c r="I92" s="111">
        <v>113.6007795</v>
      </c>
      <c r="J92" s="111">
        <v>161.07825561999999</v>
      </c>
      <c r="K92" s="68">
        <f t="shared" si="4"/>
        <v>-0.29474789093820453</v>
      </c>
      <c r="L92" s="68">
        <f t="shared" si="5"/>
        <v>1.1823478061812669</v>
      </c>
    </row>
    <row r="93" spans="1:12" x14ac:dyDescent="0.2">
      <c r="A93" s="110" t="s">
        <v>2074</v>
      </c>
      <c r="B93" s="110" t="s">
        <v>826</v>
      </c>
      <c r="C93" s="110" t="s">
        <v>800</v>
      </c>
      <c r="D93" s="110" t="s">
        <v>208</v>
      </c>
      <c r="E93" s="110" t="s">
        <v>209</v>
      </c>
      <c r="F93" s="111">
        <v>17.553149807</v>
      </c>
      <c r="G93" s="111">
        <v>13.113026587</v>
      </c>
      <c r="H93" s="68">
        <f t="shared" si="3"/>
        <v>0.33860399737173208</v>
      </c>
      <c r="I93" s="111">
        <v>111.2031775</v>
      </c>
      <c r="J93" s="111">
        <v>276.931286</v>
      </c>
      <c r="K93" s="68">
        <f t="shared" si="4"/>
        <v>-0.5984448737944329</v>
      </c>
      <c r="L93" s="68">
        <f t="shared" si="5"/>
        <v>6.3352263680706127</v>
      </c>
    </row>
    <row r="94" spans="1:12" x14ac:dyDescent="0.2">
      <c r="A94" s="110" t="s">
        <v>1656</v>
      </c>
      <c r="B94" s="53" t="s">
        <v>178</v>
      </c>
      <c r="C94" s="53" t="s">
        <v>800</v>
      </c>
      <c r="D94" s="110" t="s">
        <v>208</v>
      </c>
      <c r="E94" s="110" t="s">
        <v>920</v>
      </c>
      <c r="F94" s="111">
        <v>19.622739020000001</v>
      </c>
      <c r="G94" s="111">
        <v>26.810141072</v>
      </c>
      <c r="H94" s="68">
        <f t="shared" si="3"/>
        <v>-0.26808520077152387</v>
      </c>
      <c r="I94" s="111">
        <v>111.148008</v>
      </c>
      <c r="J94" s="111">
        <v>115.96385735</v>
      </c>
      <c r="K94" s="68">
        <f t="shared" si="4"/>
        <v>-4.1528882015927415E-2</v>
      </c>
      <c r="L94" s="68">
        <f t="shared" si="5"/>
        <v>5.6642453373463866</v>
      </c>
    </row>
    <row r="95" spans="1:12" x14ac:dyDescent="0.2">
      <c r="A95" s="110" t="s">
        <v>2044</v>
      </c>
      <c r="B95" s="53" t="s">
        <v>15</v>
      </c>
      <c r="C95" s="53" t="s">
        <v>800</v>
      </c>
      <c r="D95" s="110" t="s">
        <v>208</v>
      </c>
      <c r="E95" s="110" t="s">
        <v>209</v>
      </c>
      <c r="F95" s="111">
        <v>47.64938317</v>
      </c>
      <c r="G95" s="111">
        <v>60.152801200000006</v>
      </c>
      <c r="H95" s="68">
        <f t="shared" si="3"/>
        <v>-0.20786094380588882</v>
      </c>
      <c r="I95" s="111">
        <v>109.652012</v>
      </c>
      <c r="J95" s="111">
        <v>94.731248120000004</v>
      </c>
      <c r="K95" s="68">
        <f t="shared" si="4"/>
        <v>0.15750625243635819</v>
      </c>
      <c r="L95" s="68">
        <f t="shared" si="5"/>
        <v>2.3012262637019147</v>
      </c>
    </row>
    <row r="96" spans="1:12" x14ac:dyDescent="0.2">
      <c r="A96" s="110" t="s">
        <v>1730</v>
      </c>
      <c r="B96" s="53" t="s">
        <v>1731</v>
      </c>
      <c r="C96" s="53" t="s">
        <v>800</v>
      </c>
      <c r="D96" s="110" t="s">
        <v>752</v>
      </c>
      <c r="E96" s="110" t="s">
        <v>209</v>
      </c>
      <c r="F96" s="111">
        <v>1.6457239699999999</v>
      </c>
      <c r="G96" s="111">
        <v>5.8031875199999998</v>
      </c>
      <c r="H96" s="68">
        <f t="shared" si="3"/>
        <v>-0.71641034098446643</v>
      </c>
      <c r="I96" s="111">
        <v>108.3627255</v>
      </c>
      <c r="J96" s="111">
        <v>86.254709309999996</v>
      </c>
      <c r="K96" s="68">
        <f t="shared" si="4"/>
        <v>0.25631083064164817</v>
      </c>
      <c r="L96" s="68">
        <f t="shared" si="5"/>
        <v>65.845018651578613</v>
      </c>
    </row>
    <row r="97" spans="1:12" x14ac:dyDescent="0.2">
      <c r="A97" s="110" t="s">
        <v>1547</v>
      </c>
      <c r="B97" s="53" t="s">
        <v>363</v>
      </c>
      <c r="C97" s="53" t="s">
        <v>624</v>
      </c>
      <c r="D97" s="110" t="s">
        <v>207</v>
      </c>
      <c r="E97" s="110" t="s">
        <v>920</v>
      </c>
      <c r="F97" s="111">
        <v>0.94430985300000003</v>
      </c>
      <c r="G97" s="111">
        <v>0.66998933999999999</v>
      </c>
      <c r="H97" s="68">
        <f t="shared" si="3"/>
        <v>0.40944011586811224</v>
      </c>
      <c r="I97" s="111">
        <v>107.65228399999999</v>
      </c>
      <c r="J97" s="111">
        <v>112.71321676000001</v>
      </c>
      <c r="K97" s="68">
        <f t="shared" si="4"/>
        <v>-4.4900969961457537E-2</v>
      </c>
      <c r="L97" s="68" t="str">
        <f t="shared" si="5"/>
        <v/>
      </c>
    </row>
    <row r="98" spans="1:12" x14ac:dyDescent="0.2">
      <c r="A98" s="110" t="s">
        <v>1531</v>
      </c>
      <c r="B98" s="53" t="s">
        <v>134</v>
      </c>
      <c r="C98" s="53" t="s">
        <v>624</v>
      </c>
      <c r="D98" s="110" t="s">
        <v>207</v>
      </c>
      <c r="E98" s="110" t="s">
        <v>920</v>
      </c>
      <c r="F98" s="111">
        <v>18.334380149999998</v>
      </c>
      <c r="G98" s="111">
        <v>6.6080387199999997</v>
      </c>
      <c r="H98" s="68">
        <f t="shared" si="3"/>
        <v>1.7745570095569896</v>
      </c>
      <c r="I98" s="111">
        <v>106.659345</v>
      </c>
      <c r="J98" s="111">
        <v>112.79547845</v>
      </c>
      <c r="K98" s="68">
        <f t="shared" si="4"/>
        <v>-5.4400526814734285E-2</v>
      </c>
      <c r="L98" s="68">
        <f t="shared" si="5"/>
        <v>5.817450283422863</v>
      </c>
    </row>
    <row r="99" spans="1:12" x14ac:dyDescent="0.2">
      <c r="A99" s="110" t="s">
        <v>2172</v>
      </c>
      <c r="B99" s="53" t="s">
        <v>234</v>
      </c>
      <c r="C99" s="53" t="s">
        <v>797</v>
      </c>
      <c r="D99" s="110" t="s">
        <v>207</v>
      </c>
      <c r="E99" s="110" t="s">
        <v>920</v>
      </c>
      <c r="F99" s="111">
        <v>3.8019700599999999</v>
      </c>
      <c r="G99" s="111">
        <v>3.4395167500000001</v>
      </c>
      <c r="H99" s="68">
        <f t="shared" si="3"/>
        <v>0.10537913792686138</v>
      </c>
      <c r="I99" s="111">
        <v>104.73504200000001</v>
      </c>
      <c r="J99" s="111">
        <v>39.636759670000004</v>
      </c>
      <c r="K99" s="68">
        <f t="shared" si="4"/>
        <v>1.6423714469089443</v>
      </c>
      <c r="L99" s="68">
        <f t="shared" si="5"/>
        <v>27.547571481927978</v>
      </c>
    </row>
    <row r="100" spans="1:12" x14ac:dyDescent="0.2">
      <c r="A100" s="110" t="s">
        <v>1616</v>
      </c>
      <c r="B100" s="53" t="s">
        <v>1443</v>
      </c>
      <c r="C100" s="53" t="s">
        <v>800</v>
      </c>
      <c r="D100" s="110" t="s">
        <v>752</v>
      </c>
      <c r="E100" s="110" t="s">
        <v>209</v>
      </c>
      <c r="F100" s="111">
        <v>21.018172551999999</v>
      </c>
      <c r="G100" s="111">
        <v>15.268717266000001</v>
      </c>
      <c r="H100" s="68">
        <f t="shared" si="3"/>
        <v>0.3765512967354987</v>
      </c>
      <c r="I100" s="111">
        <v>104.17010999999999</v>
      </c>
      <c r="J100" s="111">
        <v>50.500933869999997</v>
      </c>
      <c r="K100" s="68">
        <f t="shared" si="4"/>
        <v>1.0627363103453833</v>
      </c>
      <c r="L100" s="68">
        <f t="shared" si="5"/>
        <v>4.9561925396833617</v>
      </c>
    </row>
    <row r="101" spans="1:12" x14ac:dyDescent="0.2">
      <c r="A101" s="110" t="s">
        <v>1606</v>
      </c>
      <c r="B101" s="53" t="s">
        <v>742</v>
      </c>
      <c r="C101" s="53" t="s">
        <v>800</v>
      </c>
      <c r="D101" s="110" t="s">
        <v>752</v>
      </c>
      <c r="E101" s="110" t="s">
        <v>920</v>
      </c>
      <c r="F101" s="111">
        <v>106.49758412600001</v>
      </c>
      <c r="G101" s="111">
        <v>149.30024399999999</v>
      </c>
      <c r="H101" s="68">
        <f t="shared" si="3"/>
        <v>-0.28668847904896921</v>
      </c>
      <c r="I101" s="111">
        <v>99.574052499999993</v>
      </c>
      <c r="J101" s="111">
        <v>222.42358996000002</v>
      </c>
      <c r="K101" s="68">
        <f t="shared" si="4"/>
        <v>-0.55232242893882311</v>
      </c>
      <c r="L101" s="68">
        <f t="shared" si="5"/>
        <v>0.93498883864061544</v>
      </c>
    </row>
    <row r="102" spans="1:12" x14ac:dyDescent="0.2">
      <c r="A102" s="110" t="s">
        <v>1484</v>
      </c>
      <c r="B102" s="53" t="s">
        <v>1251</v>
      </c>
      <c r="C102" s="53" t="s">
        <v>145</v>
      </c>
      <c r="D102" s="110" t="s">
        <v>208</v>
      </c>
      <c r="E102" s="110" t="s">
        <v>209</v>
      </c>
      <c r="F102" s="111">
        <v>11.0851395</v>
      </c>
      <c r="G102" s="111">
        <v>9.4210733300000005</v>
      </c>
      <c r="H102" s="68">
        <f t="shared" si="3"/>
        <v>0.17663233388716226</v>
      </c>
      <c r="I102" s="111">
        <v>96.113874999999993</v>
      </c>
      <c r="J102" s="111">
        <v>21.561771699999998</v>
      </c>
      <c r="K102" s="68">
        <f t="shared" si="4"/>
        <v>3.4576056335852963</v>
      </c>
      <c r="L102" s="68">
        <f t="shared" si="5"/>
        <v>8.6705156033444588</v>
      </c>
    </row>
    <row r="103" spans="1:12" x14ac:dyDescent="0.2">
      <c r="A103" s="110" t="s">
        <v>2578</v>
      </c>
      <c r="B103" s="53" t="s">
        <v>298</v>
      </c>
      <c r="C103" s="53" t="s">
        <v>624</v>
      </c>
      <c r="D103" s="110" t="s">
        <v>208</v>
      </c>
      <c r="E103" s="110" t="s">
        <v>920</v>
      </c>
      <c r="F103" s="111">
        <v>5.4172152909999998</v>
      </c>
      <c r="G103" s="111">
        <v>12.085518824999999</v>
      </c>
      <c r="H103" s="68">
        <f t="shared" si="3"/>
        <v>-0.55175980696881666</v>
      </c>
      <c r="I103" s="111">
        <v>95.719924500000005</v>
      </c>
      <c r="J103" s="111">
        <v>184.01200984364866</v>
      </c>
      <c r="K103" s="68">
        <f t="shared" si="4"/>
        <v>-0.47981697183063587</v>
      </c>
      <c r="L103" s="68">
        <f t="shared" si="5"/>
        <v>17.669581022379937</v>
      </c>
    </row>
    <row r="104" spans="1:12" x14ac:dyDescent="0.2">
      <c r="A104" s="110" t="s">
        <v>2033</v>
      </c>
      <c r="B104" s="53" t="s">
        <v>399</v>
      </c>
      <c r="C104" s="53" t="s">
        <v>800</v>
      </c>
      <c r="D104" s="110" t="s">
        <v>208</v>
      </c>
      <c r="E104" s="110" t="s">
        <v>209</v>
      </c>
      <c r="F104" s="111">
        <v>4.1277390469999995</v>
      </c>
      <c r="G104" s="111">
        <v>3.802956789</v>
      </c>
      <c r="H104" s="68">
        <f t="shared" si="3"/>
        <v>8.54025633263642E-2</v>
      </c>
      <c r="I104" s="111">
        <v>95.197412</v>
      </c>
      <c r="J104" s="111">
        <v>51.294433470000001</v>
      </c>
      <c r="K104" s="68">
        <f t="shared" si="4"/>
        <v>0.85590142165576388</v>
      </c>
      <c r="L104" s="68">
        <f t="shared" si="5"/>
        <v>23.062846492001125</v>
      </c>
    </row>
    <row r="105" spans="1:12" x14ac:dyDescent="0.2">
      <c r="A105" s="110" t="s">
        <v>2601</v>
      </c>
      <c r="B105" s="53" t="s">
        <v>2227</v>
      </c>
      <c r="C105" s="53" t="s">
        <v>1770</v>
      </c>
      <c r="D105" s="110" t="s">
        <v>207</v>
      </c>
      <c r="E105" s="110" t="s">
        <v>920</v>
      </c>
      <c r="F105" s="111">
        <v>15.864787339999999</v>
      </c>
      <c r="G105" s="111">
        <v>15.533403140000001</v>
      </c>
      <c r="H105" s="68">
        <f t="shared" si="3"/>
        <v>2.1333650907871649E-2</v>
      </c>
      <c r="I105" s="111">
        <v>92.906622999999996</v>
      </c>
      <c r="J105" s="111">
        <v>46.516233679999999</v>
      </c>
      <c r="K105" s="68">
        <f t="shared" si="4"/>
        <v>0.99729461415845222</v>
      </c>
      <c r="L105" s="68">
        <f t="shared" si="5"/>
        <v>5.8561530645767865</v>
      </c>
    </row>
    <row r="106" spans="1:12" x14ac:dyDescent="0.2">
      <c r="A106" s="110" t="s">
        <v>2314</v>
      </c>
      <c r="B106" s="110" t="s">
        <v>2308</v>
      </c>
      <c r="C106" s="53" t="s">
        <v>1770</v>
      </c>
      <c r="D106" s="110" t="s">
        <v>208</v>
      </c>
      <c r="E106" s="110" t="s">
        <v>920</v>
      </c>
      <c r="F106" s="111">
        <v>16.739538530000001</v>
      </c>
      <c r="G106" s="111">
        <v>5.51882845</v>
      </c>
      <c r="H106" s="68">
        <f t="shared" si="3"/>
        <v>2.0331688476383065</v>
      </c>
      <c r="I106" s="111">
        <v>92.364594999999994</v>
      </c>
      <c r="J106" s="111">
        <v>86.160602958265201</v>
      </c>
      <c r="K106" s="68">
        <f t="shared" si="4"/>
        <v>7.2004974764857455E-2</v>
      </c>
      <c r="L106" s="68">
        <f t="shared" si="5"/>
        <v>5.5177503749262549</v>
      </c>
    </row>
    <row r="107" spans="1:12" x14ac:dyDescent="0.2">
      <c r="A107" s="110" t="s">
        <v>1537</v>
      </c>
      <c r="B107" s="53" t="s">
        <v>129</v>
      </c>
      <c r="C107" s="53" t="s">
        <v>624</v>
      </c>
      <c r="D107" s="110" t="s">
        <v>207</v>
      </c>
      <c r="E107" s="110" t="s">
        <v>920</v>
      </c>
      <c r="F107" s="111">
        <v>17.285762160999997</v>
      </c>
      <c r="G107" s="111">
        <v>28.506438746000001</v>
      </c>
      <c r="H107" s="68">
        <f t="shared" si="3"/>
        <v>-0.39361902358197864</v>
      </c>
      <c r="I107" s="111">
        <v>92.044289500000005</v>
      </c>
      <c r="J107" s="111">
        <v>65.725023649999997</v>
      </c>
      <c r="K107" s="68">
        <f t="shared" si="4"/>
        <v>0.40044513319851816</v>
      </c>
      <c r="L107" s="68">
        <f t="shared" si="5"/>
        <v>5.3248615040920564</v>
      </c>
    </row>
    <row r="108" spans="1:12" x14ac:dyDescent="0.2">
      <c r="A108" s="110" t="s">
        <v>2133</v>
      </c>
      <c r="B108" s="53" t="s">
        <v>1086</v>
      </c>
      <c r="C108" s="53" t="s">
        <v>797</v>
      </c>
      <c r="D108" s="110" t="s">
        <v>207</v>
      </c>
      <c r="E108" s="110" t="s">
        <v>920</v>
      </c>
      <c r="F108" s="111">
        <v>17.708730800000001</v>
      </c>
      <c r="G108" s="111">
        <v>34.275724780000004</v>
      </c>
      <c r="H108" s="68">
        <f t="shared" si="3"/>
        <v>-0.48334481871166435</v>
      </c>
      <c r="I108" s="111">
        <v>89.059290500000003</v>
      </c>
      <c r="J108" s="111">
        <v>72.045381322726911</v>
      </c>
      <c r="K108" s="68">
        <f t="shared" si="4"/>
        <v>0.23615544626045315</v>
      </c>
      <c r="L108" s="68">
        <f t="shared" si="5"/>
        <v>5.029117642919954</v>
      </c>
    </row>
    <row r="109" spans="1:12" x14ac:dyDescent="0.2">
      <c r="A109" s="110" t="s">
        <v>2021</v>
      </c>
      <c r="B109" s="53" t="s">
        <v>387</v>
      </c>
      <c r="C109" s="53" t="s">
        <v>800</v>
      </c>
      <c r="D109" s="110" t="s">
        <v>208</v>
      </c>
      <c r="E109" s="110" t="s">
        <v>209</v>
      </c>
      <c r="F109" s="111">
        <v>51.584092732000002</v>
      </c>
      <c r="G109" s="111">
        <v>61.039129513999995</v>
      </c>
      <c r="H109" s="68">
        <f t="shared" si="3"/>
        <v>-0.15490123888204166</v>
      </c>
      <c r="I109" s="111">
        <v>87.7475965</v>
      </c>
      <c r="J109" s="111">
        <v>116.94049629999999</v>
      </c>
      <c r="K109" s="68">
        <f t="shared" si="4"/>
        <v>-0.24963892512571795</v>
      </c>
      <c r="L109" s="68">
        <f t="shared" si="5"/>
        <v>1.7010592190868581</v>
      </c>
    </row>
    <row r="110" spans="1:12" x14ac:dyDescent="0.2">
      <c r="A110" s="110" t="s">
        <v>2126</v>
      </c>
      <c r="B110" s="110" t="s">
        <v>43</v>
      </c>
      <c r="C110" s="110" t="s">
        <v>1734</v>
      </c>
      <c r="D110" s="110" t="s">
        <v>208</v>
      </c>
      <c r="E110" s="110" t="s">
        <v>209</v>
      </c>
      <c r="F110" s="111">
        <v>0.79467857999999991</v>
      </c>
      <c r="G110" s="111">
        <v>0.74413735000000003</v>
      </c>
      <c r="H110" s="68">
        <f t="shared" si="3"/>
        <v>6.7919222170476745E-2</v>
      </c>
      <c r="I110" s="111">
        <v>87.723619499999998</v>
      </c>
      <c r="J110" s="111">
        <v>82.6354015</v>
      </c>
      <c r="K110" s="68">
        <f t="shared" si="4"/>
        <v>6.1574312070111992E-2</v>
      </c>
      <c r="L110" s="68" t="str">
        <f t="shared" si="5"/>
        <v/>
      </c>
    </row>
    <row r="111" spans="1:12" x14ac:dyDescent="0.2">
      <c r="A111" s="110" t="s">
        <v>1681</v>
      </c>
      <c r="B111" s="53" t="s">
        <v>1466</v>
      </c>
      <c r="C111" s="53" t="s">
        <v>800</v>
      </c>
      <c r="D111" s="110" t="s">
        <v>752</v>
      </c>
      <c r="E111" s="110" t="s">
        <v>209</v>
      </c>
      <c r="F111" s="111">
        <v>5.4366584000000007</v>
      </c>
      <c r="G111" s="111">
        <v>9.1641640299999985</v>
      </c>
      <c r="H111" s="68">
        <f t="shared" si="3"/>
        <v>-0.40674802609354843</v>
      </c>
      <c r="I111" s="111">
        <v>85.381108999999995</v>
      </c>
      <c r="J111" s="111">
        <v>11.72932016</v>
      </c>
      <c r="K111" s="68">
        <f t="shared" si="4"/>
        <v>6.2792888108870573</v>
      </c>
      <c r="L111" s="68">
        <f t="shared" si="5"/>
        <v>15.704703646637057</v>
      </c>
    </row>
    <row r="112" spans="1:12" x14ac:dyDescent="0.2">
      <c r="A112" s="110" t="s">
        <v>1626</v>
      </c>
      <c r="B112" s="110" t="s">
        <v>741</v>
      </c>
      <c r="C112" s="110" t="s">
        <v>800</v>
      </c>
      <c r="D112" s="110" t="s">
        <v>752</v>
      </c>
      <c r="E112" s="110" t="s">
        <v>920</v>
      </c>
      <c r="F112" s="111">
        <v>31.827382223000001</v>
      </c>
      <c r="G112" s="111">
        <v>34.206504733000003</v>
      </c>
      <c r="H112" s="68">
        <f t="shared" si="3"/>
        <v>-6.9551757145908999E-2</v>
      </c>
      <c r="I112" s="111">
        <v>81.979881000000006</v>
      </c>
      <c r="J112" s="111">
        <v>29.93615716</v>
      </c>
      <c r="K112" s="68">
        <f t="shared" si="4"/>
        <v>1.7384904669574497</v>
      </c>
      <c r="L112" s="68">
        <f t="shared" si="5"/>
        <v>2.5757657486752836</v>
      </c>
    </row>
    <row r="113" spans="1:12" x14ac:dyDescent="0.2">
      <c r="A113" s="110" t="s">
        <v>2652</v>
      </c>
      <c r="B113" s="110" t="s">
        <v>2639</v>
      </c>
      <c r="C113" s="110" t="s">
        <v>800</v>
      </c>
      <c r="D113" s="110" t="s">
        <v>208</v>
      </c>
      <c r="E113" s="110" t="s">
        <v>209</v>
      </c>
      <c r="F113" s="111">
        <v>76.414497915000013</v>
      </c>
      <c r="G113" s="111">
        <v>91.424033352999999</v>
      </c>
      <c r="H113" s="68">
        <f t="shared" si="3"/>
        <v>-0.16417494270949773</v>
      </c>
      <c r="I113" s="111">
        <v>81.726276999999996</v>
      </c>
      <c r="J113" s="111">
        <v>51.17692985</v>
      </c>
      <c r="K113" s="68">
        <f t="shared" si="4"/>
        <v>0.59693590919854667</v>
      </c>
      <c r="L113" s="68">
        <f t="shared" si="5"/>
        <v>1.0695127132930791</v>
      </c>
    </row>
    <row r="114" spans="1:12" x14ac:dyDescent="0.2">
      <c r="A114" s="110" t="s">
        <v>2063</v>
      </c>
      <c r="B114" s="110" t="s">
        <v>353</v>
      </c>
      <c r="C114" s="110" t="s">
        <v>1734</v>
      </c>
      <c r="D114" s="110" t="s">
        <v>208</v>
      </c>
      <c r="E114" s="110" t="s">
        <v>209</v>
      </c>
      <c r="F114" s="111">
        <v>154.87965176199998</v>
      </c>
      <c r="G114" s="111">
        <v>210.591557591</v>
      </c>
      <c r="H114" s="68">
        <f t="shared" si="3"/>
        <v>-0.26454956915794692</v>
      </c>
      <c r="I114" s="111">
        <v>79.917385499999995</v>
      </c>
      <c r="J114" s="111">
        <v>60.707871049999994</v>
      </c>
      <c r="K114" s="68">
        <f t="shared" si="4"/>
        <v>0.31642543409533719</v>
      </c>
      <c r="L114" s="68">
        <f t="shared" si="5"/>
        <v>0.51599667606954081</v>
      </c>
    </row>
    <row r="115" spans="1:12" x14ac:dyDescent="0.2">
      <c r="A115" s="110" t="s">
        <v>1909</v>
      </c>
      <c r="B115" s="110" t="s">
        <v>405</v>
      </c>
      <c r="C115" s="110" t="s">
        <v>796</v>
      </c>
      <c r="D115" s="110" t="s">
        <v>207</v>
      </c>
      <c r="E115" s="110" t="s">
        <v>920</v>
      </c>
      <c r="F115" s="111">
        <v>134.85214238699999</v>
      </c>
      <c r="G115" s="111">
        <v>139.56221248</v>
      </c>
      <c r="H115" s="68">
        <f t="shared" si="3"/>
        <v>-3.3748892406495701E-2</v>
      </c>
      <c r="I115" s="111">
        <v>79.862767500000004</v>
      </c>
      <c r="J115" s="111">
        <v>180.56956803999998</v>
      </c>
      <c r="K115" s="68">
        <f t="shared" si="4"/>
        <v>-0.55771745833545605</v>
      </c>
      <c r="L115" s="68">
        <f t="shared" si="5"/>
        <v>0.59222468465357458</v>
      </c>
    </row>
    <row r="116" spans="1:12" x14ac:dyDescent="0.2">
      <c r="A116" s="110" t="s">
        <v>2653</v>
      </c>
      <c r="B116" s="110" t="s">
        <v>2640</v>
      </c>
      <c r="C116" s="53" t="s">
        <v>800</v>
      </c>
      <c r="D116" s="110" t="s">
        <v>752</v>
      </c>
      <c r="E116" s="110" t="s">
        <v>209</v>
      </c>
      <c r="F116" s="111">
        <v>86.168263030000006</v>
      </c>
      <c r="G116" s="111">
        <v>79.744098919999999</v>
      </c>
      <c r="H116" s="68">
        <f t="shared" si="3"/>
        <v>8.0559742940286894E-2</v>
      </c>
      <c r="I116" s="111">
        <v>78.889170500000006</v>
      </c>
      <c r="J116" s="111">
        <v>263.55413586688002</v>
      </c>
      <c r="K116" s="68">
        <f t="shared" si="4"/>
        <v>-0.70067185536467336</v>
      </c>
      <c r="L116" s="68">
        <f t="shared" si="5"/>
        <v>0.91552466912944808</v>
      </c>
    </row>
    <row r="117" spans="1:12" x14ac:dyDescent="0.2">
      <c r="A117" s="110" t="s">
        <v>2672</v>
      </c>
      <c r="B117" s="53" t="s">
        <v>1092</v>
      </c>
      <c r="C117" s="53" t="s">
        <v>795</v>
      </c>
      <c r="D117" s="110" t="s">
        <v>207</v>
      </c>
      <c r="E117" s="110" t="s">
        <v>2750</v>
      </c>
      <c r="F117" s="111">
        <v>14.035859052999999</v>
      </c>
      <c r="G117" s="111">
        <v>5.5422161399999998</v>
      </c>
      <c r="H117" s="68">
        <f t="shared" si="3"/>
        <v>1.5325354873294423</v>
      </c>
      <c r="I117" s="111">
        <v>78.531944999999993</v>
      </c>
      <c r="J117" s="111">
        <v>18.172396519999999</v>
      </c>
      <c r="K117" s="68">
        <f t="shared" si="4"/>
        <v>3.3214963372370878</v>
      </c>
      <c r="L117" s="68">
        <f t="shared" si="5"/>
        <v>5.5950935887472246</v>
      </c>
    </row>
    <row r="118" spans="1:12" x14ac:dyDescent="0.2">
      <c r="A118" s="110" t="s">
        <v>2075</v>
      </c>
      <c r="B118" s="53" t="s">
        <v>482</v>
      </c>
      <c r="C118" s="53" t="s">
        <v>800</v>
      </c>
      <c r="D118" s="110" t="s">
        <v>208</v>
      </c>
      <c r="E118" s="110" t="s">
        <v>209</v>
      </c>
      <c r="F118" s="111">
        <v>41.655397685000004</v>
      </c>
      <c r="G118" s="111">
        <v>30.516426977999998</v>
      </c>
      <c r="H118" s="68">
        <f t="shared" si="3"/>
        <v>0.36501556080042885</v>
      </c>
      <c r="I118" s="111">
        <v>76.705541999999994</v>
      </c>
      <c r="J118" s="111">
        <v>129.84715835280005</v>
      </c>
      <c r="K118" s="68">
        <f t="shared" si="4"/>
        <v>-0.40926283660680585</v>
      </c>
      <c r="L118" s="68">
        <f t="shared" si="5"/>
        <v>1.8414310332613018</v>
      </c>
    </row>
    <row r="119" spans="1:12" x14ac:dyDescent="0.2">
      <c r="A119" s="110" t="s">
        <v>2018</v>
      </c>
      <c r="B119" s="53" t="s">
        <v>830</v>
      </c>
      <c r="C119" s="53" t="s">
        <v>800</v>
      </c>
      <c r="D119" s="110" t="s">
        <v>752</v>
      </c>
      <c r="E119" s="110" t="s">
        <v>209</v>
      </c>
      <c r="F119" s="111">
        <v>25.713368602999999</v>
      </c>
      <c r="G119" s="111">
        <v>35.094909299000001</v>
      </c>
      <c r="H119" s="68">
        <f t="shared" si="3"/>
        <v>-0.26731913213029224</v>
      </c>
      <c r="I119" s="111">
        <v>76.366745499999993</v>
      </c>
      <c r="J119" s="111">
        <v>35.067300700000004</v>
      </c>
      <c r="K119" s="68">
        <f t="shared" si="4"/>
        <v>1.1777195271833394</v>
      </c>
      <c r="L119" s="68">
        <f t="shared" si="5"/>
        <v>2.9699238041914984</v>
      </c>
    </row>
    <row r="120" spans="1:12" x14ac:dyDescent="0.2">
      <c r="A120" s="110" t="s">
        <v>2067</v>
      </c>
      <c r="B120" s="53" t="s">
        <v>483</v>
      </c>
      <c r="C120" s="53" t="s">
        <v>800</v>
      </c>
      <c r="D120" s="110" t="s">
        <v>208</v>
      </c>
      <c r="E120" s="110" t="s">
        <v>209</v>
      </c>
      <c r="F120" s="111">
        <v>16.037482791999999</v>
      </c>
      <c r="G120" s="111">
        <v>11.391180336</v>
      </c>
      <c r="H120" s="68">
        <f t="shared" si="3"/>
        <v>0.4078859537774242</v>
      </c>
      <c r="I120" s="111">
        <v>76.257333500000001</v>
      </c>
      <c r="J120" s="111">
        <v>23.584007151801199</v>
      </c>
      <c r="K120" s="68">
        <f t="shared" si="4"/>
        <v>2.233434123775524</v>
      </c>
      <c r="L120" s="68">
        <f t="shared" si="5"/>
        <v>4.7549440575574344</v>
      </c>
    </row>
    <row r="121" spans="1:12" x14ac:dyDescent="0.2">
      <c r="A121" s="110" t="s">
        <v>2142</v>
      </c>
      <c r="B121" s="53" t="s">
        <v>235</v>
      </c>
      <c r="C121" s="53" t="s">
        <v>797</v>
      </c>
      <c r="D121" s="110" t="s">
        <v>207</v>
      </c>
      <c r="E121" s="110" t="s">
        <v>920</v>
      </c>
      <c r="F121" s="111">
        <v>0.98680486999999995</v>
      </c>
      <c r="G121" s="111">
        <v>0.70187093</v>
      </c>
      <c r="H121" s="68">
        <f t="shared" si="3"/>
        <v>0.40596344401954343</v>
      </c>
      <c r="I121" s="111">
        <v>73.381543500000006</v>
      </c>
      <c r="J121" s="111">
        <v>47.299846880000004</v>
      </c>
      <c r="K121" s="68">
        <f t="shared" si="4"/>
        <v>0.55141186156837718</v>
      </c>
      <c r="L121" s="68">
        <f t="shared" si="5"/>
        <v>74.362769916204414</v>
      </c>
    </row>
    <row r="122" spans="1:12" x14ac:dyDescent="0.2">
      <c r="A122" s="110" t="s">
        <v>2019</v>
      </c>
      <c r="B122" s="53" t="s">
        <v>586</v>
      </c>
      <c r="C122" s="53" t="s">
        <v>800</v>
      </c>
      <c r="D122" s="110" t="s">
        <v>208</v>
      </c>
      <c r="E122" s="110" t="s">
        <v>209</v>
      </c>
      <c r="F122" s="111">
        <v>49.014392873000006</v>
      </c>
      <c r="G122" s="111">
        <v>32.183345584999998</v>
      </c>
      <c r="H122" s="68">
        <f t="shared" si="3"/>
        <v>0.52297382332570841</v>
      </c>
      <c r="I122" s="111">
        <v>73.263451500000002</v>
      </c>
      <c r="J122" s="111">
        <v>196.8812839</v>
      </c>
      <c r="K122" s="68">
        <f t="shared" si="4"/>
        <v>-0.62788006026407261</v>
      </c>
      <c r="L122" s="68">
        <f t="shared" si="5"/>
        <v>1.4947334283999221</v>
      </c>
    </row>
    <row r="123" spans="1:12" x14ac:dyDescent="0.2">
      <c r="A123" s="110" t="s">
        <v>1657</v>
      </c>
      <c r="B123" s="53" t="s">
        <v>351</v>
      </c>
      <c r="C123" s="53" t="s">
        <v>800</v>
      </c>
      <c r="D123" s="110" t="s">
        <v>208</v>
      </c>
      <c r="E123" s="110" t="s">
        <v>209</v>
      </c>
      <c r="F123" s="111">
        <v>9.7812905810000004</v>
      </c>
      <c r="G123" s="111">
        <v>12.5171943</v>
      </c>
      <c r="H123" s="68">
        <f t="shared" si="3"/>
        <v>-0.21857164260843975</v>
      </c>
      <c r="I123" s="111">
        <v>73.090388000000004</v>
      </c>
      <c r="J123" s="111">
        <v>51.868676219999998</v>
      </c>
      <c r="K123" s="68">
        <f t="shared" si="4"/>
        <v>0.40914311539374015</v>
      </c>
      <c r="L123" s="68">
        <f t="shared" si="5"/>
        <v>7.4724687294309513</v>
      </c>
    </row>
    <row r="124" spans="1:12" x14ac:dyDescent="0.2">
      <c r="A124" s="110" t="s">
        <v>2022</v>
      </c>
      <c r="B124" s="53" t="s">
        <v>388</v>
      </c>
      <c r="C124" s="53" t="s">
        <v>800</v>
      </c>
      <c r="D124" s="110" t="s">
        <v>208</v>
      </c>
      <c r="E124" s="110" t="s">
        <v>209</v>
      </c>
      <c r="F124" s="111">
        <v>14.252715015</v>
      </c>
      <c r="G124" s="111">
        <v>18.052158201000001</v>
      </c>
      <c r="H124" s="68">
        <f t="shared" si="3"/>
        <v>-0.21047030187169147</v>
      </c>
      <c r="I124" s="111">
        <v>72.612789500000005</v>
      </c>
      <c r="J124" s="111">
        <v>6.6966016500000007</v>
      </c>
      <c r="K124" s="68">
        <f t="shared" si="4"/>
        <v>9.8432296402160926</v>
      </c>
      <c r="L124" s="68">
        <f t="shared" si="5"/>
        <v>5.0946636780136316</v>
      </c>
    </row>
    <row r="125" spans="1:12" x14ac:dyDescent="0.2">
      <c r="A125" s="110" t="s">
        <v>462</v>
      </c>
      <c r="B125" s="53" t="s">
        <v>52</v>
      </c>
      <c r="C125" s="53" t="s">
        <v>467</v>
      </c>
      <c r="D125" s="110" t="s">
        <v>207</v>
      </c>
      <c r="E125" s="110" t="s">
        <v>920</v>
      </c>
      <c r="F125" s="111">
        <v>4.6267714959999999</v>
      </c>
      <c r="G125" s="111">
        <v>3.3445162230000003</v>
      </c>
      <c r="H125" s="68">
        <f t="shared" si="3"/>
        <v>0.38339035827723644</v>
      </c>
      <c r="I125" s="111">
        <v>72.314490000000006</v>
      </c>
      <c r="J125" s="111">
        <v>11.641267289999998</v>
      </c>
      <c r="K125" s="68">
        <f t="shared" si="4"/>
        <v>5.2119087379875815</v>
      </c>
      <c r="L125" s="68">
        <f t="shared" si="5"/>
        <v>15.629578867795464</v>
      </c>
    </row>
    <row r="126" spans="1:12" x14ac:dyDescent="0.2">
      <c r="A126" s="110" t="s">
        <v>2003</v>
      </c>
      <c r="B126" s="53" t="s">
        <v>565</v>
      </c>
      <c r="C126" s="53" t="s">
        <v>800</v>
      </c>
      <c r="D126" s="110" t="s">
        <v>208</v>
      </c>
      <c r="E126" s="110" t="s">
        <v>209</v>
      </c>
      <c r="F126" s="111">
        <v>3.3409473960000002</v>
      </c>
      <c r="G126" s="111">
        <v>1.254371433</v>
      </c>
      <c r="H126" s="68">
        <f t="shared" si="3"/>
        <v>1.6634434650745114</v>
      </c>
      <c r="I126" s="111">
        <v>69.927819499999998</v>
      </c>
      <c r="J126" s="111">
        <v>7.9303926799999997</v>
      </c>
      <c r="K126" s="68">
        <f t="shared" si="4"/>
        <v>7.8176994912690763</v>
      </c>
      <c r="L126" s="68">
        <f t="shared" si="5"/>
        <v>20.930535926342969</v>
      </c>
    </row>
    <row r="127" spans="1:12" x14ac:dyDescent="0.2">
      <c r="A127" s="110" t="s">
        <v>2656</v>
      </c>
      <c r="B127" s="53" t="s">
        <v>853</v>
      </c>
      <c r="C127" s="53" t="s">
        <v>800</v>
      </c>
      <c r="D127" s="110" t="s">
        <v>752</v>
      </c>
      <c r="E127" s="110" t="s">
        <v>209</v>
      </c>
      <c r="F127" s="111">
        <v>30.676645423</v>
      </c>
      <c r="G127" s="111">
        <v>29.683326835000003</v>
      </c>
      <c r="H127" s="68">
        <f t="shared" si="3"/>
        <v>3.3463856444445605E-2</v>
      </c>
      <c r="I127" s="111">
        <v>69.198103500000002</v>
      </c>
      <c r="J127" s="111">
        <v>47.706148053721336</v>
      </c>
      <c r="K127" s="68">
        <f t="shared" si="4"/>
        <v>0.45050703783665003</v>
      </c>
      <c r="L127" s="68">
        <f t="shared" si="5"/>
        <v>2.2557258965518541</v>
      </c>
    </row>
    <row r="128" spans="1:12" x14ac:dyDescent="0.2">
      <c r="A128" s="110" t="s">
        <v>2789</v>
      </c>
      <c r="B128" s="53" t="s">
        <v>2790</v>
      </c>
      <c r="C128" s="53" t="s">
        <v>145</v>
      </c>
      <c r="D128" s="110" t="s">
        <v>752</v>
      </c>
      <c r="E128" s="110" t="s">
        <v>920</v>
      </c>
      <c r="F128" s="111">
        <v>0.27075513000000001</v>
      </c>
      <c r="G128" s="111">
        <v>0.88359765000000001</v>
      </c>
      <c r="H128" s="68">
        <f t="shared" si="3"/>
        <v>-0.69357644851137845</v>
      </c>
      <c r="I128" s="111">
        <v>66.524972500000004</v>
      </c>
      <c r="J128" s="111">
        <v>5.38670647</v>
      </c>
      <c r="K128" s="68">
        <f t="shared" si="4"/>
        <v>11.349841757759636</v>
      </c>
      <c r="L128" s="68" t="str">
        <f t="shared" si="5"/>
        <v/>
      </c>
    </row>
    <row r="129" spans="1:12" x14ac:dyDescent="0.2">
      <c r="A129" s="110" t="s">
        <v>1515</v>
      </c>
      <c r="B129" s="53" t="s">
        <v>1516</v>
      </c>
      <c r="C129" s="53" t="s">
        <v>145</v>
      </c>
      <c r="D129" s="110" t="s">
        <v>208</v>
      </c>
      <c r="E129" s="110" t="s">
        <v>920</v>
      </c>
      <c r="F129" s="111">
        <v>16.679878630000001</v>
      </c>
      <c r="G129" s="111">
        <v>11.11042267</v>
      </c>
      <c r="H129" s="68">
        <f t="shared" si="3"/>
        <v>0.50128209568826421</v>
      </c>
      <c r="I129" s="111">
        <v>66.074593500000006</v>
      </c>
      <c r="J129" s="111">
        <v>35.665389619999999</v>
      </c>
      <c r="K129" s="68">
        <f t="shared" si="4"/>
        <v>0.85262502958743802</v>
      </c>
      <c r="L129" s="68">
        <f t="shared" si="5"/>
        <v>3.9613353889254288</v>
      </c>
    </row>
    <row r="130" spans="1:12" x14ac:dyDescent="0.2">
      <c r="A130" s="110" t="s">
        <v>2506</v>
      </c>
      <c r="B130" s="53" t="s">
        <v>2507</v>
      </c>
      <c r="C130" s="53" t="s">
        <v>1770</v>
      </c>
      <c r="D130" s="110" t="s">
        <v>752</v>
      </c>
      <c r="E130" s="110" t="s">
        <v>920</v>
      </c>
      <c r="F130" s="111">
        <v>2.1073842999999997</v>
      </c>
      <c r="G130" s="111">
        <v>2.3722089300000002</v>
      </c>
      <c r="H130" s="68">
        <f t="shared" si="3"/>
        <v>-0.11163630093914223</v>
      </c>
      <c r="I130" s="111">
        <v>65.450018999999998</v>
      </c>
      <c r="J130" s="111">
        <v>29.584541667752898</v>
      </c>
      <c r="K130" s="68">
        <f t="shared" si="4"/>
        <v>1.2123046466303857</v>
      </c>
      <c r="L130" s="68">
        <f t="shared" si="5"/>
        <v>31.057467306746098</v>
      </c>
    </row>
    <row r="131" spans="1:12" x14ac:dyDescent="0.2">
      <c r="A131" s="110" t="s">
        <v>2572</v>
      </c>
      <c r="B131" s="53" t="s">
        <v>905</v>
      </c>
      <c r="C131" s="53" t="s">
        <v>624</v>
      </c>
      <c r="D131" s="110" t="s">
        <v>207</v>
      </c>
      <c r="E131" s="110" t="s">
        <v>920</v>
      </c>
      <c r="F131" s="111">
        <v>14.449598262</v>
      </c>
      <c r="G131" s="111">
        <v>12.21991442</v>
      </c>
      <c r="H131" s="68">
        <f t="shared" si="3"/>
        <v>0.18246313070333264</v>
      </c>
      <c r="I131" s="111">
        <v>65.377005499999996</v>
      </c>
      <c r="J131" s="111">
        <v>77.258588829999994</v>
      </c>
      <c r="K131" s="68">
        <f t="shared" si="4"/>
        <v>-0.15378980524928132</v>
      </c>
      <c r="L131" s="68">
        <f t="shared" si="5"/>
        <v>4.5244860316933835</v>
      </c>
    </row>
    <row r="132" spans="1:12" x14ac:dyDescent="0.2">
      <c r="A132" s="110" t="s">
        <v>1906</v>
      </c>
      <c r="B132" s="53" t="s">
        <v>21</v>
      </c>
      <c r="C132" s="53" t="s">
        <v>796</v>
      </c>
      <c r="D132" s="110" t="s">
        <v>207</v>
      </c>
      <c r="E132" s="110" t="s">
        <v>920</v>
      </c>
      <c r="F132" s="111">
        <v>8.6468283010000011</v>
      </c>
      <c r="G132" s="111">
        <v>3.9090815440000002</v>
      </c>
      <c r="H132" s="68">
        <f t="shared" si="3"/>
        <v>1.2119846321118342</v>
      </c>
      <c r="I132" s="111">
        <v>65.1900555</v>
      </c>
      <c r="J132" s="111">
        <v>44.0209093</v>
      </c>
      <c r="K132" s="68">
        <f t="shared" si="4"/>
        <v>0.48088843544174598</v>
      </c>
      <c r="L132" s="68">
        <f t="shared" si="5"/>
        <v>7.5391869979031272</v>
      </c>
    </row>
    <row r="133" spans="1:12" x14ac:dyDescent="0.2">
      <c r="A133" s="110" t="s">
        <v>2043</v>
      </c>
      <c r="B133" s="53" t="s">
        <v>822</v>
      </c>
      <c r="C133" s="53" t="s">
        <v>800</v>
      </c>
      <c r="D133" s="110" t="s">
        <v>208</v>
      </c>
      <c r="E133" s="110" t="s">
        <v>209</v>
      </c>
      <c r="F133" s="111">
        <v>15.941728923000001</v>
      </c>
      <c r="G133" s="111">
        <v>25.551412489999997</v>
      </c>
      <c r="H133" s="68">
        <f t="shared" si="3"/>
        <v>-0.37609206812973328</v>
      </c>
      <c r="I133" s="111">
        <v>64.811648000000005</v>
      </c>
      <c r="J133" s="111">
        <v>85.806841430000006</v>
      </c>
      <c r="K133" s="68">
        <f t="shared" si="4"/>
        <v>-0.2446797141126279</v>
      </c>
      <c r="L133" s="68">
        <f t="shared" si="5"/>
        <v>4.065534441906907</v>
      </c>
    </row>
    <row r="134" spans="1:12" x14ac:dyDescent="0.2">
      <c r="A134" s="110" t="s">
        <v>1646</v>
      </c>
      <c r="B134" s="53" t="s">
        <v>19</v>
      </c>
      <c r="C134" s="53" t="s">
        <v>800</v>
      </c>
      <c r="D134" s="110" t="s">
        <v>752</v>
      </c>
      <c r="E134" s="110" t="s">
        <v>209</v>
      </c>
      <c r="F134" s="111">
        <v>9.1772053570000001</v>
      </c>
      <c r="G134" s="111">
        <v>14.118384765</v>
      </c>
      <c r="H134" s="68">
        <f t="shared" si="3"/>
        <v>-0.34998192004579498</v>
      </c>
      <c r="I134" s="111">
        <v>63.451115000000001</v>
      </c>
      <c r="J134" s="111">
        <v>185.41474127590828</v>
      </c>
      <c r="K134" s="68">
        <f t="shared" si="4"/>
        <v>-0.65778818575389897</v>
      </c>
      <c r="L134" s="68">
        <f t="shared" si="5"/>
        <v>6.9139909734723402</v>
      </c>
    </row>
    <row r="135" spans="1:12" x14ac:dyDescent="0.2">
      <c r="A135" s="110" t="s">
        <v>1984</v>
      </c>
      <c r="B135" s="53" t="s">
        <v>442</v>
      </c>
      <c r="C135" s="53" t="s">
        <v>796</v>
      </c>
      <c r="D135" s="110" t="s">
        <v>207</v>
      </c>
      <c r="E135" s="110" t="s">
        <v>920</v>
      </c>
      <c r="F135" s="111">
        <v>7.0277735400000001</v>
      </c>
      <c r="G135" s="111">
        <v>10.590816859999999</v>
      </c>
      <c r="H135" s="68">
        <f t="shared" ref="H135:H198" si="6">IF(ISERROR(F135/G135-1),"",IF((F135/G135-1)&gt;10000%,"",F135/G135-1))</f>
        <v>-0.33642762093801315</v>
      </c>
      <c r="I135" s="111">
        <v>62.873834000000002</v>
      </c>
      <c r="J135" s="111">
        <v>49.358817289999998</v>
      </c>
      <c r="K135" s="68">
        <f t="shared" ref="K135:K198" si="7">IF(ISERROR(I135/J135-1),"",IF((I135/J135-1)&gt;10000%,"",I135/J135-1))</f>
        <v>0.27381159946752054</v>
      </c>
      <c r="L135" s="68">
        <f t="shared" ref="L135:L198" si="8">IF(ISERROR(I135/F135),"",IF(I135/F135&gt;10000%,"",I135/F135))</f>
        <v>8.9464797979247361</v>
      </c>
    </row>
    <row r="136" spans="1:12" x14ac:dyDescent="0.2">
      <c r="A136" s="110" t="s">
        <v>1501</v>
      </c>
      <c r="B136" s="53" t="s">
        <v>1329</v>
      </c>
      <c r="C136" s="53" t="s">
        <v>145</v>
      </c>
      <c r="D136" s="110" t="s">
        <v>208</v>
      </c>
      <c r="E136" s="110" t="s">
        <v>209</v>
      </c>
      <c r="F136" s="111">
        <v>25.74837436</v>
      </c>
      <c r="G136" s="111">
        <v>47.074157200000002</v>
      </c>
      <c r="H136" s="68">
        <f t="shared" si="6"/>
        <v>-0.45302527136906445</v>
      </c>
      <c r="I136" s="111">
        <v>61.746709000000003</v>
      </c>
      <c r="J136" s="111">
        <v>82.13487448874065</v>
      </c>
      <c r="K136" s="68">
        <f t="shared" si="7"/>
        <v>-0.2482278765950453</v>
      </c>
      <c r="L136" s="68">
        <f t="shared" si="8"/>
        <v>2.3980818414665928</v>
      </c>
    </row>
    <row r="137" spans="1:12" x14ac:dyDescent="0.2">
      <c r="A137" s="110" t="s">
        <v>1755</v>
      </c>
      <c r="B137" s="53" t="s">
        <v>22</v>
      </c>
      <c r="C137" s="53" t="s">
        <v>1734</v>
      </c>
      <c r="D137" s="110" t="s">
        <v>208</v>
      </c>
      <c r="E137" s="110" t="s">
        <v>209</v>
      </c>
      <c r="F137" s="111">
        <v>10.643884589999999</v>
      </c>
      <c r="G137" s="111">
        <v>4.8023867300000003</v>
      </c>
      <c r="H137" s="68">
        <f t="shared" si="6"/>
        <v>1.2163738966520086</v>
      </c>
      <c r="I137" s="111">
        <v>61.273252499999998</v>
      </c>
      <c r="J137" s="111">
        <v>0.43488277000000003</v>
      </c>
      <c r="K137" s="68" t="str">
        <f t="shared" si="7"/>
        <v/>
      </c>
      <c r="L137" s="68">
        <f t="shared" si="8"/>
        <v>5.756662615222889</v>
      </c>
    </row>
    <row r="138" spans="1:12" x14ac:dyDescent="0.2">
      <c r="A138" s="110" t="s">
        <v>2095</v>
      </c>
      <c r="B138" s="53" t="s">
        <v>827</v>
      </c>
      <c r="C138" s="53" t="s">
        <v>800</v>
      </c>
      <c r="D138" s="110" t="s">
        <v>208</v>
      </c>
      <c r="E138" s="110" t="s">
        <v>209</v>
      </c>
      <c r="F138" s="111">
        <v>23.990881039999998</v>
      </c>
      <c r="G138" s="111">
        <v>20.282482325</v>
      </c>
      <c r="H138" s="68">
        <f t="shared" si="6"/>
        <v>0.18283751739938947</v>
      </c>
      <c r="I138" s="111">
        <v>61.018481999999999</v>
      </c>
      <c r="J138" s="111">
        <v>67.396900189999997</v>
      </c>
      <c r="K138" s="68">
        <f t="shared" si="7"/>
        <v>-9.4639637312969427E-2</v>
      </c>
      <c r="L138" s="68">
        <f t="shared" si="8"/>
        <v>2.5434031329763953</v>
      </c>
    </row>
    <row r="139" spans="1:12" x14ac:dyDescent="0.2">
      <c r="A139" s="110" t="s">
        <v>2066</v>
      </c>
      <c r="B139" s="53" t="s">
        <v>854</v>
      </c>
      <c r="C139" s="53" t="s">
        <v>624</v>
      </c>
      <c r="D139" s="110" t="s">
        <v>207</v>
      </c>
      <c r="E139" s="110" t="s">
        <v>920</v>
      </c>
      <c r="F139" s="111">
        <v>86.880329988999989</v>
      </c>
      <c r="G139" s="111">
        <v>111.909217971</v>
      </c>
      <c r="H139" s="68">
        <f t="shared" si="6"/>
        <v>-0.22365349732392881</v>
      </c>
      <c r="I139" s="111">
        <v>60.786372999999998</v>
      </c>
      <c r="J139" s="111">
        <v>86.731051790000009</v>
      </c>
      <c r="K139" s="68">
        <f t="shared" si="7"/>
        <v>-0.29913944607542975</v>
      </c>
      <c r="L139" s="68">
        <f t="shared" si="8"/>
        <v>0.69965633196485588</v>
      </c>
    </row>
    <row r="140" spans="1:12" x14ac:dyDescent="0.2">
      <c r="A140" s="110" t="s">
        <v>2027</v>
      </c>
      <c r="B140" s="53" t="s">
        <v>393</v>
      </c>
      <c r="C140" s="53" t="s">
        <v>800</v>
      </c>
      <c r="D140" s="110" t="s">
        <v>208</v>
      </c>
      <c r="E140" s="110" t="s">
        <v>209</v>
      </c>
      <c r="F140" s="111">
        <v>36.336784268000002</v>
      </c>
      <c r="G140" s="111">
        <v>29.769165115</v>
      </c>
      <c r="H140" s="68">
        <f t="shared" si="6"/>
        <v>0.22061818420600354</v>
      </c>
      <c r="I140" s="111">
        <v>60.4259135</v>
      </c>
      <c r="J140" s="111">
        <v>132.33736101</v>
      </c>
      <c r="K140" s="68">
        <f t="shared" si="7"/>
        <v>-0.54339490345863894</v>
      </c>
      <c r="L140" s="68">
        <f t="shared" si="8"/>
        <v>1.6629405908440307</v>
      </c>
    </row>
    <row r="141" spans="1:12" x14ac:dyDescent="0.2">
      <c r="A141" s="110" t="s">
        <v>1565</v>
      </c>
      <c r="B141" s="53" t="s">
        <v>1456</v>
      </c>
      <c r="C141" s="53" t="s">
        <v>624</v>
      </c>
      <c r="D141" s="110" t="s">
        <v>207</v>
      </c>
      <c r="E141" s="110" t="s">
        <v>209</v>
      </c>
      <c r="F141" s="111">
        <v>1.9442014950000002</v>
      </c>
      <c r="G141" s="111">
        <v>3.4675653930000001</v>
      </c>
      <c r="H141" s="68">
        <f t="shared" si="6"/>
        <v>-0.43931800134908083</v>
      </c>
      <c r="I141" s="111">
        <v>60.173938999999997</v>
      </c>
      <c r="J141" s="111">
        <v>94.034493749999996</v>
      </c>
      <c r="K141" s="68">
        <f t="shared" si="7"/>
        <v>-0.36008653207642749</v>
      </c>
      <c r="L141" s="68">
        <f t="shared" si="8"/>
        <v>30.950464319028821</v>
      </c>
    </row>
    <row r="142" spans="1:12" x14ac:dyDescent="0.2">
      <c r="A142" s="110" t="s">
        <v>2367</v>
      </c>
      <c r="B142" s="110" t="s">
        <v>156</v>
      </c>
      <c r="C142" s="110" t="s">
        <v>801</v>
      </c>
      <c r="D142" s="110" t="s">
        <v>207</v>
      </c>
      <c r="E142" s="110" t="s">
        <v>920</v>
      </c>
      <c r="F142" s="111">
        <v>82.230999488000009</v>
      </c>
      <c r="G142" s="111">
        <v>72.645775236000006</v>
      </c>
      <c r="H142" s="68">
        <f t="shared" si="6"/>
        <v>0.13194468943116178</v>
      </c>
      <c r="I142" s="111">
        <v>59.810794000000001</v>
      </c>
      <c r="J142" s="111">
        <v>58.104612380000006</v>
      </c>
      <c r="K142" s="68">
        <f t="shared" si="7"/>
        <v>2.9363961828738905E-2</v>
      </c>
      <c r="L142" s="68">
        <f t="shared" si="8"/>
        <v>0.72735093057853695</v>
      </c>
    </row>
    <row r="143" spans="1:12" x14ac:dyDescent="0.2">
      <c r="A143" s="110" t="s">
        <v>1614</v>
      </c>
      <c r="B143" s="53" t="s">
        <v>841</v>
      </c>
      <c r="C143" s="53" t="s">
        <v>800</v>
      </c>
      <c r="D143" s="110" t="s">
        <v>208</v>
      </c>
      <c r="E143" s="110" t="s">
        <v>209</v>
      </c>
      <c r="F143" s="111">
        <v>11.847097581</v>
      </c>
      <c r="G143" s="111">
        <v>6.0066533049999995</v>
      </c>
      <c r="H143" s="68">
        <f t="shared" si="6"/>
        <v>0.97232917890206094</v>
      </c>
      <c r="I143" s="111">
        <v>58.473488000000003</v>
      </c>
      <c r="J143" s="111">
        <v>4.0600171643211</v>
      </c>
      <c r="K143" s="68">
        <f t="shared" si="7"/>
        <v>13.402276057810141</v>
      </c>
      <c r="L143" s="68">
        <f t="shared" si="8"/>
        <v>4.9356804567709425</v>
      </c>
    </row>
    <row r="144" spans="1:12" x14ac:dyDescent="0.2">
      <c r="A144" s="110" t="s">
        <v>2574</v>
      </c>
      <c r="B144" s="53" t="s">
        <v>904</v>
      </c>
      <c r="C144" s="53" t="s">
        <v>624</v>
      </c>
      <c r="D144" s="110" t="s">
        <v>207</v>
      </c>
      <c r="E144" s="110" t="s">
        <v>920</v>
      </c>
      <c r="F144" s="111">
        <v>7.4141913739999996</v>
      </c>
      <c r="G144" s="111">
        <v>3.082847143</v>
      </c>
      <c r="H144" s="68">
        <f t="shared" si="6"/>
        <v>1.4049818333792099</v>
      </c>
      <c r="I144" s="111">
        <v>57.336519000000003</v>
      </c>
      <c r="J144" s="111">
        <v>20.521458500000001</v>
      </c>
      <c r="K144" s="68">
        <f t="shared" si="7"/>
        <v>1.7939787515590084</v>
      </c>
      <c r="L144" s="68">
        <f t="shared" si="8"/>
        <v>7.7333475908198217</v>
      </c>
    </row>
    <row r="145" spans="1:12" x14ac:dyDescent="0.2">
      <c r="A145" s="110" t="s">
        <v>2506</v>
      </c>
      <c r="B145" s="53" t="s">
        <v>3070</v>
      </c>
      <c r="C145" s="53" t="s">
        <v>624</v>
      </c>
      <c r="D145" s="110" t="s">
        <v>752</v>
      </c>
      <c r="E145" s="110" t="s">
        <v>209</v>
      </c>
      <c r="F145" s="111">
        <v>3.9929042799999999</v>
      </c>
      <c r="G145" s="111">
        <v>2.1981746200000001</v>
      </c>
      <c r="H145" s="68">
        <f t="shared" si="6"/>
        <v>0.81646364382098069</v>
      </c>
      <c r="I145" s="111">
        <v>55.675485500000001</v>
      </c>
      <c r="J145" s="111">
        <v>46.957122146005901</v>
      </c>
      <c r="K145" s="68">
        <f t="shared" si="7"/>
        <v>0.18566647519168011</v>
      </c>
      <c r="L145" s="68">
        <f t="shared" si="8"/>
        <v>13.943606356624207</v>
      </c>
    </row>
    <row r="146" spans="1:12" x14ac:dyDescent="0.2">
      <c r="A146" s="110" t="s">
        <v>1658</v>
      </c>
      <c r="B146" s="110" t="s">
        <v>2690</v>
      </c>
      <c r="C146" s="53" t="s">
        <v>800</v>
      </c>
      <c r="D146" s="110" t="s">
        <v>752</v>
      </c>
      <c r="E146" s="110" t="s">
        <v>209</v>
      </c>
      <c r="F146" s="111">
        <v>21.571815390000001</v>
      </c>
      <c r="G146" s="111">
        <v>21.252173120000002</v>
      </c>
      <c r="H146" s="68">
        <f t="shared" si="6"/>
        <v>1.5040451072704242E-2</v>
      </c>
      <c r="I146" s="111">
        <v>55.372956000000002</v>
      </c>
      <c r="J146" s="111">
        <v>22.62059313</v>
      </c>
      <c r="K146" s="68">
        <f t="shared" si="7"/>
        <v>1.4479002686522393</v>
      </c>
      <c r="L146" s="68">
        <f t="shared" si="8"/>
        <v>2.5669121953300751</v>
      </c>
    </row>
    <row r="147" spans="1:12" x14ac:dyDescent="0.2">
      <c r="A147" s="110" t="s">
        <v>2686</v>
      </c>
      <c r="B147" s="53" t="s">
        <v>297</v>
      </c>
      <c r="C147" s="53" t="s">
        <v>624</v>
      </c>
      <c r="D147" s="110" t="s">
        <v>208</v>
      </c>
      <c r="E147" s="110" t="s">
        <v>920</v>
      </c>
      <c r="F147" s="111">
        <v>29.444945646000001</v>
      </c>
      <c r="G147" s="111">
        <v>47.579369086999996</v>
      </c>
      <c r="H147" s="68">
        <f t="shared" si="6"/>
        <v>-0.381140477248464</v>
      </c>
      <c r="I147" s="111">
        <v>55.290154999999999</v>
      </c>
      <c r="J147" s="111">
        <v>200.1609995389347</v>
      </c>
      <c r="K147" s="68">
        <f t="shared" si="7"/>
        <v>-0.72377158823467447</v>
      </c>
      <c r="L147" s="68">
        <f t="shared" si="8"/>
        <v>1.8777468861624809</v>
      </c>
    </row>
    <row r="148" spans="1:12" x14ac:dyDescent="0.2">
      <c r="A148" s="110" t="s">
        <v>1682</v>
      </c>
      <c r="B148" s="53" t="s">
        <v>1587</v>
      </c>
      <c r="C148" s="53" t="s">
        <v>800</v>
      </c>
      <c r="D148" s="110" t="s">
        <v>752</v>
      </c>
      <c r="E148" s="110" t="s">
        <v>920</v>
      </c>
      <c r="F148" s="111">
        <v>14.20787326</v>
      </c>
      <c r="G148" s="111">
        <v>2.57996084</v>
      </c>
      <c r="H148" s="68">
        <f t="shared" si="6"/>
        <v>4.5070112071933615</v>
      </c>
      <c r="I148" s="111">
        <v>54.791288000000002</v>
      </c>
      <c r="J148" s="111">
        <v>37.700304845290056</v>
      </c>
      <c r="K148" s="68">
        <f t="shared" si="7"/>
        <v>0.4533380625129122</v>
      </c>
      <c r="L148" s="68">
        <f t="shared" si="8"/>
        <v>3.8564032066823213</v>
      </c>
    </row>
    <row r="149" spans="1:12" x14ac:dyDescent="0.2">
      <c r="A149" s="110" t="s">
        <v>1625</v>
      </c>
      <c r="B149" s="53" t="s">
        <v>362</v>
      </c>
      <c r="C149" s="53" t="s">
        <v>800</v>
      </c>
      <c r="D149" s="110" t="s">
        <v>752</v>
      </c>
      <c r="E149" s="110" t="s">
        <v>209</v>
      </c>
      <c r="F149" s="111">
        <v>22.573502177999998</v>
      </c>
      <c r="G149" s="111">
        <v>18.545779877999998</v>
      </c>
      <c r="H149" s="68">
        <f t="shared" si="6"/>
        <v>0.21717729459184953</v>
      </c>
      <c r="I149" s="111">
        <v>54.564074499999997</v>
      </c>
      <c r="J149" s="111">
        <v>243.76400380000001</v>
      </c>
      <c r="K149" s="68">
        <f t="shared" si="7"/>
        <v>-0.77616024659338978</v>
      </c>
      <c r="L149" s="68">
        <f t="shared" si="8"/>
        <v>2.4171736432274926</v>
      </c>
    </row>
    <row r="150" spans="1:12" x14ac:dyDescent="0.2">
      <c r="A150" s="110" t="s">
        <v>1751</v>
      </c>
      <c r="B150" s="53" t="s">
        <v>35</v>
      </c>
      <c r="C150" s="53" t="s">
        <v>1734</v>
      </c>
      <c r="D150" s="110" t="s">
        <v>208</v>
      </c>
      <c r="E150" s="110" t="s">
        <v>209</v>
      </c>
      <c r="F150" s="111">
        <v>5.9703204330000004</v>
      </c>
      <c r="G150" s="111">
        <v>19.813105290999999</v>
      </c>
      <c r="H150" s="68">
        <f t="shared" si="6"/>
        <v>-0.69866811156997244</v>
      </c>
      <c r="I150" s="111">
        <v>54.468071999999999</v>
      </c>
      <c r="J150" s="111">
        <v>222.35917309999999</v>
      </c>
      <c r="K150" s="68">
        <f t="shared" si="7"/>
        <v>-0.7550446368340088</v>
      </c>
      <c r="L150" s="68">
        <f t="shared" si="8"/>
        <v>9.1231404765038011</v>
      </c>
    </row>
    <row r="151" spans="1:12" x14ac:dyDescent="0.2">
      <c r="A151" s="110" t="s">
        <v>1958</v>
      </c>
      <c r="B151" s="53" t="s">
        <v>500</v>
      </c>
      <c r="C151" s="53" t="s">
        <v>796</v>
      </c>
      <c r="D151" s="110" t="s">
        <v>207</v>
      </c>
      <c r="E151" s="110" t="s">
        <v>920</v>
      </c>
      <c r="F151" s="111">
        <v>17.415831127000001</v>
      </c>
      <c r="G151" s="111">
        <v>19.710039446</v>
      </c>
      <c r="H151" s="68">
        <f t="shared" si="6"/>
        <v>-0.11639795675120224</v>
      </c>
      <c r="I151" s="111">
        <v>54.337407499999998</v>
      </c>
      <c r="J151" s="111">
        <v>29.97529175</v>
      </c>
      <c r="K151" s="68">
        <f t="shared" si="7"/>
        <v>0.81273990435806165</v>
      </c>
      <c r="L151" s="68">
        <f t="shared" si="8"/>
        <v>3.1200008259014393</v>
      </c>
    </row>
    <row r="152" spans="1:12" x14ac:dyDescent="0.2">
      <c r="A152" s="110" t="s">
        <v>2346</v>
      </c>
      <c r="B152" s="53" t="s">
        <v>581</v>
      </c>
      <c r="C152" s="53" t="s">
        <v>800</v>
      </c>
      <c r="D152" s="110" t="s">
        <v>208</v>
      </c>
      <c r="E152" s="110" t="s">
        <v>209</v>
      </c>
      <c r="F152" s="111">
        <v>2.81167452</v>
      </c>
      <c r="G152" s="111">
        <v>14.172869539999999</v>
      </c>
      <c r="H152" s="68">
        <f t="shared" si="6"/>
        <v>-0.80161571994544722</v>
      </c>
      <c r="I152" s="111">
        <v>53.330928499999999</v>
      </c>
      <c r="J152" s="111">
        <v>101.39029337000001</v>
      </c>
      <c r="K152" s="68">
        <f t="shared" si="7"/>
        <v>-0.47400360796490326</v>
      </c>
      <c r="L152" s="68">
        <f t="shared" si="8"/>
        <v>18.967674999594191</v>
      </c>
    </row>
    <row r="153" spans="1:12" x14ac:dyDescent="0.2">
      <c r="A153" s="110" t="s">
        <v>1617</v>
      </c>
      <c r="B153" s="53" t="s">
        <v>585</v>
      </c>
      <c r="C153" s="53" t="s">
        <v>800</v>
      </c>
      <c r="D153" s="110" t="s">
        <v>208</v>
      </c>
      <c r="E153" s="110" t="s">
        <v>209</v>
      </c>
      <c r="F153" s="111">
        <v>35.075611922</v>
      </c>
      <c r="G153" s="111">
        <v>88.587131475999996</v>
      </c>
      <c r="H153" s="68">
        <f t="shared" si="6"/>
        <v>-0.60405522407616652</v>
      </c>
      <c r="I153" s="111">
        <v>52.193964999999999</v>
      </c>
      <c r="J153" s="111">
        <v>75.762212719999994</v>
      </c>
      <c r="K153" s="68">
        <f t="shared" si="7"/>
        <v>-0.31108182923725991</v>
      </c>
      <c r="L153" s="68">
        <f t="shared" si="8"/>
        <v>1.4880414664202362</v>
      </c>
    </row>
    <row r="154" spans="1:12" x14ac:dyDescent="0.2">
      <c r="A154" s="110" t="s">
        <v>2065</v>
      </c>
      <c r="B154" s="110" t="s">
        <v>828</v>
      </c>
      <c r="C154" s="110" t="s">
        <v>800</v>
      </c>
      <c r="D154" s="110" t="s">
        <v>208</v>
      </c>
      <c r="E154" s="110" t="s">
        <v>209</v>
      </c>
      <c r="F154" s="111">
        <v>33.642771325999995</v>
      </c>
      <c r="G154" s="111">
        <v>17.370447577</v>
      </c>
      <c r="H154" s="68">
        <f t="shared" si="6"/>
        <v>0.93678206487586313</v>
      </c>
      <c r="I154" s="111">
        <v>51.960191999999999</v>
      </c>
      <c r="J154" s="111">
        <v>121.53567633</v>
      </c>
      <c r="K154" s="68">
        <f t="shared" si="7"/>
        <v>-0.57246963550920649</v>
      </c>
      <c r="L154" s="68">
        <f t="shared" si="8"/>
        <v>1.5444682453922527</v>
      </c>
    </row>
    <row r="155" spans="1:12" x14ac:dyDescent="0.2">
      <c r="A155" s="110" t="s">
        <v>1503</v>
      </c>
      <c r="B155" s="53" t="s">
        <v>1265</v>
      </c>
      <c r="C155" s="53" t="s">
        <v>145</v>
      </c>
      <c r="D155" s="110" t="s">
        <v>208</v>
      </c>
      <c r="E155" s="110" t="s">
        <v>209</v>
      </c>
      <c r="F155" s="111">
        <v>27.083209149999998</v>
      </c>
      <c r="G155" s="111">
        <v>23.48082853</v>
      </c>
      <c r="H155" s="68">
        <f t="shared" si="6"/>
        <v>0.15341795181534845</v>
      </c>
      <c r="I155" s="111">
        <v>50.378251499999998</v>
      </c>
      <c r="J155" s="111">
        <v>157.48174652</v>
      </c>
      <c r="K155" s="68">
        <f t="shared" si="7"/>
        <v>-0.68010101098540954</v>
      </c>
      <c r="L155" s="68">
        <f t="shared" si="8"/>
        <v>1.8601285845034359</v>
      </c>
    </row>
    <row r="156" spans="1:12" x14ac:dyDescent="0.2">
      <c r="A156" s="110" t="s">
        <v>1538</v>
      </c>
      <c r="B156" s="53" t="s">
        <v>132</v>
      </c>
      <c r="C156" s="53" t="s">
        <v>624</v>
      </c>
      <c r="D156" s="110" t="s">
        <v>207</v>
      </c>
      <c r="E156" s="110" t="s">
        <v>920</v>
      </c>
      <c r="F156" s="111">
        <v>3.8263077050000001</v>
      </c>
      <c r="G156" s="111">
        <v>3.8768672319999999</v>
      </c>
      <c r="H156" s="68">
        <f t="shared" si="6"/>
        <v>-1.3041335690497036E-2</v>
      </c>
      <c r="I156" s="111">
        <v>50.373877</v>
      </c>
      <c r="J156" s="111">
        <v>76.756697500000001</v>
      </c>
      <c r="K156" s="68">
        <f t="shared" si="7"/>
        <v>-0.34372010989659896</v>
      </c>
      <c r="L156" s="68">
        <f t="shared" si="8"/>
        <v>13.165140099468294</v>
      </c>
    </row>
    <row r="157" spans="1:12" x14ac:dyDescent="0.2">
      <c r="A157" s="110" t="s">
        <v>1623</v>
      </c>
      <c r="B157" s="110" t="s">
        <v>2693</v>
      </c>
      <c r="C157" s="53" t="s">
        <v>800</v>
      </c>
      <c r="D157" s="110" t="s">
        <v>752</v>
      </c>
      <c r="E157" s="110" t="s">
        <v>920</v>
      </c>
      <c r="F157" s="111">
        <v>17.108320299999999</v>
      </c>
      <c r="G157" s="111">
        <v>5.5894112099999997</v>
      </c>
      <c r="H157" s="68">
        <f t="shared" si="6"/>
        <v>2.0608448112372821</v>
      </c>
      <c r="I157" s="111">
        <v>50.357815000000002</v>
      </c>
      <c r="J157" s="111">
        <v>3.5297667400000003</v>
      </c>
      <c r="K157" s="68">
        <f t="shared" si="7"/>
        <v>13.266612699738905</v>
      </c>
      <c r="L157" s="68">
        <f t="shared" si="8"/>
        <v>2.9434692662376682</v>
      </c>
    </row>
    <row r="158" spans="1:12" x14ac:dyDescent="0.2">
      <c r="A158" s="110" t="s">
        <v>2715</v>
      </c>
      <c r="B158" s="53" t="s">
        <v>1471</v>
      </c>
      <c r="C158" s="53" t="s">
        <v>624</v>
      </c>
      <c r="D158" s="110" t="s">
        <v>208</v>
      </c>
      <c r="E158" s="110" t="s">
        <v>209</v>
      </c>
      <c r="F158" s="111">
        <v>23.614706210000001</v>
      </c>
      <c r="G158" s="111">
        <v>23.18212973</v>
      </c>
      <c r="H158" s="68">
        <f t="shared" si="6"/>
        <v>1.8659911105587623E-2</v>
      </c>
      <c r="I158" s="111">
        <v>50.198439499999999</v>
      </c>
      <c r="J158" s="111">
        <v>171.54591746</v>
      </c>
      <c r="K158" s="68">
        <f t="shared" si="7"/>
        <v>-0.70737607607767783</v>
      </c>
      <c r="L158" s="68">
        <f t="shared" si="8"/>
        <v>2.1257278855640691</v>
      </c>
    </row>
    <row r="159" spans="1:12" x14ac:dyDescent="0.2">
      <c r="A159" s="110" t="s">
        <v>1628</v>
      </c>
      <c r="B159" s="53" t="s">
        <v>17</v>
      </c>
      <c r="C159" s="53" t="s">
        <v>800</v>
      </c>
      <c r="D159" s="110" t="s">
        <v>208</v>
      </c>
      <c r="E159" s="110" t="s">
        <v>209</v>
      </c>
      <c r="F159" s="111">
        <v>16.285441274</v>
      </c>
      <c r="G159" s="111">
        <v>24.255954302999999</v>
      </c>
      <c r="H159" s="68">
        <f t="shared" si="6"/>
        <v>-0.32860026570936429</v>
      </c>
      <c r="I159" s="111">
        <v>49.526995999999997</v>
      </c>
      <c r="J159" s="111">
        <v>45.594755899999996</v>
      </c>
      <c r="K159" s="68">
        <f t="shared" si="7"/>
        <v>8.6243253689620047E-2</v>
      </c>
      <c r="L159" s="68">
        <f t="shared" si="8"/>
        <v>3.0411823153401891</v>
      </c>
    </row>
    <row r="160" spans="1:12" x14ac:dyDescent="0.2">
      <c r="A160" s="110" t="s">
        <v>1935</v>
      </c>
      <c r="B160" s="53" t="s">
        <v>382</v>
      </c>
      <c r="C160" s="53" t="s">
        <v>796</v>
      </c>
      <c r="D160" s="110" t="s">
        <v>207</v>
      </c>
      <c r="E160" s="110" t="s">
        <v>920</v>
      </c>
      <c r="F160" s="111">
        <v>1.7037493689999998</v>
      </c>
      <c r="G160" s="111">
        <v>5.3580669999999997E-2</v>
      </c>
      <c r="H160" s="68">
        <f t="shared" si="6"/>
        <v>30.797836215933842</v>
      </c>
      <c r="I160" s="111">
        <v>48.869201500000003</v>
      </c>
      <c r="J160" s="111">
        <v>4.1579894299999998</v>
      </c>
      <c r="K160" s="68">
        <f t="shared" si="7"/>
        <v>10.753084591174636</v>
      </c>
      <c r="L160" s="68">
        <f t="shared" si="8"/>
        <v>28.683327717787115</v>
      </c>
    </row>
    <row r="161" spans="1:12" x14ac:dyDescent="0.2">
      <c r="A161" s="110" t="s">
        <v>1670</v>
      </c>
      <c r="B161" s="110" t="s">
        <v>2694</v>
      </c>
      <c r="C161" s="53" t="s">
        <v>800</v>
      </c>
      <c r="D161" s="110" t="s">
        <v>208</v>
      </c>
      <c r="E161" s="110" t="s">
        <v>920</v>
      </c>
      <c r="F161" s="111">
        <v>2.053226</v>
      </c>
      <c r="G161" s="111">
        <v>1.36619778</v>
      </c>
      <c r="H161" s="68">
        <f t="shared" si="6"/>
        <v>0.50287610626918156</v>
      </c>
      <c r="I161" s="111">
        <v>48.433964500000002</v>
      </c>
      <c r="J161" s="111">
        <v>18.89696327220679</v>
      </c>
      <c r="K161" s="68">
        <f t="shared" si="7"/>
        <v>1.5630554392427456</v>
      </c>
      <c r="L161" s="68">
        <f t="shared" si="8"/>
        <v>23.58920279599031</v>
      </c>
    </row>
    <row r="162" spans="1:12" x14ac:dyDescent="0.2">
      <c r="A162" s="110" t="s">
        <v>1904</v>
      </c>
      <c r="B162" s="53" t="s">
        <v>256</v>
      </c>
      <c r="C162" s="53" t="s">
        <v>796</v>
      </c>
      <c r="D162" s="110" t="s">
        <v>207</v>
      </c>
      <c r="E162" s="110" t="s">
        <v>920</v>
      </c>
      <c r="F162" s="111">
        <v>18.874021320000001</v>
      </c>
      <c r="G162" s="111">
        <v>24.932423010000001</v>
      </c>
      <c r="H162" s="68">
        <f t="shared" si="6"/>
        <v>-0.24299289674212854</v>
      </c>
      <c r="I162" s="111">
        <v>48.352198999999999</v>
      </c>
      <c r="J162" s="111">
        <v>229.73258288999997</v>
      </c>
      <c r="K162" s="68">
        <f t="shared" si="7"/>
        <v>-0.78952833598204963</v>
      </c>
      <c r="L162" s="68">
        <f t="shared" si="8"/>
        <v>2.5618387401503684</v>
      </c>
    </row>
    <row r="163" spans="1:12" x14ac:dyDescent="0.2">
      <c r="A163" s="110" t="s">
        <v>2685</v>
      </c>
      <c r="B163" s="53" t="s">
        <v>1452</v>
      </c>
      <c r="C163" s="53" t="s">
        <v>624</v>
      </c>
      <c r="D163" s="110" t="s">
        <v>208</v>
      </c>
      <c r="E163" s="110" t="s">
        <v>920</v>
      </c>
      <c r="F163" s="111">
        <v>17.351039675999999</v>
      </c>
      <c r="G163" s="111">
        <v>19.016203539999999</v>
      </c>
      <c r="H163" s="68">
        <f t="shared" si="6"/>
        <v>-8.756552592095368E-2</v>
      </c>
      <c r="I163" s="111">
        <v>47.608973499999998</v>
      </c>
      <c r="J163" s="111">
        <v>124.95818597</v>
      </c>
      <c r="K163" s="68">
        <f t="shared" si="7"/>
        <v>-0.6190007630918235</v>
      </c>
      <c r="L163" s="68">
        <f t="shared" si="8"/>
        <v>2.7438686320251371</v>
      </c>
    </row>
    <row r="164" spans="1:12" x14ac:dyDescent="0.2">
      <c r="A164" s="110" t="s">
        <v>1622</v>
      </c>
      <c r="B164" s="53" t="s">
        <v>1586</v>
      </c>
      <c r="C164" s="53" t="s">
        <v>800</v>
      </c>
      <c r="D164" s="110" t="s">
        <v>752</v>
      </c>
      <c r="E164" s="110" t="s">
        <v>920</v>
      </c>
      <c r="F164" s="111">
        <v>10.396855279999999</v>
      </c>
      <c r="G164" s="111">
        <v>11.722665750000001</v>
      </c>
      <c r="H164" s="68">
        <f t="shared" si="6"/>
        <v>-0.11309803574327815</v>
      </c>
      <c r="I164" s="111">
        <v>47.489085000000003</v>
      </c>
      <c r="J164" s="111">
        <v>58.53660269513955</v>
      </c>
      <c r="K164" s="68">
        <f t="shared" si="7"/>
        <v>-0.18872837142044885</v>
      </c>
      <c r="L164" s="68">
        <f t="shared" si="8"/>
        <v>4.5676393218007751</v>
      </c>
    </row>
    <row r="165" spans="1:12" x14ac:dyDescent="0.2">
      <c r="A165" s="110" t="s">
        <v>3055</v>
      </c>
      <c r="B165" s="53" t="s">
        <v>3062</v>
      </c>
      <c r="C165" s="53" t="s">
        <v>624</v>
      </c>
      <c r="D165" s="110" t="s">
        <v>208</v>
      </c>
      <c r="E165" s="110" t="s">
        <v>920</v>
      </c>
      <c r="F165" s="111">
        <v>4.8478439</v>
      </c>
      <c r="G165" s="111">
        <v>12.47183177</v>
      </c>
      <c r="H165" s="68">
        <f t="shared" si="6"/>
        <v>-0.61129656097020946</v>
      </c>
      <c r="I165" s="111">
        <v>47.309438999999998</v>
      </c>
      <c r="J165" s="111">
        <v>116.28580781178606</v>
      </c>
      <c r="K165" s="68">
        <f t="shared" si="7"/>
        <v>-0.59316239969220919</v>
      </c>
      <c r="L165" s="68">
        <f t="shared" si="8"/>
        <v>9.7588618725945366</v>
      </c>
    </row>
    <row r="166" spans="1:12" x14ac:dyDescent="0.2">
      <c r="A166" s="110" t="s">
        <v>1624</v>
      </c>
      <c r="B166" s="53" t="s">
        <v>360</v>
      </c>
      <c r="C166" s="53" t="s">
        <v>800</v>
      </c>
      <c r="D166" s="110" t="s">
        <v>208</v>
      </c>
      <c r="E166" s="110" t="s">
        <v>209</v>
      </c>
      <c r="F166" s="111">
        <v>18.315823926</v>
      </c>
      <c r="G166" s="111">
        <v>15.266091288</v>
      </c>
      <c r="H166" s="68">
        <f t="shared" si="6"/>
        <v>0.19977167570046306</v>
      </c>
      <c r="I166" s="111">
        <v>46.447263</v>
      </c>
      <c r="J166" s="111">
        <v>9.38574397</v>
      </c>
      <c r="K166" s="68">
        <f t="shared" si="7"/>
        <v>3.9487033897857327</v>
      </c>
      <c r="L166" s="68">
        <f t="shared" si="8"/>
        <v>2.5359090143941798</v>
      </c>
    </row>
    <row r="167" spans="1:12" x14ac:dyDescent="0.2">
      <c r="A167" s="110" t="s">
        <v>1841</v>
      </c>
      <c r="B167" s="53" t="s">
        <v>88</v>
      </c>
      <c r="C167" s="53" t="s">
        <v>874</v>
      </c>
      <c r="D167" s="110" t="s">
        <v>208</v>
      </c>
      <c r="E167" s="110" t="s">
        <v>209</v>
      </c>
      <c r="F167" s="111">
        <v>15.07939665</v>
      </c>
      <c r="G167" s="111">
        <v>7.6010484439999999</v>
      </c>
      <c r="H167" s="68">
        <f t="shared" si="6"/>
        <v>0.98385745875664621</v>
      </c>
      <c r="I167" s="111">
        <v>46.159018000000003</v>
      </c>
      <c r="J167" s="111">
        <v>14.94716878</v>
      </c>
      <c r="K167" s="68">
        <f t="shared" si="7"/>
        <v>2.0881445629865967</v>
      </c>
      <c r="L167" s="68">
        <f t="shared" si="8"/>
        <v>3.0610653112569994</v>
      </c>
    </row>
    <row r="168" spans="1:12" x14ac:dyDescent="0.2">
      <c r="A168" s="110" t="s">
        <v>2439</v>
      </c>
      <c r="B168" s="53" t="s">
        <v>562</v>
      </c>
      <c r="C168" s="53" t="s">
        <v>801</v>
      </c>
      <c r="D168" s="110" t="s">
        <v>207</v>
      </c>
      <c r="E168" s="110" t="s">
        <v>920</v>
      </c>
      <c r="F168" s="111">
        <v>4.7202194539999995</v>
      </c>
      <c r="G168" s="111">
        <v>3.4701742059999998</v>
      </c>
      <c r="H168" s="68">
        <f t="shared" si="6"/>
        <v>0.36022550275390985</v>
      </c>
      <c r="I168" s="111">
        <v>45.949487499999996</v>
      </c>
      <c r="J168" s="111">
        <v>60.946553801062251</v>
      </c>
      <c r="K168" s="68">
        <f t="shared" si="7"/>
        <v>-0.24606914363057664</v>
      </c>
      <c r="L168" s="68">
        <f t="shared" si="8"/>
        <v>9.7346083053535928</v>
      </c>
    </row>
    <row r="169" spans="1:12" x14ac:dyDescent="0.2">
      <c r="A169" s="110" t="s">
        <v>1693</v>
      </c>
      <c r="B169" s="53" t="s">
        <v>1585</v>
      </c>
      <c r="C169" s="53" t="s">
        <v>800</v>
      </c>
      <c r="D169" s="110" t="s">
        <v>752</v>
      </c>
      <c r="E169" s="110" t="s">
        <v>920</v>
      </c>
      <c r="F169" s="111">
        <v>9.7609610399999998</v>
      </c>
      <c r="G169" s="111">
        <v>13.484281960000001</v>
      </c>
      <c r="H169" s="68">
        <f t="shared" si="6"/>
        <v>-0.27612303947996064</v>
      </c>
      <c r="I169" s="111">
        <v>44.958081</v>
      </c>
      <c r="J169" s="111">
        <v>152.27388503</v>
      </c>
      <c r="K169" s="68">
        <f t="shared" si="7"/>
        <v>-0.70475514569591069</v>
      </c>
      <c r="L169" s="68">
        <f t="shared" si="8"/>
        <v>4.6059072273481796</v>
      </c>
    </row>
    <row r="170" spans="1:12" x14ac:dyDescent="0.2">
      <c r="A170" s="110" t="s">
        <v>1711</v>
      </c>
      <c r="B170" s="53" t="s">
        <v>12</v>
      </c>
      <c r="C170" s="53" t="s">
        <v>800</v>
      </c>
      <c r="D170" s="110" t="s">
        <v>752</v>
      </c>
      <c r="E170" s="110" t="s">
        <v>920</v>
      </c>
      <c r="F170" s="111">
        <v>2.0087699429999999</v>
      </c>
      <c r="G170" s="111">
        <v>0.48575000699999998</v>
      </c>
      <c r="H170" s="68">
        <f t="shared" si="6"/>
        <v>3.1353986907919902</v>
      </c>
      <c r="I170" s="111">
        <v>44.775554499999998</v>
      </c>
      <c r="J170" s="111">
        <v>0.41746778000000001</v>
      </c>
      <c r="K170" s="68" t="str">
        <f t="shared" si="7"/>
        <v/>
      </c>
      <c r="L170" s="68">
        <f t="shared" si="8"/>
        <v>22.290036077068084</v>
      </c>
    </row>
    <row r="171" spans="1:12" x14ac:dyDescent="0.2">
      <c r="A171" s="110" t="s">
        <v>2042</v>
      </c>
      <c r="B171" s="53" t="s">
        <v>819</v>
      </c>
      <c r="C171" s="53" t="s">
        <v>800</v>
      </c>
      <c r="D171" s="110" t="s">
        <v>208</v>
      </c>
      <c r="E171" s="110" t="s">
        <v>209</v>
      </c>
      <c r="F171" s="111">
        <v>17.435792299999999</v>
      </c>
      <c r="G171" s="111">
        <v>20.881530590000001</v>
      </c>
      <c r="H171" s="68">
        <f t="shared" si="6"/>
        <v>-0.16501368398972338</v>
      </c>
      <c r="I171" s="111">
        <v>44.687480000000001</v>
      </c>
      <c r="J171" s="111">
        <v>14.04640318</v>
      </c>
      <c r="K171" s="68">
        <f t="shared" si="7"/>
        <v>2.181418006257172</v>
      </c>
      <c r="L171" s="68">
        <f t="shared" si="8"/>
        <v>2.5629738661202106</v>
      </c>
    </row>
    <row r="172" spans="1:12" x14ac:dyDescent="0.2">
      <c r="A172" s="110" t="s">
        <v>2093</v>
      </c>
      <c r="B172" s="53" t="s">
        <v>147</v>
      </c>
      <c r="C172" s="53" t="s">
        <v>624</v>
      </c>
      <c r="D172" s="110" t="s">
        <v>207</v>
      </c>
      <c r="E172" s="110" t="s">
        <v>920</v>
      </c>
      <c r="F172" s="111">
        <v>8.469608019999999</v>
      </c>
      <c r="G172" s="111">
        <v>8.958243834000001</v>
      </c>
      <c r="H172" s="68">
        <f t="shared" si="6"/>
        <v>-5.4545938138615968E-2</v>
      </c>
      <c r="I172" s="111">
        <v>43.971487000000003</v>
      </c>
      <c r="J172" s="111">
        <v>22.57003753</v>
      </c>
      <c r="K172" s="68">
        <f t="shared" si="7"/>
        <v>0.94822392038796055</v>
      </c>
      <c r="L172" s="68">
        <f t="shared" si="8"/>
        <v>5.1916791067740595</v>
      </c>
    </row>
    <row r="173" spans="1:12" x14ac:dyDescent="0.2">
      <c r="A173" s="110" t="s">
        <v>2589</v>
      </c>
      <c r="B173" s="53" t="s">
        <v>1892</v>
      </c>
      <c r="C173" s="53" t="s">
        <v>1770</v>
      </c>
      <c r="D173" s="110" t="s">
        <v>207</v>
      </c>
      <c r="E173" s="110" t="s">
        <v>209</v>
      </c>
      <c r="F173" s="111">
        <v>5.2726781100000002</v>
      </c>
      <c r="G173" s="111">
        <v>12.52935209</v>
      </c>
      <c r="H173" s="68">
        <f t="shared" si="6"/>
        <v>-0.5791739211951541</v>
      </c>
      <c r="I173" s="111">
        <v>43.930764000000003</v>
      </c>
      <c r="J173" s="111">
        <v>33.963194539999996</v>
      </c>
      <c r="K173" s="68">
        <f t="shared" si="7"/>
        <v>0.2934815053472295</v>
      </c>
      <c r="L173" s="68">
        <f t="shared" si="8"/>
        <v>8.3317743058659808</v>
      </c>
    </row>
    <row r="174" spans="1:12" x14ac:dyDescent="0.2">
      <c r="A174" s="110" t="s">
        <v>1477</v>
      </c>
      <c r="B174" s="53" t="s">
        <v>1084</v>
      </c>
      <c r="C174" s="53" t="s">
        <v>145</v>
      </c>
      <c r="D174" s="110" t="s">
        <v>752</v>
      </c>
      <c r="E174" s="110" t="s">
        <v>209</v>
      </c>
      <c r="F174" s="111">
        <v>17.99944481</v>
      </c>
      <c r="G174" s="111">
        <v>12.025807949999999</v>
      </c>
      <c r="H174" s="68">
        <f t="shared" si="6"/>
        <v>0.49673476283978091</v>
      </c>
      <c r="I174" s="111">
        <v>43.831789499999999</v>
      </c>
      <c r="J174" s="111">
        <v>69.474972040000011</v>
      </c>
      <c r="K174" s="68">
        <f t="shared" si="7"/>
        <v>-0.36909957337206301</v>
      </c>
      <c r="L174" s="68">
        <f t="shared" si="8"/>
        <v>2.4351745269191998</v>
      </c>
    </row>
    <row r="175" spans="1:12" x14ac:dyDescent="0.2">
      <c r="A175" s="110" t="s">
        <v>2490</v>
      </c>
      <c r="B175" s="53" t="s">
        <v>525</v>
      </c>
      <c r="C175" s="53" t="s">
        <v>799</v>
      </c>
      <c r="D175" s="110" t="s">
        <v>207</v>
      </c>
      <c r="E175" s="110" t="s">
        <v>920</v>
      </c>
      <c r="F175" s="111">
        <v>48.904920141999995</v>
      </c>
      <c r="G175" s="111">
        <v>48.958037215000004</v>
      </c>
      <c r="H175" s="68">
        <f t="shared" si="6"/>
        <v>-1.0849510319775879E-3</v>
      </c>
      <c r="I175" s="111">
        <v>43.408959000000003</v>
      </c>
      <c r="J175" s="111">
        <v>84.906514560000005</v>
      </c>
      <c r="K175" s="68">
        <f t="shared" si="7"/>
        <v>-0.4887440707588504</v>
      </c>
      <c r="L175" s="68">
        <f t="shared" si="8"/>
        <v>0.88761946393037849</v>
      </c>
    </row>
    <row r="176" spans="1:12" x14ac:dyDescent="0.2">
      <c r="A176" s="110" t="s">
        <v>2131</v>
      </c>
      <c r="B176" s="53" t="s">
        <v>358</v>
      </c>
      <c r="C176" s="53" t="s">
        <v>797</v>
      </c>
      <c r="D176" s="110" t="s">
        <v>207</v>
      </c>
      <c r="E176" s="110" t="s">
        <v>209</v>
      </c>
      <c r="F176" s="111">
        <v>13.361588509999999</v>
      </c>
      <c r="G176" s="111">
        <v>9.7838539099999995</v>
      </c>
      <c r="H176" s="68">
        <f t="shared" si="6"/>
        <v>0.36567743477273562</v>
      </c>
      <c r="I176" s="111">
        <v>43.020992499999998</v>
      </c>
      <c r="J176" s="111">
        <v>19.504076019999999</v>
      </c>
      <c r="K176" s="68">
        <f t="shared" si="7"/>
        <v>1.2057436843398848</v>
      </c>
      <c r="L176" s="68">
        <f t="shared" si="8"/>
        <v>3.2197513392814403</v>
      </c>
    </row>
    <row r="177" spans="1:12" x14ac:dyDescent="0.2">
      <c r="A177" s="110" t="s">
        <v>1519</v>
      </c>
      <c r="B177" s="110" t="s">
        <v>163</v>
      </c>
      <c r="C177" s="110" t="s">
        <v>624</v>
      </c>
      <c r="D177" s="110" t="s">
        <v>207</v>
      </c>
      <c r="E177" s="110" t="s">
        <v>209</v>
      </c>
      <c r="F177" s="111">
        <v>0.14049412999999999</v>
      </c>
      <c r="G177" s="111">
        <v>0.40267177300000001</v>
      </c>
      <c r="H177" s="68">
        <f t="shared" si="6"/>
        <v>-0.65109516131889378</v>
      </c>
      <c r="I177" s="111">
        <v>42.635891999999998</v>
      </c>
      <c r="J177" s="111">
        <v>59.927591039999996</v>
      </c>
      <c r="K177" s="68">
        <f t="shared" si="7"/>
        <v>-0.28854320255353283</v>
      </c>
      <c r="L177" s="68" t="str">
        <f t="shared" si="8"/>
        <v/>
      </c>
    </row>
    <row r="178" spans="1:12" x14ac:dyDescent="0.2">
      <c r="A178" s="110" t="s">
        <v>1713</v>
      </c>
      <c r="B178" s="53" t="s">
        <v>1390</v>
      </c>
      <c r="C178" s="53" t="s">
        <v>800</v>
      </c>
      <c r="D178" s="110" t="s">
        <v>208</v>
      </c>
      <c r="E178" s="110" t="s">
        <v>920</v>
      </c>
      <c r="F178" s="111">
        <v>6.5214237699999993</v>
      </c>
      <c r="G178" s="111">
        <v>0.98837048999999999</v>
      </c>
      <c r="H178" s="68">
        <f t="shared" si="6"/>
        <v>5.5981571040228033</v>
      </c>
      <c r="I178" s="111">
        <v>42.3515145</v>
      </c>
      <c r="J178" s="111">
        <v>1.6217627699999999</v>
      </c>
      <c r="K178" s="68">
        <f t="shared" si="7"/>
        <v>25.114494230250461</v>
      </c>
      <c r="L178" s="68">
        <f t="shared" si="8"/>
        <v>6.4942129193975084</v>
      </c>
    </row>
    <row r="179" spans="1:12" x14ac:dyDescent="0.2">
      <c r="A179" s="110" t="s">
        <v>2364</v>
      </c>
      <c r="B179" s="110" t="s">
        <v>242</v>
      </c>
      <c r="C179" s="110" t="s">
        <v>801</v>
      </c>
      <c r="D179" s="110" t="s">
        <v>207</v>
      </c>
      <c r="E179" s="110" t="s">
        <v>209</v>
      </c>
      <c r="F179" s="111">
        <v>28.841867336</v>
      </c>
      <c r="G179" s="111">
        <v>40.469648799000005</v>
      </c>
      <c r="H179" s="68">
        <f t="shared" si="6"/>
        <v>-0.28732103707525436</v>
      </c>
      <c r="I179" s="111">
        <v>41.098736000000002</v>
      </c>
      <c r="J179" s="111">
        <v>34.384605719999996</v>
      </c>
      <c r="K179" s="68">
        <f t="shared" si="7"/>
        <v>0.19526558875429223</v>
      </c>
      <c r="L179" s="68">
        <f t="shared" si="8"/>
        <v>1.4249679301693881</v>
      </c>
    </row>
    <row r="180" spans="1:12" x14ac:dyDescent="0.2">
      <c r="A180" s="110" t="s">
        <v>1539</v>
      </c>
      <c r="B180" s="53" t="s">
        <v>133</v>
      </c>
      <c r="C180" s="53" t="s">
        <v>624</v>
      </c>
      <c r="D180" s="110" t="s">
        <v>207</v>
      </c>
      <c r="E180" s="110" t="s">
        <v>920</v>
      </c>
      <c r="F180" s="111">
        <v>7.0181853159999994</v>
      </c>
      <c r="G180" s="111">
        <v>16.088348845000002</v>
      </c>
      <c r="H180" s="68">
        <f t="shared" si="6"/>
        <v>-0.56377218174373822</v>
      </c>
      <c r="I180" s="111">
        <v>40.572447500000003</v>
      </c>
      <c r="J180" s="111">
        <v>81.442984640000006</v>
      </c>
      <c r="K180" s="68">
        <f t="shared" si="7"/>
        <v>-0.50183005105545697</v>
      </c>
      <c r="L180" s="68">
        <f t="shared" si="8"/>
        <v>5.7810453376748656</v>
      </c>
    </row>
    <row r="181" spans="1:12" x14ac:dyDescent="0.2">
      <c r="A181" s="110" t="s">
        <v>2182</v>
      </c>
      <c r="B181" s="53" t="s">
        <v>227</v>
      </c>
      <c r="C181" s="53" t="s">
        <v>797</v>
      </c>
      <c r="D181" s="110" t="s">
        <v>207</v>
      </c>
      <c r="E181" s="110" t="s">
        <v>920</v>
      </c>
      <c r="F181" s="111">
        <v>6.1991350000000001E-2</v>
      </c>
      <c r="G181" s="111">
        <v>0.85770025999999999</v>
      </c>
      <c r="H181" s="68">
        <f t="shared" si="6"/>
        <v>-0.92772375981324762</v>
      </c>
      <c r="I181" s="111">
        <v>39.673704499999999</v>
      </c>
      <c r="J181" s="111">
        <v>28.377488030000002</v>
      </c>
      <c r="K181" s="68">
        <f t="shared" si="7"/>
        <v>0.39806964090894548</v>
      </c>
      <c r="L181" s="68" t="str">
        <f t="shared" si="8"/>
        <v/>
      </c>
    </row>
    <row r="182" spans="1:12" x14ac:dyDescent="0.2">
      <c r="A182" s="110" t="s">
        <v>2106</v>
      </c>
      <c r="B182" s="53" t="s">
        <v>138</v>
      </c>
      <c r="C182" s="53" t="s">
        <v>624</v>
      </c>
      <c r="D182" s="110" t="s">
        <v>207</v>
      </c>
      <c r="E182" s="110" t="s">
        <v>920</v>
      </c>
      <c r="F182" s="111">
        <v>7.7846956799999996</v>
      </c>
      <c r="G182" s="111">
        <v>8.7817823100000005</v>
      </c>
      <c r="H182" s="68">
        <f t="shared" si="6"/>
        <v>-0.11354034919137057</v>
      </c>
      <c r="I182" s="111">
        <v>39.5286215</v>
      </c>
      <c r="J182" s="111">
        <v>185.86325386999999</v>
      </c>
      <c r="K182" s="68">
        <f t="shared" si="7"/>
        <v>-0.78732417152425482</v>
      </c>
      <c r="L182" s="68">
        <f t="shared" si="8"/>
        <v>5.0777349719083693</v>
      </c>
    </row>
    <row r="183" spans="1:12" x14ac:dyDescent="0.2">
      <c r="A183" s="110" t="s">
        <v>1533</v>
      </c>
      <c r="B183" s="53" t="s">
        <v>130</v>
      </c>
      <c r="C183" s="53" t="s">
        <v>624</v>
      </c>
      <c r="D183" s="110" t="s">
        <v>207</v>
      </c>
      <c r="E183" s="110" t="s">
        <v>920</v>
      </c>
      <c r="F183" s="111">
        <v>2.4532982620000001</v>
      </c>
      <c r="G183" s="111">
        <v>0.13188332</v>
      </c>
      <c r="H183" s="68">
        <f t="shared" si="6"/>
        <v>17.602035966337517</v>
      </c>
      <c r="I183" s="111">
        <v>39.247982999999998</v>
      </c>
      <c r="J183" s="111">
        <v>72.327662540000006</v>
      </c>
      <c r="K183" s="68">
        <f t="shared" si="7"/>
        <v>-0.45735861464768979</v>
      </c>
      <c r="L183" s="68">
        <f t="shared" si="8"/>
        <v>15.998047855789006</v>
      </c>
    </row>
    <row r="184" spans="1:12" x14ac:dyDescent="0.2">
      <c r="A184" s="110" t="s">
        <v>1961</v>
      </c>
      <c r="B184" s="53" t="s">
        <v>806</v>
      </c>
      <c r="C184" s="53" t="s">
        <v>796</v>
      </c>
      <c r="D184" s="110" t="s">
        <v>207</v>
      </c>
      <c r="E184" s="110" t="s">
        <v>920</v>
      </c>
      <c r="F184" s="111">
        <v>17.921489215999998</v>
      </c>
      <c r="G184" s="111">
        <v>16.116795202999999</v>
      </c>
      <c r="H184" s="68">
        <f t="shared" si="6"/>
        <v>0.11197598469601888</v>
      </c>
      <c r="I184" s="111">
        <v>38.9257785</v>
      </c>
      <c r="J184" s="111">
        <v>14.38407469</v>
      </c>
      <c r="K184" s="68">
        <f t="shared" si="7"/>
        <v>1.7061718837612627</v>
      </c>
      <c r="L184" s="68">
        <f t="shared" si="8"/>
        <v>2.1720169585710396</v>
      </c>
    </row>
    <row r="185" spans="1:12" x14ac:dyDescent="0.2">
      <c r="A185" s="110" t="s">
        <v>1505</v>
      </c>
      <c r="B185" s="53" t="s">
        <v>999</v>
      </c>
      <c r="C185" s="53" t="s">
        <v>145</v>
      </c>
      <c r="D185" s="110" t="s">
        <v>208</v>
      </c>
      <c r="E185" s="110" t="s">
        <v>209</v>
      </c>
      <c r="F185" s="111">
        <v>27.148374969999999</v>
      </c>
      <c r="G185" s="111">
        <v>16.98726534</v>
      </c>
      <c r="H185" s="68">
        <f t="shared" si="6"/>
        <v>0.59816041173346379</v>
      </c>
      <c r="I185" s="111">
        <v>38.632199499999999</v>
      </c>
      <c r="J185" s="111">
        <v>46.106304300400822</v>
      </c>
      <c r="K185" s="68">
        <f t="shared" si="7"/>
        <v>-0.16210591835129684</v>
      </c>
      <c r="L185" s="68">
        <f t="shared" si="8"/>
        <v>1.4230022807144098</v>
      </c>
    </row>
    <row r="186" spans="1:12" x14ac:dyDescent="0.2">
      <c r="A186" s="110" t="s">
        <v>2152</v>
      </c>
      <c r="B186" s="53" t="s">
        <v>288</v>
      </c>
      <c r="C186" s="53" t="s">
        <v>1734</v>
      </c>
      <c r="D186" s="110" t="s">
        <v>208</v>
      </c>
      <c r="E186" s="110" t="s">
        <v>209</v>
      </c>
      <c r="F186" s="111">
        <v>2.248149792</v>
      </c>
      <c r="G186" s="111">
        <v>0.55641716000000008</v>
      </c>
      <c r="H186" s="68">
        <f t="shared" si="6"/>
        <v>3.0404034124324992</v>
      </c>
      <c r="I186" s="111">
        <v>37.582350499999997</v>
      </c>
      <c r="J186" s="111">
        <v>1.2353691899999999</v>
      </c>
      <c r="K186" s="68">
        <f t="shared" si="7"/>
        <v>29.421958718267856</v>
      </c>
      <c r="L186" s="68">
        <f t="shared" si="8"/>
        <v>16.71701353430101</v>
      </c>
    </row>
    <row r="187" spans="1:12" x14ac:dyDescent="0.2">
      <c r="A187" s="110" t="s">
        <v>1480</v>
      </c>
      <c r="B187" s="53" t="s">
        <v>756</v>
      </c>
      <c r="C187" s="53" t="s">
        <v>145</v>
      </c>
      <c r="D187" s="110" t="s">
        <v>752</v>
      </c>
      <c r="E187" s="110" t="s">
        <v>209</v>
      </c>
      <c r="F187" s="111">
        <v>4.4677050650000005</v>
      </c>
      <c r="G187" s="111">
        <v>6.2298409079999999</v>
      </c>
      <c r="H187" s="68">
        <f t="shared" si="6"/>
        <v>-0.28285406786827683</v>
      </c>
      <c r="I187" s="111">
        <v>37.330056499999998</v>
      </c>
      <c r="J187" s="111">
        <v>23.637416859999998</v>
      </c>
      <c r="K187" s="68">
        <f t="shared" si="7"/>
        <v>0.57927817244578561</v>
      </c>
      <c r="L187" s="68">
        <f t="shared" si="8"/>
        <v>8.3555328646117761</v>
      </c>
    </row>
    <row r="188" spans="1:12" x14ac:dyDescent="0.2">
      <c r="A188" s="110" t="s">
        <v>2600</v>
      </c>
      <c r="B188" s="53" t="s">
        <v>352</v>
      </c>
      <c r="C188" s="53" t="s">
        <v>624</v>
      </c>
      <c r="D188" s="110" t="s">
        <v>207</v>
      </c>
      <c r="E188" s="110" t="s">
        <v>920</v>
      </c>
      <c r="F188" s="111">
        <v>13.737154078</v>
      </c>
      <c r="G188" s="111">
        <v>10.415573456000001</v>
      </c>
      <c r="H188" s="68">
        <f t="shared" si="6"/>
        <v>0.31890520824722968</v>
      </c>
      <c r="I188" s="111">
        <v>37.2465665</v>
      </c>
      <c r="J188" s="111">
        <v>36.333262380000001</v>
      </c>
      <c r="K188" s="68">
        <f t="shared" si="7"/>
        <v>2.5136859730568339E-2</v>
      </c>
      <c r="L188" s="68">
        <f t="shared" si="8"/>
        <v>2.7113742983818048</v>
      </c>
    </row>
    <row r="189" spans="1:12" x14ac:dyDescent="0.2">
      <c r="A189" s="110" t="s">
        <v>1641</v>
      </c>
      <c r="B189" s="53" t="s">
        <v>1387</v>
      </c>
      <c r="C189" s="53" t="s">
        <v>800</v>
      </c>
      <c r="D189" s="110" t="s">
        <v>752</v>
      </c>
      <c r="E189" s="110" t="s">
        <v>920</v>
      </c>
      <c r="F189" s="111">
        <v>5.6665535499999997</v>
      </c>
      <c r="G189" s="111">
        <v>6.4025219400000006</v>
      </c>
      <c r="H189" s="68">
        <f t="shared" si="6"/>
        <v>-0.11494976462353224</v>
      </c>
      <c r="I189" s="111">
        <v>37.195260500000003</v>
      </c>
      <c r="J189" s="111">
        <v>16.498530729999999</v>
      </c>
      <c r="K189" s="68">
        <f t="shared" si="7"/>
        <v>1.2544589641771093</v>
      </c>
      <c r="L189" s="68">
        <f t="shared" si="8"/>
        <v>6.5640005290340904</v>
      </c>
    </row>
    <row r="190" spans="1:12" x14ac:dyDescent="0.2">
      <c r="A190" s="110" t="s">
        <v>1552</v>
      </c>
      <c r="B190" s="53" t="s">
        <v>513</v>
      </c>
      <c r="C190" s="53" t="s">
        <v>624</v>
      </c>
      <c r="D190" s="110" t="s">
        <v>207</v>
      </c>
      <c r="E190" s="110" t="s">
        <v>920</v>
      </c>
      <c r="F190" s="111">
        <v>18.880118583999998</v>
      </c>
      <c r="G190" s="111">
        <v>20.540748916000002</v>
      </c>
      <c r="H190" s="68">
        <f t="shared" si="6"/>
        <v>-8.084565654305198E-2</v>
      </c>
      <c r="I190" s="111">
        <v>36.072817999999998</v>
      </c>
      <c r="J190" s="111">
        <v>85.435297169999998</v>
      </c>
      <c r="K190" s="68">
        <f t="shared" si="7"/>
        <v>-0.57777617454502495</v>
      </c>
      <c r="L190" s="68">
        <f t="shared" si="8"/>
        <v>1.9106245461069293</v>
      </c>
    </row>
    <row r="191" spans="1:12" x14ac:dyDescent="0.2">
      <c r="A191" s="110" t="s">
        <v>1613</v>
      </c>
      <c r="B191" s="53" t="s">
        <v>852</v>
      </c>
      <c r="C191" s="53" t="s">
        <v>800</v>
      </c>
      <c r="D191" s="110" t="s">
        <v>752</v>
      </c>
      <c r="E191" s="110" t="s">
        <v>209</v>
      </c>
      <c r="F191" s="111">
        <v>21.126814567</v>
      </c>
      <c r="G191" s="111">
        <v>13.232851761999999</v>
      </c>
      <c r="H191" s="68">
        <f t="shared" si="6"/>
        <v>0.59654282742504749</v>
      </c>
      <c r="I191" s="111">
        <v>35.944087000000003</v>
      </c>
      <c r="J191" s="111">
        <v>43.117971990000001</v>
      </c>
      <c r="K191" s="68">
        <f t="shared" si="7"/>
        <v>-0.16637807064914323</v>
      </c>
      <c r="L191" s="68">
        <f t="shared" si="8"/>
        <v>1.7013491023935299</v>
      </c>
    </row>
    <row r="192" spans="1:12" x14ac:dyDescent="0.2">
      <c r="A192" s="110" t="s">
        <v>1886</v>
      </c>
      <c r="B192" s="53" t="s">
        <v>1425</v>
      </c>
      <c r="C192" s="53" t="s">
        <v>874</v>
      </c>
      <c r="D192" s="110" t="s">
        <v>208</v>
      </c>
      <c r="E192" s="110" t="s">
        <v>209</v>
      </c>
      <c r="F192" s="111">
        <v>9.5892166500000009</v>
      </c>
      <c r="G192" s="111">
        <v>5.5896816900000008</v>
      </c>
      <c r="H192" s="68">
        <f t="shared" si="6"/>
        <v>0.71552105858822168</v>
      </c>
      <c r="I192" s="111">
        <v>35.402756500000002</v>
      </c>
      <c r="J192" s="111">
        <v>17.61945884</v>
      </c>
      <c r="K192" s="68">
        <f t="shared" si="7"/>
        <v>1.009298743025413</v>
      </c>
      <c r="L192" s="68">
        <f t="shared" si="8"/>
        <v>3.6919341581462755</v>
      </c>
    </row>
    <row r="193" spans="1:12" x14ac:dyDescent="0.2">
      <c r="A193" s="110" t="s">
        <v>2147</v>
      </c>
      <c r="B193" s="53" t="s">
        <v>229</v>
      </c>
      <c r="C193" s="53" t="s">
        <v>797</v>
      </c>
      <c r="D193" s="110" t="s">
        <v>207</v>
      </c>
      <c r="E193" s="110" t="s">
        <v>920</v>
      </c>
      <c r="F193" s="111">
        <v>2.8731222999999999</v>
      </c>
      <c r="G193" s="111">
        <v>2.9765960699999998</v>
      </c>
      <c r="H193" s="68">
        <f t="shared" si="6"/>
        <v>-3.4762449310093979E-2</v>
      </c>
      <c r="I193" s="111">
        <v>34.745293500000002</v>
      </c>
      <c r="J193" s="111">
        <v>26.157882069999999</v>
      </c>
      <c r="K193" s="68">
        <f t="shared" si="7"/>
        <v>0.3282915416095078</v>
      </c>
      <c r="L193" s="68">
        <f t="shared" si="8"/>
        <v>12.093217716489132</v>
      </c>
    </row>
    <row r="194" spans="1:12" x14ac:dyDescent="0.2">
      <c r="A194" s="53" t="s">
        <v>2225</v>
      </c>
      <c r="B194" s="53" t="s">
        <v>2226</v>
      </c>
      <c r="C194" s="53" t="s">
        <v>1770</v>
      </c>
      <c r="D194" s="110" t="s">
        <v>207</v>
      </c>
      <c r="E194" s="110" t="s">
        <v>920</v>
      </c>
      <c r="F194" s="111">
        <v>10.28733308</v>
      </c>
      <c r="G194" s="111">
        <v>23.04923561</v>
      </c>
      <c r="H194" s="68">
        <f t="shared" si="6"/>
        <v>-0.55368007624787352</v>
      </c>
      <c r="I194" s="111">
        <v>34.645047499999997</v>
      </c>
      <c r="J194" s="111">
        <v>54.361729689999997</v>
      </c>
      <c r="K194" s="68">
        <f t="shared" si="7"/>
        <v>-0.36269416559103607</v>
      </c>
      <c r="L194" s="68">
        <f t="shared" si="8"/>
        <v>3.3677384829071753</v>
      </c>
    </row>
    <row r="195" spans="1:12" x14ac:dyDescent="0.2">
      <c r="A195" s="110" t="s">
        <v>2599</v>
      </c>
      <c r="B195" s="53" t="s">
        <v>614</v>
      </c>
      <c r="C195" s="53" t="s">
        <v>624</v>
      </c>
      <c r="D195" s="110" t="s">
        <v>207</v>
      </c>
      <c r="E195" s="110" t="s">
        <v>920</v>
      </c>
      <c r="F195" s="111">
        <v>7.3088816670000005</v>
      </c>
      <c r="G195" s="111">
        <v>25.913923860000001</v>
      </c>
      <c r="H195" s="68">
        <f t="shared" si="6"/>
        <v>-0.71795542402276702</v>
      </c>
      <c r="I195" s="111">
        <v>34.533244500000002</v>
      </c>
      <c r="J195" s="111">
        <v>122.63613540999999</v>
      </c>
      <c r="K195" s="68">
        <f t="shared" si="7"/>
        <v>-0.71840889812331699</v>
      </c>
      <c r="L195" s="68">
        <f t="shared" si="8"/>
        <v>4.7248328914558142</v>
      </c>
    </row>
    <row r="196" spans="1:12" x14ac:dyDescent="0.2">
      <c r="A196" s="110" t="s">
        <v>2036</v>
      </c>
      <c r="B196" s="53" t="s">
        <v>402</v>
      </c>
      <c r="C196" s="53" t="s">
        <v>800</v>
      </c>
      <c r="D196" s="110" t="s">
        <v>208</v>
      </c>
      <c r="E196" s="110" t="s">
        <v>209</v>
      </c>
      <c r="F196" s="111">
        <v>10.563933708</v>
      </c>
      <c r="G196" s="111">
        <v>5.4560384480000002</v>
      </c>
      <c r="H196" s="68">
        <f t="shared" si="6"/>
        <v>0.93619121431821695</v>
      </c>
      <c r="I196" s="111">
        <v>34.185377000000003</v>
      </c>
      <c r="J196" s="111">
        <v>121.41938765</v>
      </c>
      <c r="K196" s="68">
        <f t="shared" si="7"/>
        <v>-0.71845207209789441</v>
      </c>
      <c r="L196" s="68">
        <f t="shared" si="8"/>
        <v>3.2360461495618464</v>
      </c>
    </row>
    <row r="197" spans="1:12" x14ac:dyDescent="0.2">
      <c r="A197" s="110" t="s">
        <v>2070</v>
      </c>
      <c r="B197" s="110" t="s">
        <v>825</v>
      </c>
      <c r="C197" s="110" t="s">
        <v>800</v>
      </c>
      <c r="D197" s="110" t="s">
        <v>208</v>
      </c>
      <c r="E197" s="110" t="s">
        <v>209</v>
      </c>
      <c r="F197" s="111">
        <v>3.1893443909999997</v>
      </c>
      <c r="G197" s="111">
        <v>22.829987839000001</v>
      </c>
      <c r="H197" s="68">
        <f t="shared" si="6"/>
        <v>-0.86030021507275145</v>
      </c>
      <c r="I197" s="111">
        <v>34.038252499999999</v>
      </c>
      <c r="J197" s="111">
        <v>39.660043250000001</v>
      </c>
      <c r="K197" s="68">
        <f t="shared" si="7"/>
        <v>-0.14174948611534866</v>
      </c>
      <c r="L197" s="68">
        <f t="shared" si="8"/>
        <v>10.672492000566772</v>
      </c>
    </row>
    <row r="198" spans="1:12" x14ac:dyDescent="0.2">
      <c r="A198" s="110" t="s">
        <v>1498</v>
      </c>
      <c r="B198" s="53" t="s">
        <v>765</v>
      </c>
      <c r="C198" s="53" t="s">
        <v>145</v>
      </c>
      <c r="D198" s="110" t="s">
        <v>752</v>
      </c>
      <c r="E198" s="110" t="s">
        <v>920</v>
      </c>
      <c r="F198" s="111">
        <v>0.46191781500000001</v>
      </c>
      <c r="G198" s="111">
        <v>3.35482441</v>
      </c>
      <c r="H198" s="68">
        <f t="shared" si="6"/>
        <v>-0.86231237211010991</v>
      </c>
      <c r="I198" s="111">
        <v>34.027141499999999</v>
      </c>
      <c r="J198" s="111">
        <v>120.02197824</v>
      </c>
      <c r="K198" s="68">
        <f t="shared" si="7"/>
        <v>-0.71649241248166917</v>
      </c>
      <c r="L198" s="68">
        <f t="shared" si="8"/>
        <v>73.664925653495303</v>
      </c>
    </row>
    <row r="199" spans="1:12" x14ac:dyDescent="0.2">
      <c r="A199" s="110" t="s">
        <v>1494</v>
      </c>
      <c r="B199" s="53" t="s">
        <v>754</v>
      </c>
      <c r="C199" s="53" t="s">
        <v>145</v>
      </c>
      <c r="D199" s="110" t="s">
        <v>752</v>
      </c>
      <c r="E199" s="110" t="s">
        <v>920</v>
      </c>
      <c r="F199" s="111">
        <v>8.0456263400000001</v>
      </c>
      <c r="G199" s="111">
        <v>5.75721522</v>
      </c>
      <c r="H199" s="68">
        <f t="shared" ref="H199:H262" si="9">IF(ISERROR(F199/G199-1),"",IF((F199/G199-1)&gt;10000%,"",F199/G199-1))</f>
        <v>0.39748576917018585</v>
      </c>
      <c r="I199" s="111">
        <v>34.011097499999998</v>
      </c>
      <c r="J199" s="111">
        <v>18.05658197</v>
      </c>
      <c r="K199" s="68">
        <f t="shared" ref="K199:K262" si="10">IF(ISERROR(I199/J199-1),"",IF((I199/J199-1)&gt;10000%,"",I199/J199-1))</f>
        <v>0.88358447664721562</v>
      </c>
      <c r="L199" s="68">
        <f t="shared" ref="L199:L262" si="11">IF(ISERROR(I199/F199),"",IF(I199/F199&gt;10000%,"",I199/F199))</f>
        <v>4.2272777858087798</v>
      </c>
    </row>
    <row r="200" spans="1:12" x14ac:dyDescent="0.2">
      <c r="A200" s="110" t="s">
        <v>2386</v>
      </c>
      <c r="B200" s="110" t="s">
        <v>549</v>
      </c>
      <c r="C200" s="110" t="s">
        <v>801</v>
      </c>
      <c r="D200" s="110" t="s">
        <v>207</v>
      </c>
      <c r="E200" s="110" t="s">
        <v>920</v>
      </c>
      <c r="F200" s="111">
        <v>29.683007894999999</v>
      </c>
      <c r="G200" s="111">
        <v>30.895468866999998</v>
      </c>
      <c r="H200" s="68">
        <f t="shared" si="9"/>
        <v>-3.9243973840288549E-2</v>
      </c>
      <c r="I200" s="111">
        <v>33.522717</v>
      </c>
      <c r="J200" s="111">
        <v>27.529194</v>
      </c>
      <c r="K200" s="68">
        <f t="shared" si="10"/>
        <v>0.21771516449046779</v>
      </c>
      <c r="L200" s="68">
        <f t="shared" si="11"/>
        <v>1.1293571432714131</v>
      </c>
    </row>
    <row r="201" spans="1:12" x14ac:dyDescent="0.2">
      <c r="A201" s="110" t="s">
        <v>2089</v>
      </c>
      <c r="B201" s="53" t="s">
        <v>278</v>
      </c>
      <c r="C201" s="53" t="s">
        <v>1734</v>
      </c>
      <c r="D201" s="110" t="s">
        <v>208</v>
      </c>
      <c r="E201" s="110" t="s">
        <v>209</v>
      </c>
      <c r="F201" s="111">
        <v>20.944626825</v>
      </c>
      <c r="G201" s="111">
        <v>11.879030097999999</v>
      </c>
      <c r="H201" s="68">
        <f t="shared" si="9"/>
        <v>0.76315967315600286</v>
      </c>
      <c r="I201" s="111">
        <v>33.504541000000003</v>
      </c>
      <c r="J201" s="111">
        <v>8.8644795299999988</v>
      </c>
      <c r="K201" s="68">
        <f t="shared" si="10"/>
        <v>2.7796399536612171</v>
      </c>
      <c r="L201" s="68">
        <f t="shared" si="11"/>
        <v>1.5996723780252888</v>
      </c>
    </row>
    <row r="202" spans="1:12" x14ac:dyDescent="0.2">
      <c r="A202" s="110" t="s">
        <v>2608</v>
      </c>
      <c r="B202" s="53" t="s">
        <v>1445</v>
      </c>
      <c r="C202" s="53" t="s">
        <v>624</v>
      </c>
      <c r="D202" s="110" t="s">
        <v>207</v>
      </c>
      <c r="E202" s="110" t="s">
        <v>920</v>
      </c>
      <c r="F202" s="111">
        <v>14.506129608999998</v>
      </c>
      <c r="G202" s="111">
        <v>14.987071502000001</v>
      </c>
      <c r="H202" s="68">
        <f t="shared" si="9"/>
        <v>-3.209045162264168E-2</v>
      </c>
      <c r="I202" s="111">
        <v>31.845279999999999</v>
      </c>
      <c r="J202" s="111">
        <v>48.379374749999997</v>
      </c>
      <c r="K202" s="68">
        <f t="shared" si="10"/>
        <v>-0.34175916566594322</v>
      </c>
      <c r="L202" s="68">
        <f t="shared" si="11"/>
        <v>2.1952981848612683</v>
      </c>
    </row>
    <row r="203" spans="1:12" x14ac:dyDescent="0.2">
      <c r="A203" s="110" t="s">
        <v>2144</v>
      </c>
      <c r="B203" s="53" t="s">
        <v>233</v>
      </c>
      <c r="C203" s="53" t="s">
        <v>797</v>
      </c>
      <c r="D203" s="110" t="s">
        <v>207</v>
      </c>
      <c r="E203" s="110" t="s">
        <v>920</v>
      </c>
      <c r="F203" s="111">
        <v>2.6164666299999997</v>
      </c>
      <c r="G203" s="111">
        <v>0.10922800000000001</v>
      </c>
      <c r="H203" s="68">
        <f t="shared" si="9"/>
        <v>22.954175028380998</v>
      </c>
      <c r="I203" s="111">
        <v>31.540658499999999</v>
      </c>
      <c r="J203" s="111">
        <v>56.152213340000003</v>
      </c>
      <c r="K203" s="68">
        <f t="shared" si="10"/>
        <v>-0.43830070759593687</v>
      </c>
      <c r="L203" s="68">
        <f t="shared" si="11"/>
        <v>12.05467638622244</v>
      </c>
    </row>
    <row r="204" spans="1:12" x14ac:dyDescent="0.2">
      <c r="A204" s="110" t="s">
        <v>2029</v>
      </c>
      <c r="B204" s="53" t="s">
        <v>395</v>
      </c>
      <c r="C204" s="53" t="s">
        <v>800</v>
      </c>
      <c r="D204" s="110" t="s">
        <v>208</v>
      </c>
      <c r="E204" s="110" t="s">
        <v>209</v>
      </c>
      <c r="F204" s="111">
        <v>6.0482913899999993</v>
      </c>
      <c r="G204" s="111">
        <v>2.7990733269999999</v>
      </c>
      <c r="H204" s="68">
        <f t="shared" si="9"/>
        <v>1.1608192010040899</v>
      </c>
      <c r="I204" s="111">
        <v>31.244720000000001</v>
      </c>
      <c r="J204" s="111">
        <v>5.5448665099999994</v>
      </c>
      <c r="K204" s="68">
        <f t="shared" si="10"/>
        <v>4.6348912897454051</v>
      </c>
      <c r="L204" s="68">
        <f t="shared" si="11"/>
        <v>5.1658754490001524</v>
      </c>
    </row>
    <row r="205" spans="1:12" x14ac:dyDescent="0.2">
      <c r="A205" s="110" t="s">
        <v>2413</v>
      </c>
      <c r="B205" s="53" t="s">
        <v>839</v>
      </c>
      <c r="C205" s="53" t="s">
        <v>801</v>
      </c>
      <c r="D205" s="110" t="s">
        <v>207</v>
      </c>
      <c r="E205" s="110" t="s">
        <v>920</v>
      </c>
      <c r="F205" s="111">
        <v>1.7275917599999999</v>
      </c>
      <c r="G205" s="111">
        <v>2.5589277200000002</v>
      </c>
      <c r="H205" s="68">
        <f t="shared" si="9"/>
        <v>-0.32487668702107786</v>
      </c>
      <c r="I205" s="111">
        <v>31.101042499999998</v>
      </c>
      <c r="J205" s="111">
        <v>0.49401138</v>
      </c>
      <c r="K205" s="68">
        <f t="shared" si="10"/>
        <v>61.956125626093872</v>
      </c>
      <c r="L205" s="68">
        <f t="shared" si="11"/>
        <v>18.002541584245574</v>
      </c>
    </row>
    <row r="206" spans="1:12" x14ac:dyDescent="0.2">
      <c r="A206" s="110" t="s">
        <v>2058</v>
      </c>
      <c r="B206" s="110" t="s">
        <v>1469</v>
      </c>
      <c r="C206" s="110" t="s">
        <v>624</v>
      </c>
      <c r="D206" s="110" t="s">
        <v>208</v>
      </c>
      <c r="E206" s="110" t="s">
        <v>209</v>
      </c>
      <c r="F206" s="111">
        <v>44.258096522999999</v>
      </c>
      <c r="G206" s="111">
        <v>72.882546458000007</v>
      </c>
      <c r="H206" s="68">
        <f t="shared" si="9"/>
        <v>-0.39274766492270419</v>
      </c>
      <c r="I206" s="111">
        <v>31.096899499999999</v>
      </c>
      <c r="J206" s="111">
        <v>75.877260030000002</v>
      </c>
      <c r="K206" s="68">
        <f t="shared" si="10"/>
        <v>-0.59016839185145786</v>
      </c>
      <c r="L206" s="68">
        <f t="shared" si="11"/>
        <v>0.70262622984338241</v>
      </c>
    </row>
    <row r="207" spans="1:12" x14ac:dyDescent="0.2">
      <c r="A207" s="110" t="s">
        <v>1672</v>
      </c>
      <c r="B207" s="110" t="s">
        <v>2642</v>
      </c>
      <c r="C207" s="53" t="s">
        <v>800</v>
      </c>
      <c r="D207" s="110" t="s">
        <v>208</v>
      </c>
      <c r="E207" s="110" t="s">
        <v>920</v>
      </c>
      <c r="F207" s="111">
        <v>10.613467439999999</v>
      </c>
      <c r="G207" s="111">
        <v>2.35890428</v>
      </c>
      <c r="H207" s="68">
        <f t="shared" si="9"/>
        <v>3.4993209474358151</v>
      </c>
      <c r="I207" s="111">
        <v>30.799634999999999</v>
      </c>
      <c r="J207" s="111">
        <v>12.967850840000001</v>
      </c>
      <c r="K207" s="68">
        <f t="shared" si="10"/>
        <v>1.3750762851926819</v>
      </c>
      <c r="L207" s="68">
        <f t="shared" si="11"/>
        <v>2.9019389915799283</v>
      </c>
    </row>
    <row r="208" spans="1:12" x14ac:dyDescent="0.2">
      <c r="A208" s="110" t="s">
        <v>1620</v>
      </c>
      <c r="B208" s="110" t="s">
        <v>349</v>
      </c>
      <c r="C208" s="110" t="s">
        <v>800</v>
      </c>
      <c r="D208" s="110" t="s">
        <v>208</v>
      </c>
      <c r="E208" s="110" t="s">
        <v>209</v>
      </c>
      <c r="F208" s="111">
        <v>5.5174079340000004</v>
      </c>
      <c r="G208" s="111">
        <v>13.744979163</v>
      </c>
      <c r="H208" s="68">
        <f t="shared" si="9"/>
        <v>-0.59858739190727428</v>
      </c>
      <c r="I208" s="111">
        <v>30.716243500000001</v>
      </c>
      <c r="J208" s="111">
        <v>61.920354079999996</v>
      </c>
      <c r="K208" s="68">
        <f t="shared" si="10"/>
        <v>-0.50393947262777017</v>
      </c>
      <c r="L208" s="68">
        <f t="shared" si="11"/>
        <v>5.5671510730096392</v>
      </c>
    </row>
    <row r="209" spans="1:12" x14ac:dyDescent="0.2">
      <c r="A209" s="110" t="s">
        <v>2010</v>
      </c>
      <c r="B209" s="53" t="s">
        <v>344</v>
      </c>
      <c r="C209" s="53" t="s">
        <v>800</v>
      </c>
      <c r="D209" s="110" t="s">
        <v>208</v>
      </c>
      <c r="E209" s="110" t="s">
        <v>209</v>
      </c>
      <c r="F209" s="111">
        <v>22.712172059</v>
      </c>
      <c r="G209" s="111">
        <v>9.7444379189999992</v>
      </c>
      <c r="H209" s="68">
        <f t="shared" si="9"/>
        <v>1.3307831860383779</v>
      </c>
      <c r="I209" s="111">
        <v>30.506359</v>
      </c>
      <c r="J209" s="111">
        <v>23.532204910000001</v>
      </c>
      <c r="K209" s="68">
        <f t="shared" si="10"/>
        <v>0.29636636756619161</v>
      </c>
      <c r="L209" s="68">
        <f t="shared" si="11"/>
        <v>1.3431722391303147</v>
      </c>
    </row>
    <row r="210" spans="1:12" x14ac:dyDescent="0.2">
      <c r="A210" s="110" t="s">
        <v>2613</v>
      </c>
      <c r="B210" s="53" t="s">
        <v>328</v>
      </c>
      <c r="C210" s="53" t="s">
        <v>624</v>
      </c>
      <c r="D210" s="110" t="s">
        <v>207</v>
      </c>
      <c r="E210" s="110" t="s">
        <v>920</v>
      </c>
      <c r="F210" s="111">
        <v>9.9149820020000003</v>
      </c>
      <c r="G210" s="111">
        <v>9.5624051699999999</v>
      </c>
      <c r="H210" s="68">
        <f t="shared" si="9"/>
        <v>3.6871145463082344E-2</v>
      </c>
      <c r="I210" s="111">
        <v>30.189728500000001</v>
      </c>
      <c r="J210" s="111">
        <v>14.60285053</v>
      </c>
      <c r="K210" s="68">
        <f t="shared" si="10"/>
        <v>1.0673859831666714</v>
      </c>
      <c r="L210" s="68">
        <f t="shared" si="11"/>
        <v>3.0448596370533281</v>
      </c>
    </row>
    <row r="211" spans="1:12" x14ac:dyDescent="0.2">
      <c r="A211" s="110" t="s">
        <v>2006</v>
      </c>
      <c r="B211" s="53" t="s">
        <v>580</v>
      </c>
      <c r="C211" s="53" t="s">
        <v>800</v>
      </c>
      <c r="D211" s="110" t="s">
        <v>208</v>
      </c>
      <c r="E211" s="110" t="s">
        <v>209</v>
      </c>
      <c r="F211" s="111">
        <v>8.740574295</v>
      </c>
      <c r="G211" s="111">
        <v>10.08392323</v>
      </c>
      <c r="H211" s="68">
        <f t="shared" si="9"/>
        <v>-0.13321689429402761</v>
      </c>
      <c r="I211" s="111">
        <v>30.171043999999998</v>
      </c>
      <c r="J211" s="111">
        <v>14.010289929999999</v>
      </c>
      <c r="K211" s="68">
        <f t="shared" si="10"/>
        <v>1.1534917657482056</v>
      </c>
      <c r="L211" s="68">
        <f t="shared" si="11"/>
        <v>3.4518377147436623</v>
      </c>
    </row>
    <row r="212" spans="1:12" x14ac:dyDescent="0.2">
      <c r="A212" s="110" t="s">
        <v>2335</v>
      </c>
      <c r="B212" s="53" t="s">
        <v>2336</v>
      </c>
      <c r="C212" s="53" t="s">
        <v>874</v>
      </c>
      <c r="D212" s="110" t="s">
        <v>208</v>
      </c>
      <c r="E212" s="110" t="s">
        <v>920</v>
      </c>
      <c r="F212" s="111">
        <v>2.9133009599999999</v>
      </c>
      <c r="G212" s="111">
        <v>2.4580496099999998</v>
      </c>
      <c r="H212" s="68">
        <f t="shared" si="9"/>
        <v>0.18520836526159457</v>
      </c>
      <c r="I212" s="111">
        <v>29.60819</v>
      </c>
      <c r="J212" s="111">
        <v>0.76331930000000003</v>
      </c>
      <c r="K212" s="68">
        <f t="shared" si="10"/>
        <v>37.788734937004733</v>
      </c>
      <c r="L212" s="68">
        <f t="shared" si="11"/>
        <v>10.163107212925919</v>
      </c>
    </row>
    <row r="213" spans="1:12" x14ac:dyDescent="0.2">
      <c r="A213" s="110" t="s">
        <v>3054</v>
      </c>
      <c r="B213" s="53" t="s">
        <v>3061</v>
      </c>
      <c r="C213" s="53" t="s">
        <v>624</v>
      </c>
      <c r="D213" s="110" t="s">
        <v>208</v>
      </c>
      <c r="E213" s="110" t="s">
        <v>920</v>
      </c>
      <c r="F213" s="111">
        <v>22.023668969999999</v>
      </c>
      <c r="G213" s="111">
        <v>20.6287494</v>
      </c>
      <c r="H213" s="68">
        <f t="shared" si="9"/>
        <v>6.7620171390515793E-2</v>
      </c>
      <c r="I213" s="111">
        <v>29.242518</v>
      </c>
      <c r="J213" s="111">
        <v>29.963851510000001</v>
      </c>
      <c r="K213" s="68">
        <f t="shared" si="10"/>
        <v>-2.4073457638089879E-2</v>
      </c>
      <c r="L213" s="68">
        <f t="shared" si="11"/>
        <v>1.3277768586075875</v>
      </c>
    </row>
    <row r="214" spans="1:12" x14ac:dyDescent="0.2">
      <c r="A214" s="110" t="s">
        <v>1570</v>
      </c>
      <c r="B214" s="53" t="s">
        <v>1474</v>
      </c>
      <c r="C214" s="53" t="s">
        <v>624</v>
      </c>
      <c r="D214" s="110" t="s">
        <v>207</v>
      </c>
      <c r="E214" s="110" t="s">
        <v>920</v>
      </c>
      <c r="F214" s="111">
        <v>1.8861821999999999</v>
      </c>
      <c r="G214" s="111">
        <v>11.51990256</v>
      </c>
      <c r="H214" s="68">
        <f t="shared" si="9"/>
        <v>-0.83626752134611804</v>
      </c>
      <c r="I214" s="111">
        <v>29.229131500000001</v>
      </c>
      <c r="J214" s="111">
        <v>60.868942969999999</v>
      </c>
      <c r="K214" s="68">
        <f t="shared" si="10"/>
        <v>-0.51980221647013103</v>
      </c>
      <c r="L214" s="68">
        <f t="shared" si="11"/>
        <v>15.496451774383198</v>
      </c>
    </row>
    <row r="215" spans="1:12" x14ac:dyDescent="0.2">
      <c r="A215" s="110" t="s">
        <v>2568</v>
      </c>
      <c r="B215" s="53" t="s">
        <v>907</v>
      </c>
      <c r="C215" s="53" t="s">
        <v>624</v>
      </c>
      <c r="D215" s="110" t="s">
        <v>207</v>
      </c>
      <c r="E215" s="110" t="s">
        <v>920</v>
      </c>
      <c r="F215" s="111">
        <v>2.5398756660000004</v>
      </c>
      <c r="G215" s="111">
        <v>1.8235726189999999</v>
      </c>
      <c r="H215" s="68">
        <f t="shared" si="9"/>
        <v>0.39280204118923567</v>
      </c>
      <c r="I215" s="111">
        <v>28.888160500000001</v>
      </c>
      <c r="J215" s="111">
        <v>58.716259669999999</v>
      </c>
      <c r="K215" s="68">
        <f t="shared" si="10"/>
        <v>-0.50800407481064602</v>
      </c>
      <c r="L215" s="68">
        <f t="shared" si="11"/>
        <v>11.373848289784748</v>
      </c>
    </row>
    <row r="216" spans="1:12" x14ac:dyDescent="0.2">
      <c r="A216" s="110" t="s">
        <v>2014</v>
      </c>
      <c r="B216" s="53" t="s">
        <v>847</v>
      </c>
      <c r="C216" s="53" t="s">
        <v>800</v>
      </c>
      <c r="D216" s="110" t="s">
        <v>208</v>
      </c>
      <c r="E216" s="110" t="s">
        <v>209</v>
      </c>
      <c r="F216" s="111">
        <v>8.4892559999999992</v>
      </c>
      <c r="G216" s="111">
        <v>6.14127125</v>
      </c>
      <c r="H216" s="68">
        <f t="shared" si="9"/>
        <v>0.38232878086927014</v>
      </c>
      <c r="I216" s="111">
        <v>28.805945000000001</v>
      </c>
      <c r="J216" s="111">
        <v>5.3530893700000002</v>
      </c>
      <c r="K216" s="68">
        <f t="shared" si="10"/>
        <v>4.3811814092690931</v>
      </c>
      <c r="L216" s="68">
        <f t="shared" si="11"/>
        <v>3.3932237406905861</v>
      </c>
    </row>
    <row r="217" spans="1:12" x14ac:dyDescent="0.2">
      <c r="A217" s="110" t="s">
        <v>3232</v>
      </c>
      <c r="B217" s="53" t="s">
        <v>3223</v>
      </c>
      <c r="C217" s="53" t="s">
        <v>801</v>
      </c>
      <c r="D217" s="110" t="s">
        <v>207</v>
      </c>
      <c r="E217" s="110" t="s">
        <v>920</v>
      </c>
      <c r="F217" s="111">
        <v>0.13098689999999999</v>
      </c>
      <c r="G217" s="111"/>
      <c r="H217" s="68" t="str">
        <f t="shared" si="9"/>
        <v/>
      </c>
      <c r="I217" s="111">
        <v>28.790240499999999</v>
      </c>
      <c r="J217" s="111">
        <v>0</v>
      </c>
      <c r="K217" s="68" t="str">
        <f t="shared" si="10"/>
        <v/>
      </c>
      <c r="L217" s="68" t="str">
        <f t="shared" si="11"/>
        <v/>
      </c>
    </row>
    <row r="218" spans="1:12" x14ac:dyDescent="0.2">
      <c r="A218" s="110" t="s">
        <v>2148</v>
      </c>
      <c r="B218" s="53" t="s">
        <v>110</v>
      </c>
      <c r="C218" s="53" t="s">
        <v>624</v>
      </c>
      <c r="D218" s="110" t="s">
        <v>207</v>
      </c>
      <c r="E218" s="110" t="s">
        <v>920</v>
      </c>
      <c r="F218" s="111">
        <v>8.6363762400000006</v>
      </c>
      <c r="G218" s="111">
        <v>2.5401792099999998</v>
      </c>
      <c r="H218" s="68">
        <f t="shared" si="9"/>
        <v>2.3999082450564586</v>
      </c>
      <c r="I218" s="111">
        <v>28.6067705</v>
      </c>
      <c r="J218" s="111">
        <v>4.1556045099999999</v>
      </c>
      <c r="K218" s="68">
        <f t="shared" si="10"/>
        <v>5.8839011102141674</v>
      </c>
      <c r="L218" s="68">
        <f t="shared" si="11"/>
        <v>3.3123580660492391</v>
      </c>
    </row>
    <row r="219" spans="1:12" x14ac:dyDescent="0.2">
      <c r="A219" s="110" t="s">
        <v>1645</v>
      </c>
      <c r="B219" s="53" t="s">
        <v>172</v>
      </c>
      <c r="C219" s="53" t="s">
        <v>800</v>
      </c>
      <c r="D219" s="110" t="s">
        <v>208</v>
      </c>
      <c r="E219" s="110" t="s">
        <v>920</v>
      </c>
      <c r="F219" s="111">
        <v>2.96176796</v>
      </c>
      <c r="G219" s="111">
        <v>3.076122588</v>
      </c>
      <c r="H219" s="68">
        <f t="shared" si="9"/>
        <v>-3.7174925487722499E-2</v>
      </c>
      <c r="I219" s="111">
        <v>28.533135000000001</v>
      </c>
      <c r="J219" s="111">
        <v>9.261498574736839</v>
      </c>
      <c r="K219" s="68">
        <f t="shared" si="10"/>
        <v>2.0808334925226459</v>
      </c>
      <c r="L219" s="68">
        <f t="shared" si="11"/>
        <v>9.6338185115622643</v>
      </c>
    </row>
    <row r="220" spans="1:12" x14ac:dyDescent="0.2">
      <c r="A220" s="110" t="s">
        <v>3076</v>
      </c>
      <c r="B220" s="53" t="s">
        <v>3077</v>
      </c>
      <c r="C220" s="53" t="s">
        <v>874</v>
      </c>
      <c r="D220" s="110" t="s">
        <v>208</v>
      </c>
      <c r="E220" s="110" t="s">
        <v>920</v>
      </c>
      <c r="F220" s="111">
        <v>6.8831099999999996E-3</v>
      </c>
      <c r="G220" s="111">
        <v>0.112236</v>
      </c>
      <c r="H220" s="68">
        <f t="shared" si="9"/>
        <v>-0.93867288570512131</v>
      </c>
      <c r="I220" s="111">
        <v>28.470902500000001</v>
      </c>
      <c r="J220" s="111">
        <v>36.688958890000002</v>
      </c>
      <c r="K220" s="68">
        <f t="shared" si="10"/>
        <v>-0.2239926298982533</v>
      </c>
      <c r="L220" s="68" t="str">
        <f t="shared" si="11"/>
        <v/>
      </c>
    </row>
    <row r="221" spans="1:12" x14ac:dyDescent="0.2">
      <c r="A221" s="110" t="s">
        <v>2774</v>
      </c>
      <c r="B221" s="53" t="s">
        <v>2775</v>
      </c>
      <c r="C221" s="53" t="s">
        <v>797</v>
      </c>
      <c r="D221" s="110" t="s">
        <v>207</v>
      </c>
      <c r="E221" s="110" t="s">
        <v>920</v>
      </c>
      <c r="F221" s="111">
        <v>5.8518747599999994</v>
      </c>
      <c r="G221" s="111">
        <v>6.7018514199999997</v>
      </c>
      <c r="H221" s="68">
        <f t="shared" si="9"/>
        <v>-0.12682714174525822</v>
      </c>
      <c r="I221" s="111">
        <v>28.453714999999999</v>
      </c>
      <c r="J221" s="111">
        <v>30.06257428</v>
      </c>
      <c r="K221" s="68">
        <f t="shared" si="10"/>
        <v>-5.3517016374420745E-2</v>
      </c>
      <c r="L221" s="68">
        <f t="shared" si="11"/>
        <v>4.8623246680692809</v>
      </c>
    </row>
    <row r="222" spans="1:12" x14ac:dyDescent="0.2">
      <c r="A222" s="110" t="s">
        <v>2007</v>
      </c>
      <c r="B222" s="53" t="s">
        <v>583</v>
      </c>
      <c r="C222" s="53" t="s">
        <v>800</v>
      </c>
      <c r="D222" s="110" t="s">
        <v>208</v>
      </c>
      <c r="E222" s="110" t="s">
        <v>209</v>
      </c>
      <c r="F222" s="111">
        <v>5.5040698090000006</v>
      </c>
      <c r="G222" s="111">
        <v>4.191931919</v>
      </c>
      <c r="H222" s="68">
        <f t="shared" si="9"/>
        <v>0.31301507642638815</v>
      </c>
      <c r="I222" s="111">
        <v>27.5360725</v>
      </c>
      <c r="J222" s="111">
        <v>2.3393917400000004</v>
      </c>
      <c r="K222" s="68">
        <f t="shared" si="10"/>
        <v>10.770612005324082</v>
      </c>
      <c r="L222" s="68">
        <f t="shared" si="11"/>
        <v>5.0028566961440584</v>
      </c>
    </row>
    <row r="223" spans="1:12" x14ac:dyDescent="0.2">
      <c r="A223" s="110" t="s">
        <v>2016</v>
      </c>
      <c r="B223" s="53" t="s">
        <v>578</v>
      </c>
      <c r="C223" s="53" t="s">
        <v>800</v>
      </c>
      <c r="D223" s="110" t="s">
        <v>208</v>
      </c>
      <c r="E223" s="110" t="s">
        <v>209</v>
      </c>
      <c r="F223" s="111">
        <v>36.364346705999999</v>
      </c>
      <c r="G223" s="111">
        <v>15.264570517000001</v>
      </c>
      <c r="H223" s="68">
        <f t="shared" si="9"/>
        <v>1.3822711988851166</v>
      </c>
      <c r="I223" s="111">
        <v>27.4861155</v>
      </c>
      <c r="J223" s="111">
        <v>23.22619164</v>
      </c>
      <c r="K223" s="68">
        <f t="shared" si="10"/>
        <v>0.18341034664777278</v>
      </c>
      <c r="L223" s="68">
        <f t="shared" si="11"/>
        <v>0.75585341109578852</v>
      </c>
    </row>
    <row r="224" spans="1:12" x14ac:dyDescent="0.2">
      <c r="A224" s="110" t="s">
        <v>2313</v>
      </c>
      <c r="B224" s="53" t="s">
        <v>2307</v>
      </c>
      <c r="C224" s="53" t="s">
        <v>797</v>
      </c>
      <c r="D224" s="110" t="s">
        <v>207</v>
      </c>
      <c r="E224" s="110" t="s">
        <v>920</v>
      </c>
      <c r="F224" s="111">
        <v>0.1590791</v>
      </c>
      <c r="G224" s="111">
        <v>0.20334479</v>
      </c>
      <c r="H224" s="68">
        <f t="shared" si="9"/>
        <v>-0.21768784929281937</v>
      </c>
      <c r="I224" s="111">
        <v>27.434238499999999</v>
      </c>
      <c r="J224" s="111">
        <v>0</v>
      </c>
      <c r="K224" s="68" t="str">
        <f t="shared" si="10"/>
        <v/>
      </c>
      <c r="L224" s="68" t="str">
        <f t="shared" si="11"/>
        <v/>
      </c>
    </row>
    <row r="225" spans="1:12" x14ac:dyDescent="0.2">
      <c r="A225" s="110" t="s">
        <v>2591</v>
      </c>
      <c r="B225" s="53" t="s">
        <v>136</v>
      </c>
      <c r="C225" s="53" t="s">
        <v>624</v>
      </c>
      <c r="D225" s="110" t="s">
        <v>207</v>
      </c>
      <c r="E225" s="110" t="s">
        <v>920</v>
      </c>
      <c r="F225" s="111">
        <v>9.885815225</v>
      </c>
      <c r="G225" s="111">
        <v>12.422293217</v>
      </c>
      <c r="H225" s="68">
        <f t="shared" si="9"/>
        <v>-0.20418758015861449</v>
      </c>
      <c r="I225" s="111">
        <v>27.3104105</v>
      </c>
      <c r="J225" s="111">
        <v>39.566126020000006</v>
      </c>
      <c r="K225" s="68">
        <f t="shared" si="10"/>
        <v>-0.30975272923623987</v>
      </c>
      <c r="L225" s="68">
        <f t="shared" si="11"/>
        <v>2.7625855711864169</v>
      </c>
    </row>
    <row r="226" spans="1:12" x14ac:dyDescent="0.2">
      <c r="A226" s="110" t="s">
        <v>1652</v>
      </c>
      <c r="B226" s="53" t="s">
        <v>882</v>
      </c>
      <c r="C226" s="53" t="s">
        <v>877</v>
      </c>
      <c r="D226" s="110" t="s">
        <v>207</v>
      </c>
      <c r="E226" s="110" t="s">
        <v>920</v>
      </c>
      <c r="F226" s="111">
        <v>2.0145215800000003</v>
      </c>
      <c r="G226" s="111">
        <v>1.60681662</v>
      </c>
      <c r="H226" s="68">
        <f t="shared" si="9"/>
        <v>0.25373459231458551</v>
      </c>
      <c r="I226" s="111">
        <v>27.207145000000001</v>
      </c>
      <c r="J226" s="111">
        <v>8.7866473900000006</v>
      </c>
      <c r="K226" s="68">
        <f t="shared" si="10"/>
        <v>2.0964193499973827</v>
      </c>
      <c r="L226" s="68">
        <f t="shared" si="11"/>
        <v>13.505511814869712</v>
      </c>
    </row>
    <row r="227" spans="1:12" x14ac:dyDescent="0.2">
      <c r="A227" s="110" t="s">
        <v>2251</v>
      </c>
      <c r="B227" s="53" t="s">
        <v>457</v>
      </c>
      <c r="C227" s="53" t="s">
        <v>795</v>
      </c>
      <c r="D227" s="110" t="s">
        <v>207</v>
      </c>
      <c r="E227" s="110" t="s">
        <v>2750</v>
      </c>
      <c r="F227" s="111">
        <v>6.5201127909999999</v>
      </c>
      <c r="G227" s="111">
        <v>2.1082232680000002</v>
      </c>
      <c r="H227" s="68">
        <f t="shared" si="9"/>
        <v>2.0927050706471944</v>
      </c>
      <c r="I227" s="111">
        <v>26.894226499999998</v>
      </c>
      <c r="J227" s="111">
        <v>8.8950662100000013</v>
      </c>
      <c r="K227" s="68">
        <f t="shared" si="10"/>
        <v>2.0234993045656031</v>
      </c>
      <c r="L227" s="68">
        <f t="shared" si="11"/>
        <v>4.1248100089807176</v>
      </c>
    </row>
    <row r="228" spans="1:12" x14ac:dyDescent="0.2">
      <c r="A228" s="110" t="s">
        <v>2024</v>
      </c>
      <c r="B228" s="53" t="s">
        <v>390</v>
      </c>
      <c r="C228" s="53" t="s">
        <v>800</v>
      </c>
      <c r="D228" s="110" t="s">
        <v>208</v>
      </c>
      <c r="E228" s="110" t="s">
        <v>209</v>
      </c>
      <c r="F228" s="111">
        <v>5.0600555800000002</v>
      </c>
      <c r="G228" s="111">
        <v>0.72465153999999998</v>
      </c>
      <c r="H228" s="68">
        <f t="shared" si="9"/>
        <v>5.9827431540406311</v>
      </c>
      <c r="I228" s="111">
        <v>26.7267075</v>
      </c>
      <c r="J228" s="111">
        <v>4.8731224299999996</v>
      </c>
      <c r="K228" s="68">
        <f t="shared" si="10"/>
        <v>4.4845138581917388</v>
      </c>
      <c r="L228" s="68">
        <f t="shared" si="11"/>
        <v>5.281899986561017</v>
      </c>
    </row>
    <row r="229" spans="1:12" x14ac:dyDescent="0.2">
      <c r="A229" s="110" t="s">
        <v>1934</v>
      </c>
      <c r="B229" s="53" t="s">
        <v>372</v>
      </c>
      <c r="C229" s="53" t="s">
        <v>796</v>
      </c>
      <c r="D229" s="110" t="s">
        <v>207</v>
      </c>
      <c r="E229" s="110" t="s">
        <v>920</v>
      </c>
      <c r="F229" s="111">
        <v>2.6091643849999997</v>
      </c>
      <c r="G229" s="111">
        <v>0.57406498100000003</v>
      </c>
      <c r="H229" s="68">
        <f t="shared" si="9"/>
        <v>3.5450680173086528</v>
      </c>
      <c r="I229" s="111">
        <v>26.697354499999999</v>
      </c>
      <c r="J229" s="111">
        <v>189.44789749</v>
      </c>
      <c r="K229" s="68">
        <f t="shared" si="10"/>
        <v>-0.85907811670800294</v>
      </c>
      <c r="L229" s="68">
        <f t="shared" si="11"/>
        <v>10.232147370047748</v>
      </c>
    </row>
    <row r="230" spans="1:12" x14ac:dyDescent="0.2">
      <c r="A230" s="110" t="s">
        <v>2400</v>
      </c>
      <c r="B230" s="53" t="s">
        <v>313</v>
      </c>
      <c r="C230" s="53" t="s">
        <v>801</v>
      </c>
      <c r="D230" s="110" t="s">
        <v>207</v>
      </c>
      <c r="E230" s="110" t="s">
        <v>920</v>
      </c>
      <c r="F230" s="111">
        <v>8.3110989600000007</v>
      </c>
      <c r="G230" s="111">
        <v>5.4537092300000003</v>
      </c>
      <c r="H230" s="68">
        <f t="shared" si="9"/>
        <v>0.52393510718942382</v>
      </c>
      <c r="I230" s="111">
        <v>26.639742999999999</v>
      </c>
      <c r="J230" s="111">
        <v>18.204849460000002</v>
      </c>
      <c r="K230" s="68">
        <f t="shared" si="10"/>
        <v>0.46333223235563059</v>
      </c>
      <c r="L230" s="68">
        <f t="shared" si="11"/>
        <v>3.2053213574056634</v>
      </c>
    </row>
    <row r="231" spans="1:12" x14ac:dyDescent="0.2">
      <c r="A231" s="110" t="s">
        <v>3240</v>
      </c>
      <c r="B231" s="53" t="s">
        <v>3230</v>
      </c>
      <c r="C231" s="53" t="s">
        <v>624</v>
      </c>
      <c r="D231" s="110" t="s">
        <v>208</v>
      </c>
      <c r="E231" s="110" t="s">
        <v>209</v>
      </c>
      <c r="F231" s="111">
        <v>9.8163800000000009E-2</v>
      </c>
      <c r="G231" s="111"/>
      <c r="H231" s="68" t="str">
        <f t="shared" si="9"/>
        <v/>
      </c>
      <c r="I231" s="111">
        <v>26.612597000000001</v>
      </c>
      <c r="J231" s="111">
        <v>0</v>
      </c>
      <c r="K231" s="68" t="str">
        <f t="shared" si="10"/>
        <v/>
      </c>
      <c r="L231" s="68" t="str">
        <f t="shared" si="11"/>
        <v/>
      </c>
    </row>
    <row r="232" spans="1:12" x14ac:dyDescent="0.2">
      <c r="A232" s="110" t="s">
        <v>2028</v>
      </c>
      <c r="B232" s="53" t="s">
        <v>394</v>
      </c>
      <c r="C232" s="53" t="s">
        <v>800</v>
      </c>
      <c r="D232" s="110" t="s">
        <v>208</v>
      </c>
      <c r="E232" s="110" t="s">
        <v>209</v>
      </c>
      <c r="F232" s="111">
        <v>7.8979255089999993</v>
      </c>
      <c r="G232" s="111">
        <v>2.2375707999999999</v>
      </c>
      <c r="H232" s="68">
        <f t="shared" si="9"/>
        <v>2.5296874221812331</v>
      </c>
      <c r="I232" s="111">
        <v>26.528052500000001</v>
      </c>
      <c r="J232" s="111">
        <v>19.553128309999998</v>
      </c>
      <c r="K232" s="68">
        <f t="shared" si="10"/>
        <v>0.35671653555471416</v>
      </c>
      <c r="L232" s="68">
        <f t="shared" si="11"/>
        <v>3.3588633457950743</v>
      </c>
    </row>
    <row r="233" spans="1:12" x14ac:dyDescent="0.2">
      <c r="A233" s="110" t="s">
        <v>2071</v>
      </c>
      <c r="B233" s="53" t="s">
        <v>855</v>
      </c>
      <c r="C233" s="53" t="s">
        <v>624</v>
      </c>
      <c r="D233" s="110" t="s">
        <v>207</v>
      </c>
      <c r="E233" s="110" t="s">
        <v>920</v>
      </c>
      <c r="F233" s="111">
        <v>50.346996793999999</v>
      </c>
      <c r="G233" s="111">
        <v>60.696234648999997</v>
      </c>
      <c r="H233" s="68">
        <f t="shared" si="9"/>
        <v>-0.17050872949283535</v>
      </c>
      <c r="I233" s="111">
        <v>25.889551000000001</v>
      </c>
      <c r="J233" s="111">
        <v>35.558175219999995</v>
      </c>
      <c r="K233" s="68">
        <f t="shared" si="10"/>
        <v>-0.27191002238387629</v>
      </c>
      <c r="L233" s="68">
        <f t="shared" si="11"/>
        <v>0.51422234986388171</v>
      </c>
    </row>
    <row r="234" spans="1:12" x14ac:dyDescent="0.2">
      <c r="A234" s="110" t="s">
        <v>1852</v>
      </c>
      <c r="B234" s="53" t="s">
        <v>357</v>
      </c>
      <c r="C234" s="53" t="s">
        <v>874</v>
      </c>
      <c r="D234" s="110" t="s">
        <v>752</v>
      </c>
      <c r="E234" s="110" t="s">
        <v>209</v>
      </c>
      <c r="F234" s="111">
        <v>27.003836502999999</v>
      </c>
      <c r="G234" s="111">
        <v>19.621689817</v>
      </c>
      <c r="H234" s="68">
        <f t="shared" si="9"/>
        <v>0.376223799012672</v>
      </c>
      <c r="I234" s="111">
        <v>25.849722499999999</v>
      </c>
      <c r="J234" s="111">
        <v>11.80656643</v>
      </c>
      <c r="K234" s="68">
        <f t="shared" si="10"/>
        <v>1.1894360780723612</v>
      </c>
      <c r="L234" s="68">
        <f t="shared" si="11"/>
        <v>0.95726110981038626</v>
      </c>
    </row>
    <row r="235" spans="1:12" x14ac:dyDescent="0.2">
      <c r="A235" s="110" t="s">
        <v>2124</v>
      </c>
      <c r="B235" s="53" t="s">
        <v>104</v>
      </c>
      <c r="C235" s="53" t="s">
        <v>624</v>
      </c>
      <c r="D235" s="110" t="s">
        <v>207</v>
      </c>
      <c r="E235" s="110" t="s">
        <v>920</v>
      </c>
      <c r="F235" s="111">
        <v>1.6069046810000001</v>
      </c>
      <c r="G235" s="111">
        <v>2.0814832559999998</v>
      </c>
      <c r="H235" s="68">
        <f t="shared" si="9"/>
        <v>-0.22800018863087113</v>
      </c>
      <c r="I235" s="111">
        <v>25.421634000000001</v>
      </c>
      <c r="J235" s="111">
        <v>26.428809670000003</v>
      </c>
      <c r="K235" s="68">
        <f t="shared" si="10"/>
        <v>-3.810900614049495E-2</v>
      </c>
      <c r="L235" s="68">
        <f t="shared" si="11"/>
        <v>15.820250137164171</v>
      </c>
    </row>
    <row r="236" spans="1:12" x14ac:dyDescent="0.2">
      <c r="A236" s="110" t="s">
        <v>3238</v>
      </c>
      <c r="B236" s="53" t="s">
        <v>3228</v>
      </c>
      <c r="C236" s="53" t="s">
        <v>796</v>
      </c>
      <c r="D236" s="110" t="s">
        <v>207</v>
      </c>
      <c r="E236" s="110" t="s">
        <v>920</v>
      </c>
      <c r="F236" s="111">
        <v>0</v>
      </c>
      <c r="G236" s="111"/>
      <c r="H236" s="68" t="str">
        <f t="shared" si="9"/>
        <v/>
      </c>
      <c r="I236" s="111">
        <v>25.160962000000001</v>
      </c>
      <c r="J236" s="111">
        <v>0</v>
      </c>
      <c r="K236" s="68" t="str">
        <f t="shared" si="10"/>
        <v/>
      </c>
      <c r="L236" s="68" t="str">
        <f t="shared" si="11"/>
        <v/>
      </c>
    </row>
    <row r="237" spans="1:12" x14ac:dyDescent="0.2">
      <c r="A237" s="110" t="s">
        <v>2037</v>
      </c>
      <c r="B237" s="53" t="s">
        <v>403</v>
      </c>
      <c r="C237" s="53" t="s">
        <v>800</v>
      </c>
      <c r="D237" s="110" t="s">
        <v>208</v>
      </c>
      <c r="E237" s="110" t="s">
        <v>209</v>
      </c>
      <c r="F237" s="111">
        <v>7.5807775300000007</v>
      </c>
      <c r="G237" s="111">
        <v>14.713933061000001</v>
      </c>
      <c r="H237" s="68">
        <f t="shared" si="9"/>
        <v>-0.48478917916969311</v>
      </c>
      <c r="I237" s="111">
        <v>25.090612499999999</v>
      </c>
      <c r="J237" s="111">
        <v>15.532152160000001</v>
      </c>
      <c r="K237" s="68">
        <f t="shared" si="10"/>
        <v>0.61539831966209624</v>
      </c>
      <c r="L237" s="68">
        <f t="shared" si="11"/>
        <v>3.3097676855318556</v>
      </c>
    </row>
    <row r="238" spans="1:12" x14ac:dyDescent="0.2">
      <c r="A238" s="110" t="s">
        <v>1532</v>
      </c>
      <c r="B238" s="53" t="s">
        <v>128</v>
      </c>
      <c r="C238" s="53" t="s">
        <v>624</v>
      </c>
      <c r="D238" s="110" t="s">
        <v>207</v>
      </c>
      <c r="E238" s="110" t="s">
        <v>920</v>
      </c>
      <c r="F238" s="111">
        <v>2.6516027689999997</v>
      </c>
      <c r="G238" s="111">
        <v>3.7671016399999999</v>
      </c>
      <c r="H238" s="68">
        <f t="shared" si="9"/>
        <v>-0.29611594737857938</v>
      </c>
      <c r="I238" s="111">
        <v>24.816173500000001</v>
      </c>
      <c r="J238" s="111">
        <v>4.4953423399999997</v>
      </c>
      <c r="K238" s="68">
        <f t="shared" si="10"/>
        <v>4.5204190522228398</v>
      </c>
      <c r="L238" s="68">
        <f t="shared" si="11"/>
        <v>9.3589333176624105</v>
      </c>
    </row>
    <row r="239" spans="1:12" x14ac:dyDescent="0.2">
      <c r="A239" s="110" t="s">
        <v>1988</v>
      </c>
      <c r="B239" s="53" t="s">
        <v>126</v>
      </c>
      <c r="C239" s="53" t="s">
        <v>624</v>
      </c>
      <c r="D239" s="110" t="s">
        <v>207</v>
      </c>
      <c r="E239" s="110" t="s">
        <v>920</v>
      </c>
      <c r="F239" s="111">
        <v>11.333129974</v>
      </c>
      <c r="G239" s="111">
        <v>12.323336271000001</v>
      </c>
      <c r="H239" s="68">
        <f t="shared" si="9"/>
        <v>-8.0352128289334468E-2</v>
      </c>
      <c r="I239" s="111">
        <v>24.201310500000002</v>
      </c>
      <c r="J239" s="111">
        <v>12.068754</v>
      </c>
      <c r="K239" s="68">
        <f t="shared" si="10"/>
        <v>1.0052865855083302</v>
      </c>
      <c r="L239" s="68">
        <f t="shared" si="11"/>
        <v>2.1354480673495893</v>
      </c>
    </row>
    <row r="240" spans="1:12" x14ac:dyDescent="0.2">
      <c r="A240" s="110" t="s">
        <v>2221</v>
      </c>
      <c r="B240" s="53" t="s">
        <v>2222</v>
      </c>
      <c r="C240" s="53" t="s">
        <v>145</v>
      </c>
      <c r="D240" s="110" t="s">
        <v>208</v>
      </c>
      <c r="E240" s="110" t="s">
        <v>920</v>
      </c>
      <c r="F240" s="111">
        <v>2.7014674700000003</v>
      </c>
      <c r="G240" s="111">
        <v>2.7569738300000002</v>
      </c>
      <c r="H240" s="68">
        <f t="shared" si="9"/>
        <v>-2.0133074676301876E-2</v>
      </c>
      <c r="I240" s="111">
        <v>24.010152000000001</v>
      </c>
      <c r="J240" s="111">
        <v>6.7158301299999996</v>
      </c>
      <c r="K240" s="68">
        <f t="shared" si="10"/>
        <v>2.5751577296074348</v>
      </c>
      <c r="L240" s="68">
        <f t="shared" si="11"/>
        <v>8.8878182938105112</v>
      </c>
    </row>
    <row r="241" spans="1:12" x14ac:dyDescent="0.2">
      <c r="A241" s="110" t="s">
        <v>1553</v>
      </c>
      <c r="B241" s="53" t="s">
        <v>119</v>
      </c>
      <c r="C241" s="53" t="s">
        <v>624</v>
      </c>
      <c r="D241" s="110" t="s">
        <v>207</v>
      </c>
      <c r="E241" s="110" t="s">
        <v>920</v>
      </c>
      <c r="F241" s="111">
        <v>5.5231513540000003</v>
      </c>
      <c r="G241" s="111">
        <v>7.4120654589999999</v>
      </c>
      <c r="H241" s="68">
        <f t="shared" si="9"/>
        <v>-0.25484314938239128</v>
      </c>
      <c r="I241" s="111">
        <v>23.8450335</v>
      </c>
      <c r="J241" s="111">
        <v>16.523384660000001</v>
      </c>
      <c r="K241" s="68">
        <f t="shared" si="10"/>
        <v>0.44310829715925748</v>
      </c>
      <c r="L241" s="68">
        <f t="shared" si="11"/>
        <v>4.3172877170441559</v>
      </c>
    </row>
    <row r="242" spans="1:12" x14ac:dyDescent="0.2">
      <c r="A242" s="110" t="s">
        <v>2375</v>
      </c>
      <c r="B242" s="110" t="s">
        <v>496</v>
      </c>
      <c r="C242" s="110" t="s">
        <v>801</v>
      </c>
      <c r="D242" s="110" t="s">
        <v>208</v>
      </c>
      <c r="E242" s="110" t="s">
        <v>920</v>
      </c>
      <c r="F242" s="111">
        <v>97.844026713999995</v>
      </c>
      <c r="G242" s="111">
        <v>69.622230503999987</v>
      </c>
      <c r="H242" s="68">
        <f t="shared" si="9"/>
        <v>0.4053561054522461</v>
      </c>
      <c r="I242" s="111">
        <v>23.311900000000001</v>
      </c>
      <c r="J242" s="111">
        <v>62.505938759999999</v>
      </c>
      <c r="K242" s="68">
        <f t="shared" si="10"/>
        <v>-0.62704503824013913</v>
      </c>
      <c r="L242" s="68">
        <f t="shared" si="11"/>
        <v>0.23825572988876614</v>
      </c>
    </row>
    <row r="243" spans="1:12" x14ac:dyDescent="0.2">
      <c r="A243" s="110" t="s">
        <v>2373</v>
      </c>
      <c r="B243" s="53" t="s">
        <v>214</v>
      </c>
      <c r="C243" s="53" t="s">
        <v>801</v>
      </c>
      <c r="D243" s="110" t="s">
        <v>207</v>
      </c>
      <c r="E243" s="110" t="s">
        <v>920</v>
      </c>
      <c r="F243" s="111">
        <v>39.152471240000004</v>
      </c>
      <c r="G243" s="111">
        <v>27.364303579999998</v>
      </c>
      <c r="H243" s="68">
        <f t="shared" si="9"/>
        <v>0.430786320782369</v>
      </c>
      <c r="I243" s="111">
        <v>23.211249500000001</v>
      </c>
      <c r="J243" s="111">
        <v>41.791276840000002</v>
      </c>
      <c r="K243" s="68">
        <f t="shared" si="10"/>
        <v>-0.4445910425549946</v>
      </c>
      <c r="L243" s="68">
        <f t="shared" si="11"/>
        <v>0.59284251453038039</v>
      </c>
    </row>
    <row r="244" spans="1:12" x14ac:dyDescent="0.2">
      <c r="A244" s="110" t="s">
        <v>1542</v>
      </c>
      <c r="B244" s="53" t="s">
        <v>323</v>
      </c>
      <c r="C244" s="53" t="s">
        <v>624</v>
      </c>
      <c r="D244" s="110" t="s">
        <v>207</v>
      </c>
      <c r="E244" s="110" t="s">
        <v>920</v>
      </c>
      <c r="F244" s="111">
        <v>9.9202418520000002</v>
      </c>
      <c r="G244" s="111">
        <v>7.3989406739999994</v>
      </c>
      <c r="H244" s="68">
        <f t="shared" si="9"/>
        <v>0.34076515667437302</v>
      </c>
      <c r="I244" s="111">
        <v>22.8886255</v>
      </c>
      <c r="J244" s="111">
        <v>1.48881945</v>
      </c>
      <c r="K244" s="68">
        <f t="shared" si="10"/>
        <v>14.373674423718738</v>
      </c>
      <c r="L244" s="68">
        <f t="shared" si="11"/>
        <v>2.3072648672759395</v>
      </c>
    </row>
    <row r="245" spans="1:12" x14ac:dyDescent="0.2">
      <c r="A245" s="110" t="s">
        <v>2491</v>
      </c>
      <c r="B245" s="53" t="s">
        <v>526</v>
      </c>
      <c r="C245" s="53" t="s">
        <v>799</v>
      </c>
      <c r="D245" s="110" t="s">
        <v>207</v>
      </c>
      <c r="E245" s="110" t="s">
        <v>920</v>
      </c>
      <c r="F245" s="111">
        <v>32.955928688999997</v>
      </c>
      <c r="G245" s="111">
        <v>59.513058398000005</v>
      </c>
      <c r="H245" s="68">
        <f t="shared" si="9"/>
        <v>-0.44624037856358068</v>
      </c>
      <c r="I245" s="111">
        <v>22.835585500000001</v>
      </c>
      <c r="J245" s="111">
        <v>67.59890163</v>
      </c>
      <c r="K245" s="68">
        <f t="shared" si="10"/>
        <v>-0.66218999200623552</v>
      </c>
      <c r="L245" s="68">
        <f t="shared" si="11"/>
        <v>0.69291282049721281</v>
      </c>
    </row>
    <row r="246" spans="1:12" x14ac:dyDescent="0.2">
      <c r="A246" s="110" t="s">
        <v>1506</v>
      </c>
      <c r="B246" s="53" t="s">
        <v>1507</v>
      </c>
      <c r="C246" s="53" t="s">
        <v>624</v>
      </c>
      <c r="D246" s="110" t="s">
        <v>207</v>
      </c>
      <c r="E246" s="110" t="s">
        <v>920</v>
      </c>
      <c r="F246" s="111">
        <v>3.9743053800000001</v>
      </c>
      <c r="G246" s="111">
        <v>0.78513753000000008</v>
      </c>
      <c r="H246" s="68">
        <f t="shared" si="9"/>
        <v>4.0619225653370563</v>
      </c>
      <c r="I246" s="111">
        <v>22.0498525</v>
      </c>
      <c r="J246" s="111">
        <v>0.39593136000000001</v>
      </c>
      <c r="K246" s="68">
        <f t="shared" si="10"/>
        <v>54.691098830868057</v>
      </c>
      <c r="L246" s="68">
        <f t="shared" si="11"/>
        <v>5.5481022195632086</v>
      </c>
    </row>
    <row r="247" spans="1:12" x14ac:dyDescent="0.2">
      <c r="A247" s="110" t="s">
        <v>1520</v>
      </c>
      <c r="B247" s="53" t="s">
        <v>165</v>
      </c>
      <c r="C247" s="53" t="s">
        <v>624</v>
      </c>
      <c r="D247" s="110" t="s">
        <v>207</v>
      </c>
      <c r="E247" s="110" t="s">
        <v>920</v>
      </c>
      <c r="F247" s="111">
        <v>4.3685460190000001</v>
      </c>
      <c r="G247" s="111">
        <v>13.102777434</v>
      </c>
      <c r="H247" s="68">
        <f t="shared" si="9"/>
        <v>-0.66659389270673319</v>
      </c>
      <c r="I247" s="111">
        <v>21.802666500000001</v>
      </c>
      <c r="J247" s="111">
        <v>8.3329449699999998</v>
      </c>
      <c r="K247" s="68">
        <f t="shared" si="10"/>
        <v>1.6164419156124588</v>
      </c>
      <c r="L247" s="68">
        <f t="shared" si="11"/>
        <v>4.9908290779527666</v>
      </c>
    </row>
    <row r="248" spans="1:12" x14ac:dyDescent="0.2">
      <c r="A248" s="110" t="s">
        <v>1518</v>
      </c>
      <c r="B248" s="53" t="s">
        <v>162</v>
      </c>
      <c r="C248" s="53" t="s">
        <v>624</v>
      </c>
      <c r="D248" s="110" t="s">
        <v>207</v>
      </c>
      <c r="E248" s="110" t="s">
        <v>209</v>
      </c>
      <c r="F248" s="111">
        <v>0.50550072000000001</v>
      </c>
      <c r="G248" s="111">
        <v>3.1689115600000002</v>
      </c>
      <c r="H248" s="68">
        <f t="shared" si="9"/>
        <v>-0.84048127868863598</v>
      </c>
      <c r="I248" s="111">
        <v>21.714981999999999</v>
      </c>
      <c r="J248" s="111">
        <v>16.15579954</v>
      </c>
      <c r="K248" s="68">
        <f t="shared" si="10"/>
        <v>0.34409825686658646</v>
      </c>
      <c r="L248" s="68">
        <f t="shared" si="11"/>
        <v>42.957371059728658</v>
      </c>
    </row>
    <row r="249" spans="1:12" x14ac:dyDescent="0.2">
      <c r="A249" s="110" t="s">
        <v>1907</v>
      </c>
      <c r="B249" s="110" t="s">
        <v>448</v>
      </c>
      <c r="C249" s="110" t="s">
        <v>796</v>
      </c>
      <c r="D249" s="110" t="s">
        <v>207</v>
      </c>
      <c r="E249" s="110" t="s">
        <v>920</v>
      </c>
      <c r="F249" s="111">
        <v>6.789704457</v>
      </c>
      <c r="G249" s="111">
        <v>3.9351340809999997</v>
      </c>
      <c r="H249" s="68">
        <f t="shared" si="9"/>
        <v>0.72540612778169788</v>
      </c>
      <c r="I249" s="111">
        <v>21.529541999999999</v>
      </c>
      <c r="J249" s="111">
        <v>5.9805941900000006</v>
      </c>
      <c r="K249" s="68">
        <f t="shared" si="10"/>
        <v>2.5999001630973391</v>
      </c>
      <c r="L249" s="68">
        <f t="shared" si="11"/>
        <v>3.1709100353850643</v>
      </c>
    </row>
    <row r="250" spans="1:12" x14ac:dyDescent="0.2">
      <c r="A250" s="110" t="s">
        <v>1740</v>
      </c>
      <c r="B250" s="53" t="s">
        <v>39</v>
      </c>
      <c r="C250" s="53" t="s">
        <v>1734</v>
      </c>
      <c r="D250" s="110" t="s">
        <v>208</v>
      </c>
      <c r="E250" s="110" t="s">
        <v>209</v>
      </c>
      <c r="F250" s="111">
        <v>19.412087412000002</v>
      </c>
      <c r="G250" s="111">
        <v>31.025754199000001</v>
      </c>
      <c r="H250" s="68">
        <f t="shared" si="9"/>
        <v>-0.37432343183374805</v>
      </c>
      <c r="I250" s="111">
        <v>21.106724499999999</v>
      </c>
      <c r="J250" s="111">
        <v>30.37763794</v>
      </c>
      <c r="K250" s="68">
        <f t="shared" si="10"/>
        <v>-0.30518875293435677</v>
      </c>
      <c r="L250" s="68">
        <f t="shared" si="11"/>
        <v>1.0872980350867585</v>
      </c>
    </row>
    <row r="251" spans="1:12" x14ac:dyDescent="0.2">
      <c r="A251" s="110" t="s">
        <v>2068</v>
      </c>
      <c r="B251" s="53" t="s">
        <v>567</v>
      </c>
      <c r="C251" s="53" t="s">
        <v>800</v>
      </c>
      <c r="D251" s="110" t="s">
        <v>208</v>
      </c>
      <c r="E251" s="110" t="s">
        <v>209</v>
      </c>
      <c r="F251" s="111">
        <v>29.243662453999999</v>
      </c>
      <c r="G251" s="111">
        <v>28.273260246</v>
      </c>
      <c r="H251" s="68">
        <f t="shared" si="9"/>
        <v>3.4322260664554571E-2</v>
      </c>
      <c r="I251" s="111">
        <v>21.0170815</v>
      </c>
      <c r="J251" s="111">
        <v>31.136535519999999</v>
      </c>
      <c r="K251" s="68">
        <f t="shared" si="10"/>
        <v>-0.3250025685580834</v>
      </c>
      <c r="L251" s="68">
        <f t="shared" si="11"/>
        <v>0.71868841780880444</v>
      </c>
    </row>
    <row r="252" spans="1:12" x14ac:dyDescent="0.2">
      <c r="A252" s="110" t="s">
        <v>2039</v>
      </c>
      <c r="B252" s="53" t="s">
        <v>404</v>
      </c>
      <c r="C252" s="53" t="s">
        <v>800</v>
      </c>
      <c r="D252" s="110" t="s">
        <v>208</v>
      </c>
      <c r="E252" s="110" t="s">
        <v>209</v>
      </c>
      <c r="F252" s="111">
        <v>9.0153089179999988</v>
      </c>
      <c r="G252" s="111">
        <v>9.9330342080000005</v>
      </c>
      <c r="H252" s="68">
        <f t="shared" si="9"/>
        <v>-9.2391234217322205E-2</v>
      </c>
      <c r="I252" s="111">
        <v>20.969732</v>
      </c>
      <c r="J252" s="111">
        <v>12.52603702</v>
      </c>
      <c r="K252" s="68">
        <f t="shared" si="10"/>
        <v>0.67409149170788574</v>
      </c>
      <c r="L252" s="68">
        <f t="shared" si="11"/>
        <v>2.3260136941210918</v>
      </c>
    </row>
    <row r="253" spans="1:12" x14ac:dyDescent="0.2">
      <c r="A253" s="110" t="s">
        <v>2211</v>
      </c>
      <c r="B253" s="53" t="s">
        <v>225</v>
      </c>
      <c r="C253" s="53" t="s">
        <v>797</v>
      </c>
      <c r="D253" s="110" t="s">
        <v>207</v>
      </c>
      <c r="E253" s="110" t="s">
        <v>920</v>
      </c>
      <c r="F253" s="111">
        <v>3.4062535299999999</v>
      </c>
      <c r="G253" s="111">
        <v>1.2304050800000002</v>
      </c>
      <c r="H253" s="68">
        <f t="shared" si="9"/>
        <v>1.7684000865796161</v>
      </c>
      <c r="I253" s="111">
        <v>20.914097000000002</v>
      </c>
      <c r="J253" s="111">
        <v>26.802737329999999</v>
      </c>
      <c r="K253" s="68">
        <f t="shared" si="10"/>
        <v>-0.21970294516929467</v>
      </c>
      <c r="L253" s="68">
        <f t="shared" si="11"/>
        <v>6.1399120223443857</v>
      </c>
    </row>
    <row r="254" spans="1:12" x14ac:dyDescent="0.2">
      <c r="A254" s="110" t="s">
        <v>2110</v>
      </c>
      <c r="B254" s="53" t="s">
        <v>105</v>
      </c>
      <c r="C254" s="53" t="s">
        <v>624</v>
      </c>
      <c r="D254" s="110" t="s">
        <v>207</v>
      </c>
      <c r="E254" s="110" t="s">
        <v>920</v>
      </c>
      <c r="F254" s="111">
        <v>15.907533234999999</v>
      </c>
      <c r="G254" s="111">
        <v>19.208838359999998</v>
      </c>
      <c r="H254" s="68">
        <f t="shared" si="9"/>
        <v>-0.17186386095447359</v>
      </c>
      <c r="I254" s="111">
        <v>20.797815499999999</v>
      </c>
      <c r="J254" s="111">
        <v>97.621023519999994</v>
      </c>
      <c r="K254" s="68">
        <f t="shared" si="10"/>
        <v>-0.78695351933347557</v>
      </c>
      <c r="L254" s="68">
        <f t="shared" si="11"/>
        <v>1.3074192706534993</v>
      </c>
    </row>
    <row r="255" spans="1:12" x14ac:dyDescent="0.2">
      <c r="A255" s="110" t="s">
        <v>2570</v>
      </c>
      <c r="B255" s="53" t="s">
        <v>1780</v>
      </c>
      <c r="C255" s="53" t="s">
        <v>1770</v>
      </c>
      <c r="D255" s="110" t="s">
        <v>207</v>
      </c>
      <c r="E255" s="110" t="s">
        <v>920</v>
      </c>
      <c r="F255" s="111">
        <v>4.2708811900000008</v>
      </c>
      <c r="G255" s="111">
        <v>1.4146607199999999</v>
      </c>
      <c r="H255" s="68">
        <f t="shared" si="9"/>
        <v>2.0190144743681024</v>
      </c>
      <c r="I255" s="111">
        <v>20.562984</v>
      </c>
      <c r="J255" s="111">
        <v>29.429300140000002</v>
      </c>
      <c r="K255" s="68">
        <f t="shared" si="10"/>
        <v>-0.30127512709515636</v>
      </c>
      <c r="L255" s="68">
        <f t="shared" si="11"/>
        <v>4.8146935222986142</v>
      </c>
    </row>
    <row r="256" spans="1:12" x14ac:dyDescent="0.2">
      <c r="A256" s="110" t="s">
        <v>1649</v>
      </c>
      <c r="B256" s="53" t="s">
        <v>33</v>
      </c>
      <c r="C256" s="53" t="s">
        <v>800</v>
      </c>
      <c r="D256" s="110" t="s">
        <v>208</v>
      </c>
      <c r="E256" s="110" t="s">
        <v>920</v>
      </c>
      <c r="F256" s="111">
        <v>8.9123345510000007</v>
      </c>
      <c r="G256" s="111">
        <v>3.3115626420000002</v>
      </c>
      <c r="H256" s="68">
        <f t="shared" si="9"/>
        <v>1.6912776578544335</v>
      </c>
      <c r="I256" s="111">
        <v>20.555804500000001</v>
      </c>
      <c r="J256" s="111">
        <v>5.8877068698255597</v>
      </c>
      <c r="K256" s="68">
        <f t="shared" si="10"/>
        <v>2.4913090876429833</v>
      </c>
      <c r="L256" s="68">
        <f t="shared" si="11"/>
        <v>2.3064444430773254</v>
      </c>
    </row>
    <row r="257" spans="1:12" x14ac:dyDescent="0.2">
      <c r="A257" s="110" t="s">
        <v>2603</v>
      </c>
      <c r="B257" s="53" t="s">
        <v>97</v>
      </c>
      <c r="C257" s="53" t="s">
        <v>624</v>
      </c>
      <c r="D257" s="110" t="s">
        <v>207</v>
      </c>
      <c r="E257" s="110" t="s">
        <v>920</v>
      </c>
      <c r="F257" s="111">
        <v>13.613128773</v>
      </c>
      <c r="G257" s="111">
        <v>13.865171797</v>
      </c>
      <c r="H257" s="68">
        <f t="shared" si="9"/>
        <v>-1.8178139275168204E-2</v>
      </c>
      <c r="I257" s="111">
        <v>20.124732000000002</v>
      </c>
      <c r="J257" s="111">
        <v>49.82130351</v>
      </c>
      <c r="K257" s="68">
        <f t="shared" si="10"/>
        <v>-0.59606171291843824</v>
      </c>
      <c r="L257" s="68">
        <f t="shared" si="11"/>
        <v>1.4783325960975982</v>
      </c>
    </row>
    <row r="258" spans="1:12" x14ac:dyDescent="0.2">
      <c r="A258" s="110" t="s">
        <v>2525</v>
      </c>
      <c r="B258" s="53" t="s">
        <v>2526</v>
      </c>
      <c r="C258" s="53" t="s">
        <v>797</v>
      </c>
      <c r="D258" s="110" t="s">
        <v>207</v>
      </c>
      <c r="E258" s="110" t="s">
        <v>920</v>
      </c>
      <c r="F258" s="111">
        <v>1.6736665800000001</v>
      </c>
      <c r="G258" s="111">
        <v>3.1886739100000003</v>
      </c>
      <c r="H258" s="68">
        <f t="shared" si="9"/>
        <v>-0.47512143692360187</v>
      </c>
      <c r="I258" s="111">
        <v>19.762606999999999</v>
      </c>
      <c r="J258" s="111">
        <v>62.78423430602875</v>
      </c>
      <c r="K258" s="68">
        <f t="shared" si="10"/>
        <v>-0.68522978390289413</v>
      </c>
      <c r="L258" s="68">
        <f t="shared" si="11"/>
        <v>11.807971334409986</v>
      </c>
    </row>
    <row r="259" spans="1:12" x14ac:dyDescent="0.2">
      <c r="A259" s="110" t="s">
        <v>2280</v>
      </c>
      <c r="B259" s="53" t="s">
        <v>100</v>
      </c>
      <c r="C259" s="53" t="s">
        <v>624</v>
      </c>
      <c r="D259" s="110" t="s">
        <v>208</v>
      </c>
      <c r="E259" s="110" t="s">
        <v>209</v>
      </c>
      <c r="F259" s="111">
        <v>9.9832074760000005</v>
      </c>
      <c r="G259" s="111">
        <v>9.5297074290000001</v>
      </c>
      <c r="H259" s="68">
        <f t="shared" si="9"/>
        <v>4.7588034614782337E-2</v>
      </c>
      <c r="I259" s="111">
        <v>19.599008999999999</v>
      </c>
      <c r="J259" s="111">
        <v>5.17946244</v>
      </c>
      <c r="K259" s="68">
        <f t="shared" si="10"/>
        <v>2.7839851581199997</v>
      </c>
      <c r="L259" s="68">
        <f t="shared" si="11"/>
        <v>1.9631976042886758</v>
      </c>
    </row>
    <row r="260" spans="1:12" x14ac:dyDescent="0.2">
      <c r="A260" s="110" t="s">
        <v>1537</v>
      </c>
      <c r="B260" s="53" t="s">
        <v>1203</v>
      </c>
      <c r="C260" s="53" t="s">
        <v>624</v>
      </c>
      <c r="D260" s="110" t="s">
        <v>207</v>
      </c>
      <c r="E260" s="110" t="s">
        <v>209</v>
      </c>
      <c r="F260" s="111">
        <v>6.5338952900000002</v>
      </c>
      <c r="G260" s="111">
        <v>3.2474450699999999</v>
      </c>
      <c r="H260" s="68">
        <f t="shared" si="9"/>
        <v>1.0120110268716571</v>
      </c>
      <c r="I260" s="111">
        <v>19.485655999999999</v>
      </c>
      <c r="J260" s="111">
        <v>10.34335147</v>
      </c>
      <c r="K260" s="68">
        <f t="shared" si="10"/>
        <v>0.88388222681173167</v>
      </c>
      <c r="L260" s="68">
        <f t="shared" si="11"/>
        <v>2.9822418534656374</v>
      </c>
    </row>
    <row r="261" spans="1:12" x14ac:dyDescent="0.2">
      <c r="A261" s="110" t="s">
        <v>3234</v>
      </c>
      <c r="B261" s="53" t="s">
        <v>3225</v>
      </c>
      <c r="C261" s="53" t="s">
        <v>796</v>
      </c>
      <c r="D261" s="110" t="s">
        <v>207</v>
      </c>
      <c r="E261" s="110" t="s">
        <v>920</v>
      </c>
      <c r="F261" s="111">
        <v>0</v>
      </c>
      <c r="G261" s="111"/>
      <c r="H261" s="68" t="str">
        <f t="shared" si="9"/>
        <v/>
      </c>
      <c r="I261" s="111">
        <v>19.459144500000001</v>
      </c>
      <c r="J261" s="111">
        <v>0</v>
      </c>
      <c r="K261" s="68" t="str">
        <f t="shared" si="10"/>
        <v/>
      </c>
      <c r="L261" s="68" t="str">
        <f t="shared" si="11"/>
        <v/>
      </c>
    </row>
    <row r="262" spans="1:12" x14ac:dyDescent="0.2">
      <c r="A262" s="110" t="s">
        <v>1659</v>
      </c>
      <c r="B262" s="53" t="s">
        <v>1389</v>
      </c>
      <c r="C262" s="53" t="s">
        <v>800</v>
      </c>
      <c r="D262" s="110" t="s">
        <v>208</v>
      </c>
      <c r="E262" s="110" t="s">
        <v>920</v>
      </c>
      <c r="F262" s="111">
        <v>16.670353955</v>
      </c>
      <c r="G262" s="111">
        <v>11.633040782</v>
      </c>
      <c r="H262" s="68">
        <f t="shared" si="9"/>
        <v>0.43301775240007068</v>
      </c>
      <c r="I262" s="111">
        <v>19.237755</v>
      </c>
      <c r="J262" s="111">
        <v>9.2974829237476992</v>
      </c>
      <c r="K262" s="68">
        <f t="shared" si="10"/>
        <v>1.0691358250159069</v>
      </c>
      <c r="L262" s="68">
        <f t="shared" si="11"/>
        <v>1.1540099899456515</v>
      </c>
    </row>
    <row r="263" spans="1:12" x14ac:dyDescent="0.2">
      <c r="A263" s="110" t="s">
        <v>1748</v>
      </c>
      <c r="B263" s="53" t="s">
        <v>166</v>
      </c>
      <c r="C263" s="53" t="s">
        <v>1734</v>
      </c>
      <c r="D263" s="110" t="s">
        <v>208</v>
      </c>
      <c r="E263" s="110" t="s">
        <v>209</v>
      </c>
      <c r="F263" s="111">
        <v>7.9080438690000001</v>
      </c>
      <c r="G263" s="111">
        <v>4.2816960609999999</v>
      </c>
      <c r="H263" s="68">
        <f t="shared" ref="H263:H326" si="12">IF(ISERROR(F263/G263-1),"",IF((F263/G263-1)&gt;10000%,"",F263/G263-1))</f>
        <v>0.8469419025396816</v>
      </c>
      <c r="I263" s="111">
        <v>19.1265465</v>
      </c>
      <c r="J263" s="111">
        <v>0.24361405</v>
      </c>
      <c r="K263" s="68">
        <f t="shared" ref="K263:K326" si="13">IF(ISERROR(I263/J263-1),"",IF((I263/J263-1)&gt;10000%,"",I263/J263-1))</f>
        <v>77.511672458957108</v>
      </c>
      <c r="L263" s="68">
        <f t="shared" ref="L263:L326" si="14">IF(ISERROR(I263/F263),"",IF(I263/F263&gt;10000%,"",I263/F263))</f>
        <v>2.4186191701562501</v>
      </c>
    </row>
    <row r="264" spans="1:12" x14ac:dyDescent="0.2">
      <c r="A264" s="110" t="s">
        <v>3235</v>
      </c>
      <c r="B264" s="53" t="s">
        <v>3226</v>
      </c>
      <c r="C264" s="53" t="s">
        <v>796</v>
      </c>
      <c r="D264" s="110" t="s">
        <v>207</v>
      </c>
      <c r="E264" s="110" t="s">
        <v>920</v>
      </c>
      <c r="F264" s="111">
        <v>2.1725100000000003E-3</v>
      </c>
      <c r="G264" s="111"/>
      <c r="H264" s="68" t="str">
        <f t="shared" si="12"/>
        <v/>
      </c>
      <c r="I264" s="111">
        <v>19.104792499999999</v>
      </c>
      <c r="J264" s="111">
        <v>0</v>
      </c>
      <c r="K264" s="68" t="str">
        <f t="shared" si="13"/>
        <v/>
      </c>
      <c r="L264" s="68" t="str">
        <f t="shared" si="14"/>
        <v/>
      </c>
    </row>
    <row r="265" spans="1:12" x14ac:dyDescent="0.2">
      <c r="A265" s="110" t="s">
        <v>1789</v>
      </c>
      <c r="B265" s="53" t="s">
        <v>1790</v>
      </c>
      <c r="C265" s="53" t="s">
        <v>800</v>
      </c>
      <c r="D265" s="110" t="s">
        <v>752</v>
      </c>
      <c r="E265" s="110" t="s">
        <v>209</v>
      </c>
      <c r="F265" s="111">
        <v>0.97954200000000002</v>
      </c>
      <c r="G265" s="111">
        <v>0.31274155999999997</v>
      </c>
      <c r="H265" s="68">
        <f t="shared" si="12"/>
        <v>2.1321133014748668</v>
      </c>
      <c r="I265" s="111">
        <v>18.9754185</v>
      </c>
      <c r="J265" s="111">
        <v>0.30644259999999995</v>
      </c>
      <c r="K265" s="68">
        <f t="shared" si="13"/>
        <v>60.921607831287176</v>
      </c>
      <c r="L265" s="68">
        <f t="shared" si="14"/>
        <v>19.371725255272363</v>
      </c>
    </row>
    <row r="266" spans="1:12" x14ac:dyDescent="0.2">
      <c r="A266" s="110" t="s">
        <v>3237</v>
      </c>
      <c r="B266" s="53" t="s">
        <v>3227</v>
      </c>
      <c r="C266" s="53" t="s">
        <v>796</v>
      </c>
      <c r="D266" s="110" t="s">
        <v>207</v>
      </c>
      <c r="E266" s="110" t="s">
        <v>920</v>
      </c>
      <c r="F266" s="111">
        <v>8.3211100000000014E-3</v>
      </c>
      <c r="G266" s="111"/>
      <c r="H266" s="68" t="str">
        <f t="shared" si="12"/>
        <v/>
      </c>
      <c r="I266" s="111">
        <v>18.7366925</v>
      </c>
      <c r="J266" s="111">
        <v>0</v>
      </c>
      <c r="K266" s="68" t="str">
        <f t="shared" si="13"/>
        <v/>
      </c>
      <c r="L266" s="68" t="str">
        <f t="shared" si="14"/>
        <v/>
      </c>
    </row>
    <row r="267" spans="1:12" x14ac:dyDescent="0.2">
      <c r="A267" s="110" t="s">
        <v>2132</v>
      </c>
      <c r="B267" s="110" t="s">
        <v>47</v>
      </c>
      <c r="C267" s="110" t="s">
        <v>1734</v>
      </c>
      <c r="D267" s="110" t="s">
        <v>208</v>
      </c>
      <c r="E267" s="110" t="s">
        <v>209</v>
      </c>
      <c r="F267" s="111">
        <v>6.1185501870000003</v>
      </c>
      <c r="G267" s="111">
        <v>3.4564218480000002</v>
      </c>
      <c r="H267" s="68">
        <f t="shared" si="12"/>
        <v>0.77019775249378064</v>
      </c>
      <c r="I267" s="111">
        <v>18.5067345</v>
      </c>
      <c r="J267" s="111">
        <v>85.865155110000003</v>
      </c>
      <c r="K267" s="68">
        <f t="shared" si="13"/>
        <v>-0.78446746557097091</v>
      </c>
      <c r="L267" s="68">
        <f t="shared" si="14"/>
        <v>3.0246927677934234</v>
      </c>
    </row>
    <row r="268" spans="1:12" x14ac:dyDescent="0.2">
      <c r="A268" s="110" t="s">
        <v>1706</v>
      </c>
      <c r="B268" s="53" t="s">
        <v>307</v>
      </c>
      <c r="C268" s="53" t="s">
        <v>800</v>
      </c>
      <c r="D268" s="110" t="s">
        <v>752</v>
      </c>
      <c r="E268" s="110" t="s">
        <v>920</v>
      </c>
      <c r="F268" s="111">
        <v>2.7877404939999999</v>
      </c>
      <c r="G268" s="111">
        <v>2.4491921310000002</v>
      </c>
      <c r="H268" s="68">
        <f t="shared" si="12"/>
        <v>0.13822858513830472</v>
      </c>
      <c r="I268" s="111">
        <v>18.3557655</v>
      </c>
      <c r="J268" s="111">
        <v>3.0791962599999998</v>
      </c>
      <c r="K268" s="68">
        <f t="shared" si="13"/>
        <v>4.9612197307618198</v>
      </c>
      <c r="L268" s="68">
        <f t="shared" si="14"/>
        <v>6.5844599020270218</v>
      </c>
    </row>
    <row r="269" spans="1:12" x14ac:dyDescent="0.2">
      <c r="A269" s="110" t="s">
        <v>1546</v>
      </c>
      <c r="B269" s="53" t="s">
        <v>329</v>
      </c>
      <c r="C269" s="53" t="s">
        <v>624</v>
      </c>
      <c r="D269" s="110" t="s">
        <v>207</v>
      </c>
      <c r="E269" s="110" t="s">
        <v>920</v>
      </c>
      <c r="F269" s="111">
        <v>4.3428394000000008</v>
      </c>
      <c r="G269" s="111">
        <v>5.002348853</v>
      </c>
      <c r="H269" s="68">
        <f t="shared" si="12"/>
        <v>-0.13183995606473531</v>
      </c>
      <c r="I269" s="111">
        <v>18.1221505</v>
      </c>
      <c r="J269" s="111">
        <v>3.3489728300000001</v>
      </c>
      <c r="K269" s="68">
        <f t="shared" si="13"/>
        <v>4.4112563522947417</v>
      </c>
      <c r="L269" s="68">
        <f t="shared" si="14"/>
        <v>4.172880650387393</v>
      </c>
    </row>
    <row r="270" spans="1:12" x14ac:dyDescent="0.2">
      <c r="A270" s="110" t="s">
        <v>1609</v>
      </c>
      <c r="B270" s="53" t="s">
        <v>479</v>
      </c>
      <c r="C270" s="53" t="s">
        <v>800</v>
      </c>
      <c r="D270" s="110" t="s">
        <v>208</v>
      </c>
      <c r="E270" s="110" t="s">
        <v>209</v>
      </c>
      <c r="F270" s="111">
        <v>7.2612297159999999</v>
      </c>
      <c r="G270" s="111">
        <v>6.5176324369999996</v>
      </c>
      <c r="H270" s="68">
        <f t="shared" si="12"/>
        <v>0.11409009117769009</v>
      </c>
      <c r="I270" s="111">
        <v>18.111483</v>
      </c>
      <c r="J270" s="111">
        <v>21.440450558039988</v>
      </c>
      <c r="K270" s="68">
        <f t="shared" si="13"/>
        <v>-0.15526574635306123</v>
      </c>
      <c r="L270" s="68">
        <f t="shared" si="14"/>
        <v>2.4942721423744034</v>
      </c>
    </row>
    <row r="271" spans="1:12" x14ac:dyDescent="0.2">
      <c r="A271" s="110" t="s">
        <v>2107</v>
      </c>
      <c r="B271" s="53" t="s">
        <v>1994</v>
      </c>
      <c r="C271" s="53" t="s">
        <v>1770</v>
      </c>
      <c r="D271" s="110" t="s">
        <v>208</v>
      </c>
      <c r="E271" s="110" t="s">
        <v>209</v>
      </c>
      <c r="F271" s="111">
        <v>7.3016813750000003</v>
      </c>
      <c r="G271" s="111">
        <v>11.607579525</v>
      </c>
      <c r="H271" s="68">
        <f t="shared" si="12"/>
        <v>-0.37095573118634306</v>
      </c>
      <c r="I271" s="111">
        <v>17.964513499999999</v>
      </c>
      <c r="J271" s="111">
        <v>22.50884952609826</v>
      </c>
      <c r="K271" s="68">
        <f t="shared" si="13"/>
        <v>-0.20189108380813758</v>
      </c>
      <c r="L271" s="68">
        <f t="shared" si="14"/>
        <v>2.4603255849410437</v>
      </c>
    </row>
    <row r="272" spans="1:12" x14ac:dyDescent="0.2">
      <c r="A272" s="110" t="s">
        <v>1621</v>
      </c>
      <c r="B272" s="53" t="s">
        <v>835</v>
      </c>
      <c r="C272" s="53" t="s">
        <v>800</v>
      </c>
      <c r="D272" s="110" t="s">
        <v>208</v>
      </c>
      <c r="E272" s="110" t="s">
        <v>209</v>
      </c>
      <c r="F272" s="111">
        <v>4.0887071549999998</v>
      </c>
      <c r="G272" s="111">
        <v>7.8024096090000006</v>
      </c>
      <c r="H272" s="68">
        <f t="shared" si="12"/>
        <v>-0.47596866097830626</v>
      </c>
      <c r="I272" s="111">
        <v>17.868228999999999</v>
      </c>
      <c r="J272" s="111">
        <v>24.648989161662577</v>
      </c>
      <c r="K272" s="68">
        <f t="shared" si="13"/>
        <v>-0.27509282904829735</v>
      </c>
      <c r="L272" s="68">
        <f t="shared" si="14"/>
        <v>4.3701415441674012</v>
      </c>
    </row>
    <row r="273" spans="1:12" x14ac:dyDescent="0.2">
      <c r="A273" s="110" t="s">
        <v>1563</v>
      </c>
      <c r="B273" s="53" t="s">
        <v>1455</v>
      </c>
      <c r="C273" s="53" t="s">
        <v>624</v>
      </c>
      <c r="D273" s="110" t="s">
        <v>207</v>
      </c>
      <c r="E273" s="110" t="s">
        <v>209</v>
      </c>
      <c r="F273" s="111">
        <v>9.3831149999999988E-2</v>
      </c>
      <c r="G273" s="111">
        <v>0.4156107</v>
      </c>
      <c r="H273" s="68">
        <f t="shared" si="12"/>
        <v>-0.77423307436502475</v>
      </c>
      <c r="I273" s="111">
        <v>17.805664499999999</v>
      </c>
      <c r="J273" s="111">
        <v>8.389770480000001</v>
      </c>
      <c r="K273" s="68">
        <f t="shared" si="13"/>
        <v>1.1223065091525597</v>
      </c>
      <c r="L273" s="68" t="str">
        <f t="shared" si="14"/>
        <v/>
      </c>
    </row>
    <row r="274" spans="1:12" x14ac:dyDescent="0.2">
      <c r="A274" s="110" t="s">
        <v>1697</v>
      </c>
      <c r="B274" s="53" t="s">
        <v>564</v>
      </c>
      <c r="C274" s="53" t="s">
        <v>800</v>
      </c>
      <c r="D274" s="110" t="s">
        <v>208</v>
      </c>
      <c r="E274" s="110" t="s">
        <v>209</v>
      </c>
      <c r="F274" s="111">
        <v>8.3774159499999996</v>
      </c>
      <c r="G274" s="111">
        <v>11.95436527</v>
      </c>
      <c r="H274" s="68">
        <f t="shared" si="12"/>
        <v>-0.29921700058609646</v>
      </c>
      <c r="I274" s="111">
        <v>17.780532999999998</v>
      </c>
      <c r="J274" s="111">
        <v>23.13341535</v>
      </c>
      <c r="K274" s="68">
        <f t="shared" si="13"/>
        <v>-0.23139178841571273</v>
      </c>
      <c r="L274" s="68">
        <f t="shared" si="14"/>
        <v>2.1224364536895175</v>
      </c>
    </row>
    <row r="275" spans="1:12" x14ac:dyDescent="0.2">
      <c r="A275" s="110" t="s">
        <v>2754</v>
      </c>
      <c r="B275" s="53" t="s">
        <v>2755</v>
      </c>
      <c r="C275" s="53" t="s">
        <v>624</v>
      </c>
      <c r="D275" s="110" t="s">
        <v>207</v>
      </c>
      <c r="E275" s="110" t="s">
        <v>920</v>
      </c>
      <c r="F275" s="111">
        <v>4.5833871799999999</v>
      </c>
      <c r="G275" s="111">
        <v>3.8889320400000003</v>
      </c>
      <c r="H275" s="68">
        <f t="shared" si="12"/>
        <v>0.17857219742004027</v>
      </c>
      <c r="I275" s="111">
        <v>17.703717999999999</v>
      </c>
      <c r="J275" s="111">
        <v>20.39790498</v>
      </c>
      <c r="K275" s="68">
        <f t="shared" si="13"/>
        <v>-0.13208155360276619</v>
      </c>
      <c r="L275" s="68">
        <f t="shared" si="14"/>
        <v>3.8625840027767411</v>
      </c>
    </row>
    <row r="276" spans="1:12" x14ac:dyDescent="0.2">
      <c r="A276" s="110" t="s">
        <v>2649</v>
      </c>
      <c r="B276" s="53" t="s">
        <v>2650</v>
      </c>
      <c r="C276" s="53" t="s">
        <v>145</v>
      </c>
      <c r="D276" s="110" t="s">
        <v>752</v>
      </c>
      <c r="E276" s="110" t="s">
        <v>209</v>
      </c>
      <c r="F276" s="111">
        <v>3.6145176400000003</v>
      </c>
      <c r="G276" s="111">
        <v>3.6381268199999997</v>
      </c>
      <c r="H276" s="68">
        <f t="shared" si="12"/>
        <v>-6.4893779596170154E-3</v>
      </c>
      <c r="I276" s="111">
        <v>17.402182</v>
      </c>
      <c r="J276" s="111">
        <v>1.0420287099999999</v>
      </c>
      <c r="K276" s="68">
        <f t="shared" si="13"/>
        <v>15.700290340368838</v>
      </c>
      <c r="L276" s="68">
        <f t="shared" si="14"/>
        <v>4.8145240204167319</v>
      </c>
    </row>
    <row r="277" spans="1:12" x14ac:dyDescent="0.2">
      <c r="A277" s="110" t="s">
        <v>2655</v>
      </c>
      <c r="B277" s="110" t="s">
        <v>2695</v>
      </c>
      <c r="C277" s="53" t="s">
        <v>800</v>
      </c>
      <c r="D277" s="110" t="s">
        <v>752</v>
      </c>
      <c r="E277" s="110" t="s">
        <v>209</v>
      </c>
      <c r="F277" s="111">
        <v>30.640802129999997</v>
      </c>
      <c r="G277" s="111">
        <v>31.5605245</v>
      </c>
      <c r="H277" s="68">
        <f t="shared" si="12"/>
        <v>-2.9141542625503614E-2</v>
      </c>
      <c r="I277" s="111">
        <v>17.247510999999999</v>
      </c>
      <c r="J277" s="111">
        <v>42.738551799999996</v>
      </c>
      <c r="K277" s="68">
        <f t="shared" si="13"/>
        <v>-0.59644137965386079</v>
      </c>
      <c r="L277" s="68">
        <f t="shared" si="14"/>
        <v>0.56289358636317144</v>
      </c>
    </row>
    <row r="278" spans="1:12" x14ac:dyDescent="0.2">
      <c r="A278" s="110" t="s">
        <v>1978</v>
      </c>
      <c r="B278" s="53" t="s">
        <v>408</v>
      </c>
      <c r="C278" s="53" t="s">
        <v>796</v>
      </c>
      <c r="D278" s="110" t="s">
        <v>207</v>
      </c>
      <c r="E278" s="110" t="s">
        <v>920</v>
      </c>
      <c r="F278" s="111">
        <v>9.7841472599999992</v>
      </c>
      <c r="G278" s="111">
        <v>11.007379140000001</v>
      </c>
      <c r="H278" s="68">
        <f t="shared" si="12"/>
        <v>-0.11112834984986275</v>
      </c>
      <c r="I278" s="111">
        <v>16.9311185</v>
      </c>
      <c r="J278" s="111">
        <v>8.5254380300000001</v>
      </c>
      <c r="K278" s="68">
        <f t="shared" si="13"/>
        <v>0.98595291414017816</v>
      </c>
      <c r="L278" s="68">
        <f t="shared" si="14"/>
        <v>1.7304643981820038</v>
      </c>
    </row>
    <row r="279" spans="1:12" x14ac:dyDescent="0.2">
      <c r="A279" s="110" t="s">
        <v>1980</v>
      </c>
      <c r="B279" s="53" t="s">
        <v>439</v>
      </c>
      <c r="C279" s="53" t="s">
        <v>796</v>
      </c>
      <c r="D279" s="110" t="s">
        <v>207</v>
      </c>
      <c r="E279" s="110" t="s">
        <v>920</v>
      </c>
      <c r="F279" s="111">
        <v>3.6301474599999999</v>
      </c>
      <c r="G279" s="111">
        <v>1.1006698700000002</v>
      </c>
      <c r="H279" s="68">
        <f t="shared" si="12"/>
        <v>2.2981255860124521</v>
      </c>
      <c r="I279" s="111">
        <v>16.664936999999998</v>
      </c>
      <c r="J279" s="111">
        <v>0</v>
      </c>
      <c r="K279" s="68" t="str">
        <f t="shared" si="13"/>
        <v/>
      </c>
      <c r="L279" s="68">
        <f t="shared" si="14"/>
        <v>4.5907052492021903</v>
      </c>
    </row>
    <row r="280" spans="1:12" x14ac:dyDescent="0.2">
      <c r="A280" s="110" t="s">
        <v>1683</v>
      </c>
      <c r="B280" s="53" t="s">
        <v>840</v>
      </c>
      <c r="C280" s="53" t="s">
        <v>800</v>
      </c>
      <c r="D280" s="110" t="s">
        <v>208</v>
      </c>
      <c r="E280" s="110" t="s">
        <v>209</v>
      </c>
      <c r="F280" s="111">
        <v>2.913145637</v>
      </c>
      <c r="G280" s="111">
        <v>9.3511595209999996</v>
      </c>
      <c r="H280" s="68">
        <f t="shared" si="12"/>
        <v>-0.68847225518312283</v>
      </c>
      <c r="I280" s="111">
        <v>16.595274499999999</v>
      </c>
      <c r="J280" s="111">
        <v>5.22617378841485</v>
      </c>
      <c r="K280" s="68">
        <f t="shared" si="13"/>
        <v>2.1754157385251265</v>
      </c>
      <c r="L280" s="68">
        <f t="shared" si="14"/>
        <v>5.6966854966750153</v>
      </c>
    </row>
    <row r="281" spans="1:12" x14ac:dyDescent="0.2">
      <c r="A281" s="110" t="s">
        <v>1486</v>
      </c>
      <c r="B281" s="53" t="s">
        <v>1423</v>
      </c>
      <c r="C281" s="53" t="s">
        <v>145</v>
      </c>
      <c r="D281" s="110" t="s">
        <v>208</v>
      </c>
      <c r="E281" s="110" t="s">
        <v>209</v>
      </c>
      <c r="F281" s="111">
        <v>2.1494999999999999E-3</v>
      </c>
      <c r="G281" s="111">
        <v>0.81087587999999999</v>
      </c>
      <c r="H281" s="68">
        <f t="shared" si="12"/>
        <v>-0.99734916273499219</v>
      </c>
      <c r="I281" s="111">
        <v>16.479026999999999</v>
      </c>
      <c r="J281" s="111">
        <v>3.0921051200000003</v>
      </c>
      <c r="K281" s="68">
        <f t="shared" si="13"/>
        <v>4.3293877020584599</v>
      </c>
      <c r="L281" s="68" t="str">
        <f t="shared" si="14"/>
        <v/>
      </c>
    </row>
    <row r="282" spans="1:12" x14ac:dyDescent="0.2">
      <c r="A282" s="110" t="s">
        <v>2247</v>
      </c>
      <c r="B282" s="53" t="s">
        <v>1590</v>
      </c>
      <c r="C282" s="53" t="s">
        <v>795</v>
      </c>
      <c r="D282" s="110" t="s">
        <v>207</v>
      </c>
      <c r="E282" s="110" t="s">
        <v>2750</v>
      </c>
      <c r="F282" s="111">
        <v>26.224937078</v>
      </c>
      <c r="G282" s="111">
        <v>64.744562072999997</v>
      </c>
      <c r="H282" s="68">
        <f t="shared" si="12"/>
        <v>-0.59494764906385222</v>
      </c>
      <c r="I282" s="111">
        <v>16.408144499999999</v>
      </c>
      <c r="J282" s="111">
        <v>116.11488315000001</v>
      </c>
      <c r="K282" s="68">
        <f t="shared" si="13"/>
        <v>-0.85869042748978563</v>
      </c>
      <c r="L282" s="68">
        <f t="shared" si="14"/>
        <v>0.62566954693533772</v>
      </c>
    </row>
    <row r="283" spans="1:12" x14ac:dyDescent="0.2">
      <c r="A283" s="110" t="s">
        <v>2104</v>
      </c>
      <c r="B283" s="53" t="s">
        <v>112</v>
      </c>
      <c r="C283" s="53" t="s">
        <v>624</v>
      </c>
      <c r="D283" s="110" t="s">
        <v>207</v>
      </c>
      <c r="E283" s="110" t="s">
        <v>920</v>
      </c>
      <c r="F283" s="111">
        <v>8.8437602699999989</v>
      </c>
      <c r="G283" s="111">
        <v>0.92470931000000001</v>
      </c>
      <c r="H283" s="68">
        <f t="shared" si="12"/>
        <v>8.5638274367541509</v>
      </c>
      <c r="I283" s="111">
        <v>16.261251999999999</v>
      </c>
      <c r="J283" s="111">
        <v>7.5114050300000006</v>
      </c>
      <c r="K283" s="68">
        <f t="shared" si="13"/>
        <v>1.164874871619058</v>
      </c>
      <c r="L283" s="68">
        <f t="shared" si="14"/>
        <v>1.8387260060815738</v>
      </c>
    </row>
    <row r="284" spans="1:12" x14ac:dyDescent="0.2">
      <c r="A284" s="110" t="s">
        <v>1973</v>
      </c>
      <c r="B284" s="53" t="s">
        <v>433</v>
      </c>
      <c r="C284" s="53" t="s">
        <v>796</v>
      </c>
      <c r="D284" s="110" t="s">
        <v>207</v>
      </c>
      <c r="E284" s="110" t="s">
        <v>920</v>
      </c>
      <c r="F284" s="111">
        <v>1.1536824699999999</v>
      </c>
      <c r="G284" s="111">
        <v>3.4172863100000002</v>
      </c>
      <c r="H284" s="68">
        <f t="shared" si="12"/>
        <v>-0.66239806520630695</v>
      </c>
      <c r="I284" s="111">
        <v>16.103459999999998</v>
      </c>
      <c r="J284" s="111">
        <v>1.65695093</v>
      </c>
      <c r="K284" s="68">
        <f t="shared" si="13"/>
        <v>8.7187307773803528</v>
      </c>
      <c r="L284" s="68">
        <f t="shared" si="14"/>
        <v>13.958312116851355</v>
      </c>
    </row>
    <row r="285" spans="1:12" x14ac:dyDescent="0.2">
      <c r="A285" s="110" t="s">
        <v>2499</v>
      </c>
      <c r="B285" s="53" t="s">
        <v>367</v>
      </c>
      <c r="C285" s="53" t="s">
        <v>800</v>
      </c>
      <c r="D285" s="110" t="s">
        <v>752</v>
      </c>
      <c r="E285" s="110" t="s">
        <v>920</v>
      </c>
      <c r="F285" s="111">
        <v>19.404628506000002</v>
      </c>
      <c r="G285" s="111">
        <v>16.978181946999999</v>
      </c>
      <c r="H285" s="68">
        <f t="shared" si="12"/>
        <v>0.14291557049951087</v>
      </c>
      <c r="I285" s="111">
        <v>16.03295</v>
      </c>
      <c r="J285" s="111">
        <v>60.473125781800704</v>
      </c>
      <c r="K285" s="68">
        <f t="shared" si="13"/>
        <v>-0.73487479284847734</v>
      </c>
      <c r="L285" s="68">
        <f t="shared" si="14"/>
        <v>0.82624359415293813</v>
      </c>
    </row>
    <row r="286" spans="1:12" x14ac:dyDescent="0.2">
      <c r="A286" s="110" t="s">
        <v>2101</v>
      </c>
      <c r="B286" s="110" t="s">
        <v>42</v>
      </c>
      <c r="C286" s="110" t="s">
        <v>1734</v>
      </c>
      <c r="D286" s="110" t="s">
        <v>208</v>
      </c>
      <c r="E286" s="110" t="s">
        <v>209</v>
      </c>
      <c r="F286" s="111">
        <v>4.1293698330000002</v>
      </c>
      <c r="G286" s="111">
        <v>10.468638881999999</v>
      </c>
      <c r="H286" s="68">
        <f t="shared" si="12"/>
        <v>-0.60554854556114956</v>
      </c>
      <c r="I286" s="111">
        <v>15.9474895</v>
      </c>
      <c r="J286" s="111">
        <v>24.29504064</v>
      </c>
      <c r="K286" s="68">
        <f t="shared" si="13"/>
        <v>-0.3435907460988713</v>
      </c>
      <c r="L286" s="68">
        <f t="shared" si="14"/>
        <v>3.86196687265817</v>
      </c>
    </row>
    <row r="287" spans="1:12" x14ac:dyDescent="0.2">
      <c r="A287" s="110" t="s">
        <v>2778</v>
      </c>
      <c r="B287" s="53" t="s">
        <v>2779</v>
      </c>
      <c r="C287" s="53" t="s">
        <v>800</v>
      </c>
      <c r="D287" s="110" t="s">
        <v>752</v>
      </c>
      <c r="E287" s="110" t="s">
        <v>209</v>
      </c>
      <c r="F287" s="111">
        <v>2.9407321369999999</v>
      </c>
      <c r="G287" s="111">
        <v>5.3758559060000009</v>
      </c>
      <c r="H287" s="68">
        <f t="shared" si="12"/>
        <v>-0.45297415175919353</v>
      </c>
      <c r="I287" s="111">
        <v>15.928964000000001</v>
      </c>
      <c r="J287" s="111">
        <v>2.05407107</v>
      </c>
      <c r="K287" s="68">
        <f t="shared" si="13"/>
        <v>6.7548261268291956</v>
      </c>
      <c r="L287" s="68">
        <f t="shared" si="14"/>
        <v>5.4166660742688384</v>
      </c>
    </row>
    <row r="288" spans="1:12" x14ac:dyDescent="0.2">
      <c r="A288" s="110" t="s">
        <v>1676</v>
      </c>
      <c r="B288" s="53" t="s">
        <v>6</v>
      </c>
      <c r="C288" s="53" t="s">
        <v>800</v>
      </c>
      <c r="D288" s="110" t="s">
        <v>752</v>
      </c>
      <c r="E288" s="110" t="s">
        <v>920</v>
      </c>
      <c r="F288" s="111">
        <v>3.84504103</v>
      </c>
      <c r="G288" s="111">
        <v>1.2920754029999999</v>
      </c>
      <c r="H288" s="68">
        <f t="shared" si="12"/>
        <v>1.9758642731472231</v>
      </c>
      <c r="I288" s="111">
        <v>15.654859999999999</v>
      </c>
      <c r="J288" s="111">
        <v>69.623601602226202</v>
      </c>
      <c r="K288" s="68">
        <f t="shared" si="13"/>
        <v>-0.77515009795903123</v>
      </c>
      <c r="L288" s="68">
        <f t="shared" si="14"/>
        <v>4.0714415991550545</v>
      </c>
    </row>
    <row r="289" spans="1:12" x14ac:dyDescent="0.2">
      <c r="A289" s="110" t="s">
        <v>1481</v>
      </c>
      <c r="B289" s="53" t="s">
        <v>767</v>
      </c>
      <c r="C289" s="53" t="s">
        <v>145</v>
      </c>
      <c r="D289" s="110" t="s">
        <v>752</v>
      </c>
      <c r="E289" s="110" t="s">
        <v>209</v>
      </c>
      <c r="F289" s="111">
        <v>0.99115646499999999</v>
      </c>
      <c r="G289" s="111">
        <v>1.89837649</v>
      </c>
      <c r="H289" s="68">
        <f t="shared" si="12"/>
        <v>-0.47789257282679476</v>
      </c>
      <c r="I289" s="111">
        <v>14.9045585</v>
      </c>
      <c r="J289" s="111">
        <v>12.34651931</v>
      </c>
      <c r="K289" s="68">
        <f t="shared" si="13"/>
        <v>0.20718707238631451</v>
      </c>
      <c r="L289" s="68">
        <f t="shared" si="14"/>
        <v>15.037543542633301</v>
      </c>
    </row>
    <row r="290" spans="1:12" x14ac:dyDescent="0.2">
      <c r="A290" s="110" t="s">
        <v>1761</v>
      </c>
      <c r="B290" s="53" t="s">
        <v>1762</v>
      </c>
      <c r="C290" s="53" t="s">
        <v>145</v>
      </c>
      <c r="D290" s="110" t="s">
        <v>752</v>
      </c>
      <c r="E290" s="110" t="s">
        <v>209</v>
      </c>
      <c r="F290" s="111">
        <v>1.7554619499999999</v>
      </c>
      <c r="G290" s="111">
        <v>3.9151993300000001</v>
      </c>
      <c r="H290" s="68">
        <f t="shared" si="12"/>
        <v>-0.55162897159568125</v>
      </c>
      <c r="I290" s="111">
        <v>14.7652375</v>
      </c>
      <c r="J290" s="111">
        <v>5.1190209800000002</v>
      </c>
      <c r="K290" s="68">
        <f t="shared" si="13"/>
        <v>1.8843869868257501</v>
      </c>
      <c r="L290" s="68">
        <f t="shared" si="14"/>
        <v>8.4110267955394882</v>
      </c>
    </row>
    <row r="291" spans="1:12" x14ac:dyDescent="0.2">
      <c r="A291" s="110" t="s">
        <v>1949</v>
      </c>
      <c r="B291" s="53" t="s">
        <v>503</v>
      </c>
      <c r="C291" s="53" t="s">
        <v>796</v>
      </c>
      <c r="D291" s="110" t="s">
        <v>207</v>
      </c>
      <c r="E291" s="110" t="s">
        <v>920</v>
      </c>
      <c r="F291" s="111">
        <v>2.1484508450000002</v>
      </c>
      <c r="G291" s="111">
        <v>9.0864962039999995</v>
      </c>
      <c r="H291" s="68">
        <f t="shared" si="12"/>
        <v>-0.76355563280219907</v>
      </c>
      <c r="I291" s="111">
        <v>14.7419785</v>
      </c>
      <c r="J291" s="111">
        <v>64.177776784446095</v>
      </c>
      <c r="K291" s="68">
        <f t="shared" si="13"/>
        <v>-0.77029465278122855</v>
      </c>
      <c r="L291" s="68">
        <f t="shared" si="14"/>
        <v>6.8616782805659202</v>
      </c>
    </row>
    <row r="292" spans="1:12" x14ac:dyDescent="0.2">
      <c r="A292" s="110" t="s">
        <v>1630</v>
      </c>
      <c r="B292" s="53" t="s">
        <v>1584</v>
      </c>
      <c r="C292" s="53" t="s">
        <v>800</v>
      </c>
      <c r="D292" s="110" t="s">
        <v>752</v>
      </c>
      <c r="E292" s="110" t="s">
        <v>920</v>
      </c>
      <c r="F292" s="111">
        <v>2.6683022599999999</v>
      </c>
      <c r="G292" s="111">
        <v>4.3061988899999992</v>
      </c>
      <c r="H292" s="68">
        <f t="shared" si="12"/>
        <v>-0.38035786823585371</v>
      </c>
      <c r="I292" s="111">
        <v>14.3599315</v>
      </c>
      <c r="J292" s="111">
        <v>11.23831490444444</v>
      </c>
      <c r="K292" s="68">
        <f t="shared" si="13"/>
        <v>0.2777655388817275</v>
      </c>
      <c r="L292" s="68">
        <f t="shared" si="14"/>
        <v>5.3816734765273555</v>
      </c>
    </row>
    <row r="293" spans="1:12" x14ac:dyDescent="0.2">
      <c r="A293" s="110" t="s">
        <v>1665</v>
      </c>
      <c r="B293" s="53" t="s">
        <v>577</v>
      </c>
      <c r="C293" s="53" t="s">
        <v>800</v>
      </c>
      <c r="D293" s="110" t="s">
        <v>208</v>
      </c>
      <c r="E293" s="110" t="s">
        <v>209</v>
      </c>
      <c r="F293" s="111">
        <v>4.3012560259999999</v>
      </c>
      <c r="G293" s="111">
        <v>8.5184120730000004</v>
      </c>
      <c r="H293" s="68">
        <f t="shared" si="12"/>
        <v>-0.49506363520106267</v>
      </c>
      <c r="I293" s="111">
        <v>14.223193500000001</v>
      </c>
      <c r="J293" s="111">
        <v>11.672158210000001</v>
      </c>
      <c r="K293" s="68">
        <f t="shared" si="13"/>
        <v>0.21855729198516394</v>
      </c>
      <c r="L293" s="68">
        <f t="shared" si="14"/>
        <v>3.3067535189778079</v>
      </c>
    </row>
    <row r="294" spans="1:12" x14ac:dyDescent="0.2">
      <c r="A294" s="110" t="s">
        <v>2425</v>
      </c>
      <c r="B294" s="53" t="s">
        <v>540</v>
      </c>
      <c r="C294" s="53" t="s">
        <v>801</v>
      </c>
      <c r="D294" s="110" t="s">
        <v>207</v>
      </c>
      <c r="E294" s="110" t="s">
        <v>920</v>
      </c>
      <c r="F294" s="111">
        <v>1.673142495</v>
      </c>
      <c r="G294" s="111">
        <v>2.7854299500000002</v>
      </c>
      <c r="H294" s="68">
        <f t="shared" si="12"/>
        <v>-0.39932343478966326</v>
      </c>
      <c r="I294" s="111">
        <v>14.056086499999999</v>
      </c>
      <c r="J294" s="111">
        <v>10.61534041</v>
      </c>
      <c r="K294" s="68">
        <f t="shared" si="13"/>
        <v>0.32412960461999907</v>
      </c>
      <c r="L294" s="68">
        <f t="shared" si="14"/>
        <v>8.401009801618839</v>
      </c>
    </row>
    <row r="295" spans="1:12" x14ac:dyDescent="0.2">
      <c r="A295" s="110" t="s">
        <v>2749</v>
      </c>
      <c r="B295" s="53" t="s">
        <v>918</v>
      </c>
      <c r="C295" s="53" t="s">
        <v>624</v>
      </c>
      <c r="D295" s="110" t="s">
        <v>208</v>
      </c>
      <c r="E295" s="110" t="s">
        <v>920</v>
      </c>
      <c r="F295" s="111">
        <v>9.4871002600000001</v>
      </c>
      <c r="G295" s="111">
        <v>7.8383167900000004</v>
      </c>
      <c r="H295" s="68">
        <f t="shared" si="12"/>
        <v>0.21034917497893058</v>
      </c>
      <c r="I295" s="111">
        <v>13.633717499999999</v>
      </c>
      <c r="J295" s="111">
        <v>31.318163596164627</v>
      </c>
      <c r="K295" s="68">
        <f t="shared" si="13"/>
        <v>-0.56467059576667999</v>
      </c>
      <c r="L295" s="68">
        <f t="shared" si="14"/>
        <v>1.4370795212825125</v>
      </c>
    </row>
    <row r="296" spans="1:12" x14ac:dyDescent="0.2">
      <c r="A296" s="110" t="s">
        <v>2530</v>
      </c>
      <c r="B296" s="53" t="s">
        <v>2531</v>
      </c>
      <c r="C296" s="53" t="s">
        <v>624</v>
      </c>
      <c r="D296" s="110" t="s">
        <v>208</v>
      </c>
      <c r="E296" s="110" t="s">
        <v>920</v>
      </c>
      <c r="F296" s="111">
        <v>3.7246593399999997</v>
      </c>
      <c r="G296" s="111">
        <v>1.40794672</v>
      </c>
      <c r="H296" s="68">
        <f t="shared" si="12"/>
        <v>1.6454547512991113</v>
      </c>
      <c r="I296" s="111">
        <v>13.567679500000001</v>
      </c>
      <c r="J296" s="111">
        <v>2.2154781200000002</v>
      </c>
      <c r="K296" s="68">
        <f t="shared" si="13"/>
        <v>5.1240412972347471</v>
      </c>
      <c r="L296" s="68">
        <f t="shared" si="14"/>
        <v>3.6426631972200716</v>
      </c>
    </row>
    <row r="297" spans="1:12" x14ac:dyDescent="0.2">
      <c r="A297" s="110" t="s">
        <v>2387</v>
      </c>
      <c r="B297" s="110" t="s">
        <v>240</v>
      </c>
      <c r="C297" s="110" t="s">
        <v>801</v>
      </c>
      <c r="D297" s="110" t="s">
        <v>207</v>
      </c>
      <c r="E297" s="110" t="s">
        <v>209</v>
      </c>
      <c r="F297" s="111">
        <v>7.8967793420000003</v>
      </c>
      <c r="G297" s="111">
        <v>7.252414914</v>
      </c>
      <c r="H297" s="68">
        <f t="shared" si="12"/>
        <v>8.8848257530898422E-2</v>
      </c>
      <c r="I297" s="111">
        <v>13.525992</v>
      </c>
      <c r="J297" s="111">
        <v>23.54951398</v>
      </c>
      <c r="K297" s="68">
        <f t="shared" si="13"/>
        <v>-0.42563604448536474</v>
      </c>
      <c r="L297" s="68">
        <f t="shared" si="14"/>
        <v>1.71284917739316</v>
      </c>
    </row>
    <row r="298" spans="1:12" x14ac:dyDescent="0.2">
      <c r="A298" s="110" t="s">
        <v>1951</v>
      </c>
      <c r="B298" s="53" t="s">
        <v>504</v>
      </c>
      <c r="C298" s="53" t="s">
        <v>796</v>
      </c>
      <c r="D298" s="110" t="s">
        <v>207</v>
      </c>
      <c r="E298" s="110" t="s">
        <v>920</v>
      </c>
      <c r="F298" s="111">
        <v>1.9156848</v>
      </c>
      <c r="G298" s="111">
        <v>1.342845013</v>
      </c>
      <c r="H298" s="68">
        <f t="shared" si="12"/>
        <v>0.42658667340934597</v>
      </c>
      <c r="I298" s="111">
        <v>13.0413975</v>
      </c>
      <c r="J298" s="111">
        <v>16.733987110000001</v>
      </c>
      <c r="K298" s="68">
        <f t="shared" si="13"/>
        <v>-0.22066406444124487</v>
      </c>
      <c r="L298" s="68">
        <f t="shared" si="14"/>
        <v>6.8076948253700191</v>
      </c>
    </row>
    <row r="299" spans="1:12" x14ac:dyDescent="0.2">
      <c r="A299" s="110" t="s">
        <v>2399</v>
      </c>
      <c r="B299" s="53" t="s">
        <v>554</v>
      </c>
      <c r="C299" s="53" t="s">
        <v>801</v>
      </c>
      <c r="D299" s="110" t="s">
        <v>208</v>
      </c>
      <c r="E299" s="110" t="s">
        <v>920</v>
      </c>
      <c r="F299" s="111">
        <v>18.339572530000002</v>
      </c>
      <c r="G299" s="111">
        <v>5.7052871500000002</v>
      </c>
      <c r="H299" s="68">
        <f t="shared" si="12"/>
        <v>2.2144872024539555</v>
      </c>
      <c r="I299" s="111">
        <v>12.8973005</v>
      </c>
      <c r="J299" s="111">
        <v>0.61853146999999997</v>
      </c>
      <c r="K299" s="68">
        <f t="shared" si="13"/>
        <v>19.85148634393655</v>
      </c>
      <c r="L299" s="68">
        <f t="shared" si="14"/>
        <v>0.70324978834171326</v>
      </c>
    </row>
    <row r="300" spans="1:12" x14ac:dyDescent="0.2">
      <c r="A300" s="110" t="s">
        <v>2181</v>
      </c>
      <c r="B300" s="53" t="s">
        <v>137</v>
      </c>
      <c r="C300" s="53" t="s">
        <v>624</v>
      </c>
      <c r="D300" s="110" t="s">
        <v>207</v>
      </c>
      <c r="E300" s="110" t="s">
        <v>920</v>
      </c>
      <c r="F300" s="111">
        <v>4.3843933399999999</v>
      </c>
      <c r="G300" s="111">
        <v>3.2353442499999998</v>
      </c>
      <c r="H300" s="68">
        <f t="shared" si="12"/>
        <v>0.35515512452809306</v>
      </c>
      <c r="I300" s="111">
        <v>12.7019875</v>
      </c>
      <c r="J300" s="111">
        <v>8.6089899800000005</v>
      </c>
      <c r="K300" s="68">
        <f t="shared" si="13"/>
        <v>0.47543295200815172</v>
      </c>
      <c r="L300" s="68">
        <f t="shared" si="14"/>
        <v>2.8970912313264301</v>
      </c>
    </row>
    <row r="301" spans="1:12" x14ac:dyDescent="0.2">
      <c r="A301" s="110" t="s">
        <v>3203</v>
      </c>
      <c r="B301" s="53" t="s">
        <v>3188</v>
      </c>
      <c r="C301" s="53" t="s">
        <v>1734</v>
      </c>
      <c r="D301" s="110" t="s">
        <v>208</v>
      </c>
      <c r="E301" s="110" t="s">
        <v>209</v>
      </c>
      <c r="F301" s="111">
        <v>3.8317047000000004</v>
      </c>
      <c r="G301" s="111">
        <v>7.9736299999999996E-2</v>
      </c>
      <c r="H301" s="68">
        <f t="shared" si="12"/>
        <v>47.05470908482085</v>
      </c>
      <c r="I301" s="111">
        <v>12.575647999999999</v>
      </c>
      <c r="J301" s="111">
        <v>0</v>
      </c>
      <c r="K301" s="68" t="str">
        <f t="shared" si="13"/>
        <v/>
      </c>
      <c r="L301" s="68">
        <f t="shared" si="14"/>
        <v>3.2819982187040662</v>
      </c>
    </row>
    <row r="302" spans="1:12" x14ac:dyDescent="0.2">
      <c r="A302" s="110" t="s">
        <v>2573</v>
      </c>
      <c r="B302" s="53" t="s">
        <v>910</v>
      </c>
      <c r="C302" s="53" t="s">
        <v>624</v>
      </c>
      <c r="D302" s="110" t="s">
        <v>207</v>
      </c>
      <c r="E302" s="110" t="s">
        <v>920</v>
      </c>
      <c r="F302" s="111">
        <v>1.2392399199999999</v>
      </c>
      <c r="G302" s="111">
        <v>1.6984535090000001</v>
      </c>
      <c r="H302" s="68">
        <f t="shared" si="12"/>
        <v>-0.27037159778978692</v>
      </c>
      <c r="I302" s="111">
        <v>12.546601000000001</v>
      </c>
      <c r="J302" s="111">
        <v>1.0736553999999998</v>
      </c>
      <c r="K302" s="68">
        <f t="shared" si="13"/>
        <v>10.685873325836207</v>
      </c>
      <c r="L302" s="68">
        <f t="shared" si="14"/>
        <v>10.124432563470036</v>
      </c>
    </row>
    <row r="303" spans="1:12" x14ac:dyDescent="0.2">
      <c r="A303" s="110" t="s">
        <v>2365</v>
      </c>
      <c r="B303" s="53" t="s">
        <v>494</v>
      </c>
      <c r="C303" s="53" t="s">
        <v>801</v>
      </c>
      <c r="D303" s="110" t="s">
        <v>207</v>
      </c>
      <c r="E303" s="110" t="s">
        <v>920</v>
      </c>
      <c r="F303" s="111">
        <v>3.7134092799999996</v>
      </c>
      <c r="G303" s="111">
        <v>5.0142438600000006</v>
      </c>
      <c r="H303" s="68">
        <f t="shared" si="12"/>
        <v>-0.25942786516170768</v>
      </c>
      <c r="I303" s="111">
        <v>12.308674999999999</v>
      </c>
      <c r="J303" s="111">
        <v>0.12845301000000001</v>
      </c>
      <c r="K303" s="68">
        <f t="shared" si="13"/>
        <v>94.82239450831085</v>
      </c>
      <c r="L303" s="68">
        <f t="shared" si="14"/>
        <v>3.3146561749315175</v>
      </c>
    </row>
    <row r="304" spans="1:12" x14ac:dyDescent="0.2">
      <c r="A304" s="110" t="s">
        <v>2604</v>
      </c>
      <c r="B304" s="53" t="s">
        <v>28</v>
      </c>
      <c r="C304" s="53" t="s">
        <v>624</v>
      </c>
      <c r="D304" s="110" t="s">
        <v>207</v>
      </c>
      <c r="E304" s="110" t="s">
        <v>920</v>
      </c>
      <c r="F304" s="111">
        <v>7.2292499400000008</v>
      </c>
      <c r="G304" s="111">
        <v>7.9085175799999998</v>
      </c>
      <c r="H304" s="68">
        <f t="shared" si="12"/>
        <v>-8.5890640455527634E-2</v>
      </c>
      <c r="I304" s="111">
        <v>12.1871545</v>
      </c>
      <c r="J304" s="111">
        <v>20.223603149999999</v>
      </c>
      <c r="K304" s="68">
        <f t="shared" si="13"/>
        <v>-0.39737966525515012</v>
      </c>
      <c r="L304" s="68">
        <f t="shared" si="14"/>
        <v>1.6858117510320856</v>
      </c>
    </row>
    <row r="305" spans="1:12" x14ac:dyDescent="0.2">
      <c r="A305" s="110" t="s">
        <v>1634</v>
      </c>
      <c r="B305" s="53" t="s">
        <v>836</v>
      </c>
      <c r="C305" s="53" t="s">
        <v>800</v>
      </c>
      <c r="D305" s="110" t="s">
        <v>208</v>
      </c>
      <c r="E305" s="110" t="s">
        <v>209</v>
      </c>
      <c r="F305" s="111">
        <v>6.3536386880000002</v>
      </c>
      <c r="G305" s="111">
        <v>6.9623878299999999</v>
      </c>
      <c r="H305" s="68">
        <f t="shared" si="12"/>
        <v>-8.7433960426189006E-2</v>
      </c>
      <c r="I305" s="111">
        <v>12.151488499999999</v>
      </c>
      <c r="J305" s="111">
        <v>16.475883150000001</v>
      </c>
      <c r="K305" s="68">
        <f t="shared" si="13"/>
        <v>-0.26246815485578401</v>
      </c>
      <c r="L305" s="68">
        <f t="shared" si="14"/>
        <v>1.9125243182226102</v>
      </c>
    </row>
    <row r="306" spans="1:12" x14ac:dyDescent="0.2">
      <c r="A306" s="110" t="s">
        <v>2041</v>
      </c>
      <c r="B306" s="53" t="s">
        <v>821</v>
      </c>
      <c r="C306" s="53" t="s">
        <v>800</v>
      </c>
      <c r="D306" s="110" t="s">
        <v>208</v>
      </c>
      <c r="E306" s="110" t="s">
        <v>209</v>
      </c>
      <c r="F306" s="111">
        <v>9.8235763089999999</v>
      </c>
      <c r="G306" s="111">
        <v>19.051359219999998</v>
      </c>
      <c r="H306" s="68">
        <f t="shared" si="12"/>
        <v>-0.4843634936720278</v>
      </c>
      <c r="I306" s="111">
        <v>12.136927500000001</v>
      </c>
      <c r="J306" s="111">
        <v>33.839236549999995</v>
      </c>
      <c r="K306" s="68">
        <f t="shared" si="13"/>
        <v>-0.64133565832471473</v>
      </c>
      <c r="L306" s="68">
        <f t="shared" si="14"/>
        <v>1.2354897155815436</v>
      </c>
    </row>
    <row r="307" spans="1:12" x14ac:dyDescent="0.2">
      <c r="A307" s="110" t="s">
        <v>2122</v>
      </c>
      <c r="B307" s="53" t="s">
        <v>285</v>
      </c>
      <c r="C307" s="53" t="s">
        <v>797</v>
      </c>
      <c r="D307" s="110" t="s">
        <v>207</v>
      </c>
      <c r="E307" s="110" t="s">
        <v>920</v>
      </c>
      <c r="F307" s="111">
        <v>7.8029947999999996</v>
      </c>
      <c r="G307" s="111">
        <v>3.48581115</v>
      </c>
      <c r="H307" s="68">
        <f t="shared" si="12"/>
        <v>1.238501876385357</v>
      </c>
      <c r="I307" s="111">
        <v>11.7602735</v>
      </c>
      <c r="J307" s="111">
        <v>32.554690724615178</v>
      </c>
      <c r="K307" s="68">
        <f t="shared" si="13"/>
        <v>-0.63875333359847131</v>
      </c>
      <c r="L307" s="68">
        <f t="shared" si="14"/>
        <v>1.5071487039822198</v>
      </c>
    </row>
    <row r="308" spans="1:12" x14ac:dyDescent="0.2">
      <c r="A308" s="110" t="s">
        <v>1669</v>
      </c>
      <c r="B308" s="53" t="s">
        <v>11</v>
      </c>
      <c r="C308" s="53" t="s">
        <v>800</v>
      </c>
      <c r="D308" s="110" t="s">
        <v>752</v>
      </c>
      <c r="E308" s="110" t="s">
        <v>920</v>
      </c>
      <c r="F308" s="111">
        <v>3.2348812050000002</v>
      </c>
      <c r="G308" s="111">
        <v>0.46821627000000005</v>
      </c>
      <c r="H308" s="68">
        <f t="shared" si="12"/>
        <v>5.9089465964093897</v>
      </c>
      <c r="I308" s="111">
        <v>11.751588999999999</v>
      </c>
      <c r="J308" s="111">
        <v>0.14277608999999999</v>
      </c>
      <c r="K308" s="68">
        <f t="shared" si="13"/>
        <v>81.307821988961877</v>
      </c>
      <c r="L308" s="68">
        <f t="shared" si="14"/>
        <v>3.6327729691699755</v>
      </c>
    </row>
    <row r="309" spans="1:12" x14ac:dyDescent="0.2">
      <c r="A309" s="110" t="s">
        <v>1566</v>
      </c>
      <c r="B309" s="53" t="s">
        <v>917</v>
      </c>
      <c r="C309" s="53" t="s">
        <v>624</v>
      </c>
      <c r="D309" s="110" t="s">
        <v>207</v>
      </c>
      <c r="E309" s="110" t="s">
        <v>920</v>
      </c>
      <c r="F309" s="111">
        <v>2.6342977599999999</v>
      </c>
      <c r="G309" s="111">
        <v>2.4203023849999998</v>
      </c>
      <c r="H309" s="68">
        <f t="shared" si="12"/>
        <v>8.841679301158889E-2</v>
      </c>
      <c r="I309" s="111">
        <v>11.5969415</v>
      </c>
      <c r="J309" s="111">
        <v>2.7735706600000003</v>
      </c>
      <c r="K309" s="68">
        <f t="shared" si="13"/>
        <v>3.1812316762825859</v>
      </c>
      <c r="L309" s="68">
        <f t="shared" si="14"/>
        <v>4.402289549834336</v>
      </c>
    </row>
    <row r="310" spans="1:12" x14ac:dyDescent="0.2">
      <c r="A310" s="110" t="s">
        <v>2385</v>
      </c>
      <c r="B310" s="53" t="s">
        <v>529</v>
      </c>
      <c r="C310" s="53" t="s">
        <v>801</v>
      </c>
      <c r="D310" s="110" t="s">
        <v>207</v>
      </c>
      <c r="E310" s="110" t="s">
        <v>920</v>
      </c>
      <c r="F310" s="111">
        <v>5.6319414100000005</v>
      </c>
      <c r="G310" s="111">
        <v>1.60706865</v>
      </c>
      <c r="H310" s="68">
        <f t="shared" si="12"/>
        <v>2.5044809131209176</v>
      </c>
      <c r="I310" s="111">
        <v>11.3506225</v>
      </c>
      <c r="J310" s="111">
        <v>9.1016929999999996E-2</v>
      </c>
      <c r="K310" s="68" t="str">
        <f t="shared" si="13"/>
        <v/>
      </c>
      <c r="L310" s="68">
        <f t="shared" si="14"/>
        <v>2.0154013818123153</v>
      </c>
    </row>
    <row r="311" spans="1:12" x14ac:dyDescent="0.2">
      <c r="A311" s="110" t="s">
        <v>2532</v>
      </c>
      <c r="B311" s="53" t="s">
        <v>2533</v>
      </c>
      <c r="C311" s="53" t="s">
        <v>624</v>
      </c>
      <c r="D311" s="110" t="s">
        <v>208</v>
      </c>
      <c r="E311" s="110" t="s">
        <v>920</v>
      </c>
      <c r="F311" s="111">
        <v>2.7230907599999998</v>
      </c>
      <c r="G311" s="111">
        <v>0.10947680999999999</v>
      </c>
      <c r="H311" s="68">
        <f t="shared" si="12"/>
        <v>23.873676534783943</v>
      </c>
      <c r="I311" s="111">
        <v>11.212049499999999</v>
      </c>
      <c r="J311" s="111">
        <v>4.54479319</v>
      </c>
      <c r="K311" s="68">
        <f t="shared" si="13"/>
        <v>1.4670098354904457</v>
      </c>
      <c r="L311" s="68">
        <f t="shared" si="14"/>
        <v>4.1173983859428906</v>
      </c>
    </row>
    <row r="312" spans="1:12" x14ac:dyDescent="0.2">
      <c r="A312" s="110" t="s">
        <v>2013</v>
      </c>
      <c r="B312" s="53" t="s">
        <v>846</v>
      </c>
      <c r="C312" s="53" t="s">
        <v>800</v>
      </c>
      <c r="D312" s="110" t="s">
        <v>208</v>
      </c>
      <c r="E312" s="110" t="s">
        <v>209</v>
      </c>
      <c r="F312" s="111">
        <v>2.043346959</v>
      </c>
      <c r="G312" s="111">
        <v>2.5018691200000003</v>
      </c>
      <c r="H312" s="68">
        <f t="shared" si="12"/>
        <v>-0.18327184157419085</v>
      </c>
      <c r="I312" s="111">
        <v>11.140136</v>
      </c>
      <c r="J312" s="111">
        <v>4.8708219599999998</v>
      </c>
      <c r="K312" s="68">
        <f t="shared" si="13"/>
        <v>1.2871162385906629</v>
      </c>
      <c r="L312" s="68">
        <f t="shared" si="14"/>
        <v>5.451906222256012</v>
      </c>
    </row>
    <row r="313" spans="1:12" x14ac:dyDescent="0.2">
      <c r="A313" s="110" t="s">
        <v>2154</v>
      </c>
      <c r="B313" s="53" t="s">
        <v>226</v>
      </c>
      <c r="C313" s="53" t="s">
        <v>797</v>
      </c>
      <c r="D313" s="110" t="s">
        <v>207</v>
      </c>
      <c r="E313" s="110" t="s">
        <v>920</v>
      </c>
      <c r="F313" s="111">
        <v>1.5939531899999999</v>
      </c>
      <c r="G313" s="111">
        <v>0.81159064000000003</v>
      </c>
      <c r="H313" s="68">
        <f t="shared" si="12"/>
        <v>0.96398665958000684</v>
      </c>
      <c r="I313" s="111">
        <v>11.080339499999999</v>
      </c>
      <c r="J313" s="111">
        <v>67.200577699999997</v>
      </c>
      <c r="K313" s="68">
        <f t="shared" si="13"/>
        <v>-0.83511541300336178</v>
      </c>
      <c r="L313" s="68">
        <f t="shared" si="14"/>
        <v>6.9514836254382102</v>
      </c>
    </row>
    <row r="314" spans="1:12" x14ac:dyDescent="0.2">
      <c r="A314" s="110" t="s">
        <v>1631</v>
      </c>
      <c r="B314" s="53" t="s">
        <v>478</v>
      </c>
      <c r="C314" s="53" t="s">
        <v>800</v>
      </c>
      <c r="D314" s="110" t="s">
        <v>208</v>
      </c>
      <c r="E314" s="110" t="s">
        <v>209</v>
      </c>
      <c r="F314" s="111">
        <v>7.3110373099999997</v>
      </c>
      <c r="G314" s="111">
        <v>1.595209313</v>
      </c>
      <c r="H314" s="68">
        <f t="shared" si="12"/>
        <v>3.5831210051367091</v>
      </c>
      <c r="I314" s="111">
        <v>10.812849999999999</v>
      </c>
      <c r="J314" s="111">
        <v>3.3572514399999998</v>
      </c>
      <c r="K314" s="68">
        <f t="shared" si="13"/>
        <v>2.2207447649497469</v>
      </c>
      <c r="L314" s="68">
        <f t="shared" si="14"/>
        <v>1.4789761755435495</v>
      </c>
    </row>
    <row r="315" spans="1:12" x14ac:dyDescent="0.2">
      <c r="A315" s="110" t="s">
        <v>2085</v>
      </c>
      <c r="B315" s="53" t="s">
        <v>103</v>
      </c>
      <c r="C315" s="53" t="s">
        <v>624</v>
      </c>
      <c r="D315" s="110" t="s">
        <v>207</v>
      </c>
      <c r="E315" s="110" t="s">
        <v>920</v>
      </c>
      <c r="F315" s="111">
        <v>3.9169371800000001</v>
      </c>
      <c r="G315" s="111">
        <v>2.8797902500000001</v>
      </c>
      <c r="H315" s="68">
        <f t="shared" si="12"/>
        <v>0.36014669123905807</v>
      </c>
      <c r="I315" s="111">
        <v>10.6914935</v>
      </c>
      <c r="J315" s="111">
        <v>13.978195339999999</v>
      </c>
      <c r="K315" s="68">
        <f t="shared" si="13"/>
        <v>-0.23513062738469348</v>
      </c>
      <c r="L315" s="68">
        <f t="shared" si="14"/>
        <v>2.7295544984972162</v>
      </c>
    </row>
    <row r="316" spans="1:12" x14ac:dyDescent="0.2">
      <c r="A316" s="110" t="s">
        <v>2534</v>
      </c>
      <c r="B316" s="53" t="s">
        <v>2535</v>
      </c>
      <c r="C316" s="53" t="s">
        <v>624</v>
      </c>
      <c r="D316" s="110" t="s">
        <v>208</v>
      </c>
      <c r="E316" s="110" t="s">
        <v>920</v>
      </c>
      <c r="F316" s="111">
        <v>2.7441755699999999</v>
      </c>
      <c r="G316" s="111">
        <v>3.0112200000000002E-2</v>
      </c>
      <c r="H316" s="68">
        <f t="shared" si="12"/>
        <v>90.131686492517971</v>
      </c>
      <c r="I316" s="111">
        <v>10.640145</v>
      </c>
      <c r="J316" s="111">
        <v>5.2340907899999998</v>
      </c>
      <c r="K316" s="68">
        <f t="shared" si="13"/>
        <v>1.032854496969855</v>
      </c>
      <c r="L316" s="68">
        <f t="shared" si="14"/>
        <v>3.8773557772034248</v>
      </c>
    </row>
    <row r="317" spans="1:12" x14ac:dyDescent="0.2">
      <c r="A317" s="110" t="s">
        <v>2098</v>
      </c>
      <c r="B317" s="53" t="s">
        <v>755</v>
      </c>
      <c r="C317" s="53" t="s">
        <v>796</v>
      </c>
      <c r="D317" s="110" t="s">
        <v>207</v>
      </c>
      <c r="E317" s="110" t="s">
        <v>920</v>
      </c>
      <c r="F317" s="111">
        <v>2.5368322619999999</v>
      </c>
      <c r="G317" s="111">
        <v>5.5354466179999999</v>
      </c>
      <c r="H317" s="68">
        <f t="shared" si="12"/>
        <v>-0.54171136729043612</v>
      </c>
      <c r="I317" s="111">
        <v>10.529669500000001</v>
      </c>
      <c r="J317" s="111">
        <v>22.47885389</v>
      </c>
      <c r="K317" s="68">
        <f t="shared" si="13"/>
        <v>-0.5315744498573276</v>
      </c>
      <c r="L317" s="68">
        <f t="shared" si="14"/>
        <v>4.1507157007292905</v>
      </c>
    </row>
    <row r="318" spans="1:12" x14ac:dyDescent="0.2">
      <c r="A318" s="110" t="s">
        <v>1627</v>
      </c>
      <c r="B318" s="53" t="s">
        <v>346</v>
      </c>
      <c r="C318" s="53" t="s">
        <v>800</v>
      </c>
      <c r="D318" s="110" t="s">
        <v>208</v>
      </c>
      <c r="E318" s="110" t="s">
        <v>209</v>
      </c>
      <c r="F318" s="111">
        <v>11.221193952</v>
      </c>
      <c r="G318" s="111">
        <v>20.893465846000002</v>
      </c>
      <c r="H318" s="68">
        <f t="shared" si="12"/>
        <v>-0.46293285974149345</v>
      </c>
      <c r="I318" s="111">
        <v>10.5176365</v>
      </c>
      <c r="J318" s="111">
        <v>361.39309029884703</v>
      </c>
      <c r="K318" s="68">
        <f t="shared" si="13"/>
        <v>-0.97089696294054029</v>
      </c>
      <c r="L318" s="68">
        <f t="shared" si="14"/>
        <v>0.937301016718047</v>
      </c>
    </row>
    <row r="319" spans="1:12" x14ac:dyDescent="0.2">
      <c r="A319" s="110" t="s">
        <v>1837</v>
      </c>
      <c r="B319" s="53" t="s">
        <v>1261</v>
      </c>
      <c r="C319" s="53" t="s">
        <v>874</v>
      </c>
      <c r="D319" s="110" t="s">
        <v>208</v>
      </c>
      <c r="E319" s="110" t="s">
        <v>209</v>
      </c>
      <c r="F319" s="111">
        <v>2.5958003199999999</v>
      </c>
      <c r="G319" s="111">
        <v>8.605716189999999</v>
      </c>
      <c r="H319" s="68">
        <f t="shared" si="12"/>
        <v>-0.69836324337347211</v>
      </c>
      <c r="I319" s="111">
        <v>10.502178000000001</v>
      </c>
      <c r="J319" s="111">
        <v>3.90477718</v>
      </c>
      <c r="K319" s="68">
        <f t="shared" si="13"/>
        <v>1.6895716492586144</v>
      </c>
      <c r="L319" s="68">
        <f t="shared" si="14"/>
        <v>4.0458343113232997</v>
      </c>
    </row>
    <row r="320" spans="1:12" x14ac:dyDescent="0.2">
      <c r="A320" s="110" t="s">
        <v>2758</v>
      </c>
      <c r="B320" s="53" t="s">
        <v>2759</v>
      </c>
      <c r="C320" s="53" t="s">
        <v>624</v>
      </c>
      <c r="D320" s="110" t="s">
        <v>207</v>
      </c>
      <c r="E320" s="110" t="s">
        <v>920</v>
      </c>
      <c r="F320" s="111">
        <v>7.8848877100000001</v>
      </c>
      <c r="G320" s="111">
        <v>9.3914573400000005</v>
      </c>
      <c r="H320" s="68">
        <f t="shared" si="12"/>
        <v>-0.16041915279572583</v>
      </c>
      <c r="I320" s="111">
        <v>10.466729000000001</v>
      </c>
      <c r="J320" s="111">
        <v>8.4166039299999991</v>
      </c>
      <c r="K320" s="68">
        <f t="shared" si="13"/>
        <v>0.24358103185687185</v>
      </c>
      <c r="L320" s="68">
        <f t="shared" si="14"/>
        <v>1.3274417322044527</v>
      </c>
    </row>
    <row r="321" spans="1:12" x14ac:dyDescent="0.2">
      <c r="A321" s="110" t="s">
        <v>1632</v>
      </c>
      <c r="B321" s="53" t="s">
        <v>366</v>
      </c>
      <c r="C321" s="53" t="s">
        <v>800</v>
      </c>
      <c r="D321" s="110" t="s">
        <v>752</v>
      </c>
      <c r="E321" s="110" t="s">
        <v>920</v>
      </c>
      <c r="F321" s="111">
        <v>2.4596110980000003</v>
      </c>
      <c r="G321" s="111">
        <v>5.6527022549999995</v>
      </c>
      <c r="H321" s="68">
        <f t="shared" si="12"/>
        <v>-0.5648787098552035</v>
      </c>
      <c r="I321" s="111">
        <v>10.4518115</v>
      </c>
      <c r="J321" s="111">
        <v>11.656955659999999</v>
      </c>
      <c r="K321" s="68">
        <f t="shared" si="13"/>
        <v>-0.10338412490796067</v>
      </c>
      <c r="L321" s="68">
        <f t="shared" si="14"/>
        <v>4.2493756466210248</v>
      </c>
    </row>
    <row r="322" spans="1:12" x14ac:dyDescent="0.2">
      <c r="A322" s="110" t="s">
        <v>2256</v>
      </c>
      <c r="B322" s="53" t="s">
        <v>191</v>
      </c>
      <c r="C322" s="53" t="s">
        <v>795</v>
      </c>
      <c r="D322" s="110" t="s">
        <v>207</v>
      </c>
      <c r="E322" s="110" t="s">
        <v>2750</v>
      </c>
      <c r="F322" s="111">
        <v>0.63593838999999996</v>
      </c>
      <c r="G322" s="111">
        <v>0.69820397000000001</v>
      </c>
      <c r="H322" s="68">
        <f t="shared" si="12"/>
        <v>-8.9179641874565729E-2</v>
      </c>
      <c r="I322" s="111">
        <v>10.411713000000001</v>
      </c>
      <c r="J322" s="111">
        <v>2.04239433</v>
      </c>
      <c r="K322" s="68">
        <f t="shared" si="13"/>
        <v>4.0977976422408107</v>
      </c>
      <c r="L322" s="68">
        <f t="shared" si="14"/>
        <v>16.372203917426656</v>
      </c>
    </row>
    <row r="323" spans="1:12" x14ac:dyDescent="0.2">
      <c r="A323" s="110" t="s">
        <v>2025</v>
      </c>
      <c r="B323" s="53" t="s">
        <v>391</v>
      </c>
      <c r="C323" s="53" t="s">
        <v>800</v>
      </c>
      <c r="D323" s="110" t="s">
        <v>208</v>
      </c>
      <c r="E323" s="110" t="s">
        <v>209</v>
      </c>
      <c r="F323" s="111">
        <v>3.1568770860000002</v>
      </c>
      <c r="G323" s="111">
        <v>7.275099848</v>
      </c>
      <c r="H323" s="68">
        <f t="shared" si="12"/>
        <v>-0.56607096095487153</v>
      </c>
      <c r="I323" s="111">
        <v>10.392272</v>
      </c>
      <c r="J323" s="111">
        <v>0.25958312</v>
      </c>
      <c r="K323" s="68">
        <f t="shared" si="13"/>
        <v>39.034467572467733</v>
      </c>
      <c r="L323" s="68">
        <f t="shared" si="14"/>
        <v>3.2919469833295878</v>
      </c>
    </row>
    <row r="324" spans="1:12" x14ac:dyDescent="0.2">
      <c r="A324" s="110" t="s">
        <v>2000</v>
      </c>
      <c r="B324" s="53" t="s">
        <v>116</v>
      </c>
      <c r="C324" s="53" t="s">
        <v>624</v>
      </c>
      <c r="D324" s="110" t="s">
        <v>208</v>
      </c>
      <c r="E324" s="110" t="s">
        <v>209</v>
      </c>
      <c r="F324" s="111">
        <v>1.7771785330000001</v>
      </c>
      <c r="G324" s="111">
        <v>9.5346205370000003</v>
      </c>
      <c r="H324" s="68">
        <f t="shared" si="12"/>
        <v>-0.81360783828748195</v>
      </c>
      <c r="I324" s="111">
        <v>10.386441</v>
      </c>
      <c r="J324" s="111">
        <v>56.523331849999998</v>
      </c>
      <c r="K324" s="68">
        <f t="shared" si="13"/>
        <v>-0.81624506800902608</v>
      </c>
      <c r="L324" s="68">
        <f t="shared" si="14"/>
        <v>5.8443430455278849</v>
      </c>
    </row>
    <row r="325" spans="1:12" x14ac:dyDescent="0.2">
      <c r="A325" s="110" t="s">
        <v>1963</v>
      </c>
      <c r="B325" s="53" t="s">
        <v>143</v>
      </c>
      <c r="C325" s="53" t="s">
        <v>796</v>
      </c>
      <c r="D325" s="110" t="s">
        <v>207</v>
      </c>
      <c r="E325" s="110" t="s">
        <v>920</v>
      </c>
      <c r="F325" s="111">
        <v>4.5728670349999998</v>
      </c>
      <c r="G325" s="111">
        <v>2.9641523799999998</v>
      </c>
      <c r="H325" s="68">
        <f t="shared" si="12"/>
        <v>0.54272333158526753</v>
      </c>
      <c r="I325" s="111">
        <v>10.330087000000001</v>
      </c>
      <c r="J325" s="111">
        <v>5.4705662000000004</v>
      </c>
      <c r="K325" s="68">
        <f t="shared" si="13"/>
        <v>0.8883030791218649</v>
      </c>
      <c r="L325" s="68">
        <f t="shared" si="14"/>
        <v>2.2589957068366848</v>
      </c>
    </row>
    <row r="326" spans="1:12" x14ac:dyDescent="0.2">
      <c r="A326" s="110" t="s">
        <v>1732</v>
      </c>
      <c r="B326" s="53" t="s">
        <v>1733</v>
      </c>
      <c r="C326" s="53" t="s">
        <v>800</v>
      </c>
      <c r="D326" s="110" t="s">
        <v>752</v>
      </c>
      <c r="E326" s="110" t="s">
        <v>209</v>
      </c>
      <c r="F326" s="111">
        <v>9.9912804299999998</v>
      </c>
      <c r="G326" s="111">
        <v>14.2762172</v>
      </c>
      <c r="H326" s="68">
        <f t="shared" si="12"/>
        <v>-0.30014510916799442</v>
      </c>
      <c r="I326" s="111">
        <v>10.312583999999999</v>
      </c>
      <c r="J326" s="111">
        <v>32.429904399999998</v>
      </c>
      <c r="K326" s="68">
        <f t="shared" si="13"/>
        <v>-0.68200387294388687</v>
      </c>
      <c r="L326" s="68">
        <f t="shared" si="14"/>
        <v>1.0321583977400182</v>
      </c>
    </row>
    <row r="327" spans="1:12" x14ac:dyDescent="0.2">
      <c r="A327" s="110" t="s">
        <v>2658</v>
      </c>
      <c r="B327" s="53" t="s">
        <v>120</v>
      </c>
      <c r="C327" s="53" t="s">
        <v>624</v>
      </c>
      <c r="D327" s="110" t="s">
        <v>752</v>
      </c>
      <c r="E327" s="110" t="s">
        <v>920</v>
      </c>
      <c r="F327" s="111">
        <v>6.8483003919999996</v>
      </c>
      <c r="G327" s="111">
        <v>8.4016346669999997</v>
      </c>
      <c r="H327" s="68">
        <f t="shared" ref="H327:H390" si="15">IF(ISERROR(F327/G327-1),"",IF((F327/G327-1)&gt;10000%,"",F327/G327-1))</f>
        <v>-0.18488476785371277</v>
      </c>
      <c r="I327" s="111">
        <v>10.264739499999999</v>
      </c>
      <c r="J327" s="111">
        <v>34.324911073926742</v>
      </c>
      <c r="K327" s="68">
        <f t="shared" ref="K327:K390" si="16">IF(ISERROR(I327/J327-1),"",IF((I327/J327-1)&gt;10000%,"",I327/J327-1))</f>
        <v>-0.70095364623399958</v>
      </c>
      <c r="L327" s="68">
        <f t="shared" ref="L327:L390" si="17">IF(ISERROR(I327/F327),"",IF(I327/F327&gt;10000%,"",I327/F327))</f>
        <v>1.4988740143453683</v>
      </c>
    </row>
    <row r="328" spans="1:12" x14ac:dyDescent="0.2">
      <c r="A328" s="110" t="s">
        <v>1483</v>
      </c>
      <c r="B328" s="53" t="s">
        <v>759</v>
      </c>
      <c r="C328" s="53" t="s">
        <v>145</v>
      </c>
      <c r="D328" s="110" t="s">
        <v>752</v>
      </c>
      <c r="E328" s="110" t="s">
        <v>209</v>
      </c>
      <c r="F328" s="111">
        <v>3.8463524100000002</v>
      </c>
      <c r="G328" s="111">
        <v>2.16176587</v>
      </c>
      <c r="H328" s="68">
        <f t="shared" si="15"/>
        <v>0.77926410226839238</v>
      </c>
      <c r="I328" s="111">
        <v>10.262907</v>
      </c>
      <c r="J328" s="111">
        <v>15.66969561</v>
      </c>
      <c r="K328" s="68">
        <f t="shared" si="16"/>
        <v>-0.34504745622177402</v>
      </c>
      <c r="L328" s="68">
        <f t="shared" si="17"/>
        <v>2.6682180689730401</v>
      </c>
    </row>
    <row r="329" spans="1:12" x14ac:dyDescent="0.2">
      <c r="A329" s="110" t="s">
        <v>1497</v>
      </c>
      <c r="B329" s="53" t="s">
        <v>762</v>
      </c>
      <c r="C329" s="53" t="s">
        <v>145</v>
      </c>
      <c r="D329" s="110" t="s">
        <v>752</v>
      </c>
      <c r="E329" s="110" t="s">
        <v>920</v>
      </c>
      <c r="F329" s="111">
        <v>1.68008592</v>
      </c>
      <c r="G329" s="111">
        <v>1.3640155700000001</v>
      </c>
      <c r="H329" s="68">
        <f t="shared" si="15"/>
        <v>0.2317204854193855</v>
      </c>
      <c r="I329" s="111">
        <v>10.259605499999999</v>
      </c>
      <c r="J329" s="111">
        <v>0.68685906000000008</v>
      </c>
      <c r="K329" s="68">
        <f t="shared" si="16"/>
        <v>13.936987946260762</v>
      </c>
      <c r="L329" s="68">
        <f t="shared" si="17"/>
        <v>6.106595726961392</v>
      </c>
    </row>
    <row r="330" spans="1:12" x14ac:dyDescent="0.2">
      <c r="A330" s="110" t="s">
        <v>1701</v>
      </c>
      <c r="B330" s="53" t="s">
        <v>370</v>
      </c>
      <c r="C330" s="53" t="s">
        <v>800</v>
      </c>
      <c r="D330" s="110" t="s">
        <v>208</v>
      </c>
      <c r="E330" s="110" t="s">
        <v>209</v>
      </c>
      <c r="F330" s="111">
        <v>1.1024805800000002</v>
      </c>
      <c r="G330" s="111">
        <v>0.86820120999999995</v>
      </c>
      <c r="H330" s="68">
        <f t="shared" si="15"/>
        <v>0.26984455596416446</v>
      </c>
      <c r="I330" s="111">
        <v>10.0264635</v>
      </c>
      <c r="J330" s="111">
        <v>16.03315525</v>
      </c>
      <c r="K330" s="68">
        <f t="shared" si="16"/>
        <v>-0.37464190025852828</v>
      </c>
      <c r="L330" s="68">
        <f t="shared" si="17"/>
        <v>9.0944581536302422</v>
      </c>
    </row>
    <row r="331" spans="1:12" x14ac:dyDescent="0.2">
      <c r="A331" s="110" t="s">
        <v>2283</v>
      </c>
      <c r="B331" s="53" t="s">
        <v>812</v>
      </c>
      <c r="C331" s="53" t="s">
        <v>624</v>
      </c>
      <c r="D331" s="110" t="s">
        <v>208</v>
      </c>
      <c r="E331" s="110" t="s">
        <v>920</v>
      </c>
      <c r="F331" s="111">
        <v>2.4216243909999999</v>
      </c>
      <c r="G331" s="111">
        <v>5.5501276380000002</v>
      </c>
      <c r="H331" s="68">
        <f t="shared" si="15"/>
        <v>-0.56368131528725751</v>
      </c>
      <c r="I331" s="111">
        <v>9.8509194999999998</v>
      </c>
      <c r="J331" s="111">
        <v>16.328150082476778</v>
      </c>
      <c r="K331" s="68">
        <f t="shared" si="16"/>
        <v>-0.39669102438175674</v>
      </c>
      <c r="L331" s="68">
        <f t="shared" si="17"/>
        <v>4.0678973736022304</v>
      </c>
    </row>
    <row r="332" spans="1:12" x14ac:dyDescent="0.2">
      <c r="A332" s="110" t="s">
        <v>2663</v>
      </c>
      <c r="B332" s="53" t="s">
        <v>475</v>
      </c>
      <c r="C332" s="53" t="s">
        <v>800</v>
      </c>
      <c r="D332" s="110" t="s">
        <v>208</v>
      </c>
      <c r="E332" s="110" t="s">
        <v>209</v>
      </c>
      <c r="F332" s="111">
        <v>12.503182098</v>
      </c>
      <c r="G332" s="111">
        <v>8.9224505220000001</v>
      </c>
      <c r="H332" s="68">
        <f t="shared" si="15"/>
        <v>0.40131705602300904</v>
      </c>
      <c r="I332" s="111">
        <v>9.8220039999999997</v>
      </c>
      <c r="J332" s="111">
        <v>5.9714705800000001</v>
      </c>
      <c r="K332" s="68">
        <f t="shared" si="16"/>
        <v>0.64482163453947705</v>
      </c>
      <c r="L332" s="68">
        <f t="shared" si="17"/>
        <v>0.78556034160064903</v>
      </c>
    </row>
    <row r="333" spans="1:12" x14ac:dyDescent="0.2">
      <c r="A333" s="110" t="s">
        <v>1839</v>
      </c>
      <c r="B333" s="53" t="s">
        <v>142</v>
      </c>
      <c r="C333" s="53" t="s">
        <v>874</v>
      </c>
      <c r="D333" s="110" t="s">
        <v>752</v>
      </c>
      <c r="E333" s="110" t="s">
        <v>209</v>
      </c>
      <c r="F333" s="111">
        <v>14.682101126000001</v>
      </c>
      <c r="G333" s="111">
        <v>16.077104357</v>
      </c>
      <c r="H333" s="68">
        <f t="shared" si="15"/>
        <v>-8.6769557503843187E-2</v>
      </c>
      <c r="I333" s="111">
        <v>9.7863424999999999</v>
      </c>
      <c r="J333" s="111">
        <v>29.903670690000002</v>
      </c>
      <c r="K333" s="68">
        <f t="shared" si="16"/>
        <v>-0.67273775178133488</v>
      </c>
      <c r="L333" s="68">
        <f t="shared" si="17"/>
        <v>0.6665491823012798</v>
      </c>
    </row>
    <row r="334" spans="1:12" x14ac:dyDescent="0.2">
      <c r="A334" s="110" t="s">
        <v>3163</v>
      </c>
      <c r="B334" s="110" t="s">
        <v>3144</v>
      </c>
      <c r="C334" s="53" t="s">
        <v>801</v>
      </c>
      <c r="D334" s="110" t="s">
        <v>207</v>
      </c>
      <c r="E334" s="110" t="s">
        <v>920</v>
      </c>
      <c r="F334" s="111">
        <v>0</v>
      </c>
      <c r="G334" s="111">
        <v>0</v>
      </c>
      <c r="H334" s="68" t="str">
        <f t="shared" si="15"/>
        <v/>
      </c>
      <c r="I334" s="111">
        <v>9.5955169999999992</v>
      </c>
      <c r="J334" s="111">
        <v>8.030029429999999</v>
      </c>
      <c r="K334" s="68">
        <f t="shared" si="16"/>
        <v>0.19495415099618141</v>
      </c>
      <c r="L334" s="68" t="str">
        <f t="shared" si="17"/>
        <v/>
      </c>
    </row>
    <row r="335" spans="1:12" x14ac:dyDescent="0.2">
      <c r="A335" s="110" t="s">
        <v>2032</v>
      </c>
      <c r="B335" s="53" t="s">
        <v>398</v>
      </c>
      <c r="C335" s="53" t="s">
        <v>800</v>
      </c>
      <c r="D335" s="110" t="s">
        <v>208</v>
      </c>
      <c r="E335" s="110" t="s">
        <v>209</v>
      </c>
      <c r="F335" s="111">
        <v>7.0285305889999998</v>
      </c>
      <c r="G335" s="111">
        <v>6.7338294540000003</v>
      </c>
      <c r="H335" s="68">
        <f t="shared" si="15"/>
        <v>4.3764270689234941E-2</v>
      </c>
      <c r="I335" s="111">
        <v>9.4970309999999998</v>
      </c>
      <c r="J335" s="111">
        <v>2.35296971</v>
      </c>
      <c r="K335" s="68">
        <f t="shared" si="16"/>
        <v>3.0361892291422654</v>
      </c>
      <c r="L335" s="68">
        <f t="shared" si="17"/>
        <v>1.3512114487860842</v>
      </c>
    </row>
    <row r="336" spans="1:12" x14ac:dyDescent="0.2">
      <c r="A336" s="110" t="s">
        <v>1637</v>
      </c>
      <c r="B336" s="53" t="s">
        <v>851</v>
      </c>
      <c r="C336" s="53" t="s">
        <v>800</v>
      </c>
      <c r="D336" s="110" t="s">
        <v>752</v>
      </c>
      <c r="E336" s="110" t="s">
        <v>209</v>
      </c>
      <c r="F336" s="111">
        <v>1.37765844</v>
      </c>
      <c r="G336" s="111">
        <v>2.7914288900000002</v>
      </c>
      <c r="H336" s="68">
        <f t="shared" si="15"/>
        <v>-0.5064683736220843</v>
      </c>
      <c r="I336" s="111">
        <v>9.3715119999999992</v>
      </c>
      <c r="J336" s="111">
        <v>22.33999068</v>
      </c>
      <c r="K336" s="68">
        <f t="shared" si="16"/>
        <v>-0.58050510699675906</v>
      </c>
      <c r="L336" s="68">
        <f t="shared" si="17"/>
        <v>6.8024930765858036</v>
      </c>
    </row>
    <row r="337" spans="1:12" x14ac:dyDescent="0.2">
      <c r="A337" s="110" t="s">
        <v>3052</v>
      </c>
      <c r="B337" s="53" t="s">
        <v>3059</v>
      </c>
      <c r="C337" s="53" t="s">
        <v>797</v>
      </c>
      <c r="D337" s="110" t="s">
        <v>207</v>
      </c>
      <c r="E337" s="110" t="s">
        <v>920</v>
      </c>
      <c r="F337" s="111">
        <v>3.7646413999999999</v>
      </c>
      <c r="G337" s="111">
        <v>7.7621016200000001</v>
      </c>
      <c r="H337" s="68">
        <f t="shared" si="15"/>
        <v>-0.51499715099066168</v>
      </c>
      <c r="I337" s="111">
        <v>9.3538999999999994</v>
      </c>
      <c r="J337" s="111">
        <v>34.513750130000005</v>
      </c>
      <c r="K337" s="68">
        <f t="shared" si="16"/>
        <v>-0.72898047981550951</v>
      </c>
      <c r="L337" s="68">
        <f t="shared" si="17"/>
        <v>2.4846722452768009</v>
      </c>
    </row>
    <row r="338" spans="1:12" x14ac:dyDescent="0.2">
      <c r="A338" s="110" t="s">
        <v>2309</v>
      </c>
      <c r="B338" s="110" t="s">
        <v>2303</v>
      </c>
      <c r="C338" s="53" t="s">
        <v>1734</v>
      </c>
      <c r="D338" s="110" t="s">
        <v>208</v>
      </c>
      <c r="E338" s="110" t="s">
        <v>920</v>
      </c>
      <c r="F338" s="111">
        <v>9.5232045099999993</v>
      </c>
      <c r="G338" s="111">
        <v>4.5424579299999994</v>
      </c>
      <c r="H338" s="68">
        <f t="shared" si="15"/>
        <v>1.0964871126500451</v>
      </c>
      <c r="I338" s="111">
        <v>9.3528540000000007</v>
      </c>
      <c r="J338" s="111">
        <v>0.21445843000000001</v>
      </c>
      <c r="K338" s="68">
        <f t="shared" si="16"/>
        <v>42.611500839579961</v>
      </c>
      <c r="L338" s="68">
        <f t="shared" si="17"/>
        <v>0.98211206009268004</v>
      </c>
    </row>
    <row r="339" spans="1:12" x14ac:dyDescent="0.2">
      <c r="A339" s="110" t="s">
        <v>1920</v>
      </c>
      <c r="B339" s="53" t="s">
        <v>592</v>
      </c>
      <c r="C339" s="53" t="s">
        <v>796</v>
      </c>
      <c r="D339" s="110" t="s">
        <v>207</v>
      </c>
      <c r="E339" s="110" t="s">
        <v>920</v>
      </c>
      <c r="F339" s="111">
        <v>6.6922059660000004</v>
      </c>
      <c r="G339" s="111">
        <v>1.3320752810000001</v>
      </c>
      <c r="H339" s="68">
        <f t="shared" si="15"/>
        <v>4.0238947163527463</v>
      </c>
      <c r="I339" s="111">
        <v>9.3045775000000006</v>
      </c>
      <c r="J339" s="111">
        <v>33.909141904406127</v>
      </c>
      <c r="K339" s="68">
        <f t="shared" si="16"/>
        <v>-0.72560268477949985</v>
      </c>
      <c r="L339" s="68">
        <f t="shared" si="17"/>
        <v>1.3903603008144474</v>
      </c>
    </row>
    <row r="340" spans="1:12" x14ac:dyDescent="0.2">
      <c r="A340" s="110" t="s">
        <v>2571</v>
      </c>
      <c r="B340" s="53" t="s">
        <v>906</v>
      </c>
      <c r="C340" s="53" t="s">
        <v>624</v>
      </c>
      <c r="D340" s="110" t="s">
        <v>207</v>
      </c>
      <c r="E340" s="110" t="s">
        <v>920</v>
      </c>
      <c r="F340" s="111">
        <v>12.089368622</v>
      </c>
      <c r="G340" s="111">
        <v>17.479762122</v>
      </c>
      <c r="H340" s="68">
        <f t="shared" si="15"/>
        <v>-0.30837911078982361</v>
      </c>
      <c r="I340" s="111">
        <v>9.1334769999999992</v>
      </c>
      <c r="J340" s="111">
        <v>24.91306105</v>
      </c>
      <c r="K340" s="68">
        <f t="shared" si="16"/>
        <v>-0.63338599854633282</v>
      </c>
      <c r="L340" s="68">
        <f t="shared" si="17"/>
        <v>0.75549660909330485</v>
      </c>
    </row>
    <row r="341" spans="1:12" x14ac:dyDescent="0.2">
      <c r="A341" s="110" t="s">
        <v>2113</v>
      </c>
      <c r="B341" s="53" t="s">
        <v>356</v>
      </c>
      <c r="C341" s="53" t="s">
        <v>624</v>
      </c>
      <c r="D341" s="110" t="s">
        <v>208</v>
      </c>
      <c r="E341" s="110" t="s">
        <v>209</v>
      </c>
      <c r="F341" s="111">
        <v>13.375832730000001</v>
      </c>
      <c r="G341" s="111">
        <v>10.602349390000001</v>
      </c>
      <c r="H341" s="68">
        <f t="shared" si="15"/>
        <v>0.26159139243382357</v>
      </c>
      <c r="I341" s="111">
        <v>9.1260825000000008</v>
      </c>
      <c r="J341" s="111">
        <v>5.3936932500000001</v>
      </c>
      <c r="K341" s="68">
        <f t="shared" si="16"/>
        <v>0.69199138271350535</v>
      </c>
      <c r="L341" s="68">
        <f t="shared" si="17"/>
        <v>0.68228144626327125</v>
      </c>
    </row>
    <row r="342" spans="1:12" x14ac:dyDescent="0.2">
      <c r="A342" s="110" t="s">
        <v>2462</v>
      </c>
      <c r="B342" s="53" t="s">
        <v>310</v>
      </c>
      <c r="C342" s="53" t="s">
        <v>801</v>
      </c>
      <c r="D342" s="110" t="s">
        <v>207</v>
      </c>
      <c r="E342" s="110" t="s">
        <v>920</v>
      </c>
      <c r="F342" s="111">
        <v>0.49807071999999997</v>
      </c>
      <c r="G342" s="111">
        <v>1.014664E-2</v>
      </c>
      <c r="H342" s="68">
        <f t="shared" si="15"/>
        <v>48.087256471107672</v>
      </c>
      <c r="I342" s="111">
        <v>9.0800719999999995</v>
      </c>
      <c r="J342" s="111">
        <v>4.7262146399999994</v>
      </c>
      <c r="K342" s="68">
        <f t="shared" si="16"/>
        <v>0.921214479586141</v>
      </c>
      <c r="L342" s="68">
        <f t="shared" si="17"/>
        <v>18.230487429576264</v>
      </c>
    </row>
    <row r="343" spans="1:12" x14ac:dyDescent="0.2">
      <c r="A343" s="110" t="s">
        <v>2760</v>
      </c>
      <c r="B343" s="53" t="s">
        <v>2761</v>
      </c>
      <c r="C343" s="53" t="s">
        <v>800</v>
      </c>
      <c r="D343" s="110" t="s">
        <v>208</v>
      </c>
      <c r="E343" s="110" t="s">
        <v>209</v>
      </c>
      <c r="F343" s="111">
        <v>2.073498E-2</v>
      </c>
      <c r="G343" s="111">
        <v>2.052E-3</v>
      </c>
      <c r="H343" s="68">
        <f t="shared" si="15"/>
        <v>9.104766081871345</v>
      </c>
      <c r="I343" s="111">
        <v>9.0775874999999999</v>
      </c>
      <c r="J343" s="111">
        <v>6.6748821300000003</v>
      </c>
      <c r="K343" s="68">
        <f t="shared" si="16"/>
        <v>0.35996221704067755</v>
      </c>
      <c r="L343" s="68" t="str">
        <f t="shared" si="17"/>
        <v/>
      </c>
    </row>
    <row r="344" spans="1:12" x14ac:dyDescent="0.2">
      <c r="A344" s="110" t="s">
        <v>2114</v>
      </c>
      <c r="B344" s="53" t="s">
        <v>354</v>
      </c>
      <c r="C344" s="53" t="s">
        <v>1734</v>
      </c>
      <c r="D344" s="110" t="s">
        <v>208</v>
      </c>
      <c r="E344" s="110" t="s">
        <v>209</v>
      </c>
      <c r="F344" s="111">
        <v>13.78871827</v>
      </c>
      <c r="G344" s="111">
        <v>7.3996820099999994</v>
      </c>
      <c r="H344" s="68">
        <f t="shared" si="15"/>
        <v>0.86342038095228935</v>
      </c>
      <c r="I344" s="111">
        <v>8.9543370000000007</v>
      </c>
      <c r="J344" s="111">
        <v>12.39004224</v>
      </c>
      <c r="K344" s="68">
        <f t="shared" si="16"/>
        <v>-0.27729568418323647</v>
      </c>
      <c r="L344" s="68">
        <f t="shared" si="17"/>
        <v>0.64939589196494629</v>
      </c>
    </row>
    <row r="345" spans="1:12" x14ac:dyDescent="0.2">
      <c r="A345" s="110" t="s">
        <v>2315</v>
      </c>
      <c r="B345" s="53" t="s">
        <v>338</v>
      </c>
      <c r="C345" s="53" t="s">
        <v>798</v>
      </c>
      <c r="D345" s="110" t="s">
        <v>207</v>
      </c>
      <c r="E345" s="110" t="s">
        <v>920</v>
      </c>
      <c r="F345" s="111">
        <v>4.2352674220000006</v>
      </c>
      <c r="G345" s="111">
        <v>1.8478442099999999</v>
      </c>
      <c r="H345" s="68">
        <f t="shared" si="15"/>
        <v>1.2920045959935123</v>
      </c>
      <c r="I345" s="111">
        <v>8.9343125000000008</v>
      </c>
      <c r="J345" s="111">
        <v>8.915401300000001</v>
      </c>
      <c r="K345" s="68">
        <f t="shared" si="16"/>
        <v>2.1211832607019865E-3</v>
      </c>
      <c r="L345" s="68">
        <f t="shared" si="17"/>
        <v>2.1095037478839984</v>
      </c>
    </row>
    <row r="346" spans="1:12" x14ac:dyDescent="0.2">
      <c r="A346" s="110" t="s">
        <v>2424</v>
      </c>
      <c r="B346" s="53" t="s">
        <v>547</v>
      </c>
      <c r="C346" s="53" t="s">
        <v>801</v>
      </c>
      <c r="D346" s="110" t="s">
        <v>207</v>
      </c>
      <c r="E346" s="110" t="s">
        <v>209</v>
      </c>
      <c r="F346" s="111">
        <v>6.0006048449999998</v>
      </c>
      <c r="G346" s="111">
        <v>3.8349201399999999</v>
      </c>
      <c r="H346" s="68">
        <f t="shared" si="15"/>
        <v>0.56472745870530705</v>
      </c>
      <c r="I346" s="111">
        <v>8.7579720000000005</v>
      </c>
      <c r="J346" s="111">
        <v>17.476200850000001</v>
      </c>
      <c r="K346" s="68">
        <f t="shared" si="16"/>
        <v>-0.49886293507550294</v>
      </c>
      <c r="L346" s="68">
        <f t="shared" si="17"/>
        <v>1.4595148699547471</v>
      </c>
    </row>
    <row r="347" spans="1:12" x14ac:dyDescent="0.2">
      <c r="A347" s="110" t="s">
        <v>1851</v>
      </c>
      <c r="B347" s="53" t="s">
        <v>926</v>
      </c>
      <c r="C347" s="53" t="s">
        <v>874</v>
      </c>
      <c r="D347" s="110" t="s">
        <v>208</v>
      </c>
      <c r="E347" s="110" t="s">
        <v>209</v>
      </c>
      <c r="F347" s="111">
        <v>1.1796165700000001</v>
      </c>
      <c r="G347" s="111">
        <v>2.5935989100000003</v>
      </c>
      <c r="H347" s="68">
        <f t="shared" si="15"/>
        <v>-0.54518157551199775</v>
      </c>
      <c r="I347" s="111">
        <v>8.6616029999999995</v>
      </c>
      <c r="J347" s="111">
        <v>2.9559810299999998</v>
      </c>
      <c r="K347" s="68">
        <f t="shared" si="16"/>
        <v>1.9301957326837109</v>
      </c>
      <c r="L347" s="68">
        <f t="shared" si="17"/>
        <v>7.3427274762679868</v>
      </c>
    </row>
    <row r="348" spans="1:12" x14ac:dyDescent="0.2">
      <c r="A348" s="110" t="s">
        <v>1674</v>
      </c>
      <c r="B348" s="53" t="s">
        <v>488</v>
      </c>
      <c r="C348" s="53" t="s">
        <v>800</v>
      </c>
      <c r="D348" s="110" t="s">
        <v>208</v>
      </c>
      <c r="E348" s="110" t="s">
        <v>209</v>
      </c>
      <c r="F348" s="111">
        <v>4.9455697230000002</v>
      </c>
      <c r="G348" s="111">
        <v>5.1018999220000003</v>
      </c>
      <c r="H348" s="68">
        <f t="shared" si="15"/>
        <v>-3.0641565179647223E-2</v>
      </c>
      <c r="I348" s="111">
        <v>8.5983435000000004</v>
      </c>
      <c r="J348" s="111">
        <v>2.6334370099999997</v>
      </c>
      <c r="K348" s="68">
        <f t="shared" si="16"/>
        <v>2.2650651856677602</v>
      </c>
      <c r="L348" s="68">
        <f t="shared" si="17"/>
        <v>1.7385951430453628</v>
      </c>
    </row>
    <row r="349" spans="1:12" x14ac:dyDescent="0.2">
      <c r="A349" s="110" t="s">
        <v>1522</v>
      </c>
      <c r="B349" s="53" t="s">
        <v>811</v>
      </c>
      <c r="C349" s="53" t="s">
        <v>624</v>
      </c>
      <c r="D349" s="110" t="s">
        <v>207</v>
      </c>
      <c r="E349" s="110" t="s">
        <v>920</v>
      </c>
      <c r="F349" s="111">
        <v>4.3412203099999997</v>
      </c>
      <c r="G349" s="111">
        <v>0.84968098999999997</v>
      </c>
      <c r="H349" s="68">
        <f t="shared" si="15"/>
        <v>4.1092355379164127</v>
      </c>
      <c r="I349" s="111">
        <v>8.4132669999999994</v>
      </c>
      <c r="J349" s="111">
        <v>10.89543424</v>
      </c>
      <c r="K349" s="68">
        <f t="shared" si="16"/>
        <v>-0.22781719253440247</v>
      </c>
      <c r="L349" s="68">
        <f t="shared" si="17"/>
        <v>1.937995862734734</v>
      </c>
    </row>
    <row r="350" spans="1:12" x14ac:dyDescent="0.2">
      <c r="A350" s="110" t="s">
        <v>1927</v>
      </c>
      <c r="B350" s="53" t="s">
        <v>373</v>
      </c>
      <c r="C350" s="53" t="s">
        <v>796</v>
      </c>
      <c r="D350" s="110" t="s">
        <v>207</v>
      </c>
      <c r="E350" s="110" t="s">
        <v>920</v>
      </c>
      <c r="F350" s="111">
        <v>2.469521286</v>
      </c>
      <c r="G350" s="111">
        <v>1.740161882</v>
      </c>
      <c r="H350" s="68">
        <f t="shared" si="15"/>
        <v>0.41913307695358415</v>
      </c>
      <c r="I350" s="111">
        <v>8.3365104999999993</v>
      </c>
      <c r="J350" s="111">
        <v>7.6158367300000007</v>
      </c>
      <c r="K350" s="68">
        <f t="shared" si="16"/>
        <v>9.4628311444906466E-2</v>
      </c>
      <c r="L350" s="68">
        <f t="shared" si="17"/>
        <v>3.3757597260896821</v>
      </c>
    </row>
    <row r="351" spans="1:12" x14ac:dyDescent="0.2">
      <c r="A351" s="110" t="s">
        <v>2669</v>
      </c>
      <c r="B351" s="53" t="s">
        <v>70</v>
      </c>
      <c r="C351" s="53" t="s">
        <v>795</v>
      </c>
      <c r="D351" s="110" t="s">
        <v>207</v>
      </c>
      <c r="E351" s="110" t="s">
        <v>2750</v>
      </c>
      <c r="F351" s="111">
        <v>4.7230574249999995</v>
      </c>
      <c r="G351" s="111">
        <v>5.5672089500000004</v>
      </c>
      <c r="H351" s="68">
        <f t="shared" si="15"/>
        <v>-0.15162921538987695</v>
      </c>
      <c r="I351" s="111">
        <v>8.2827249999999992</v>
      </c>
      <c r="J351" s="111">
        <v>3.7545000000000002E-2</v>
      </c>
      <c r="K351" s="68" t="str">
        <f t="shared" si="16"/>
        <v/>
      </c>
      <c r="L351" s="68">
        <f t="shared" si="17"/>
        <v>1.7536786565748774</v>
      </c>
    </row>
    <row r="352" spans="1:12" x14ac:dyDescent="0.2">
      <c r="A352" s="110" t="s">
        <v>2035</v>
      </c>
      <c r="B352" s="53" t="s">
        <v>401</v>
      </c>
      <c r="C352" s="53" t="s">
        <v>800</v>
      </c>
      <c r="D352" s="110" t="s">
        <v>208</v>
      </c>
      <c r="E352" s="110" t="s">
        <v>209</v>
      </c>
      <c r="F352" s="111">
        <v>5.0921385050000003</v>
      </c>
      <c r="G352" s="111">
        <v>3.9975708500000002</v>
      </c>
      <c r="H352" s="68">
        <f t="shared" si="15"/>
        <v>0.27380819404364032</v>
      </c>
      <c r="I352" s="111">
        <v>8.2201275000000003</v>
      </c>
      <c r="J352" s="111">
        <v>10.72459257</v>
      </c>
      <c r="K352" s="68">
        <f t="shared" si="16"/>
        <v>-0.23352542799674858</v>
      </c>
      <c r="L352" s="68">
        <f t="shared" si="17"/>
        <v>1.6142780664604095</v>
      </c>
    </row>
    <row r="353" spans="1:12" x14ac:dyDescent="0.2">
      <c r="A353" s="110" t="s">
        <v>2500</v>
      </c>
      <c r="B353" s="53" t="s">
        <v>173</v>
      </c>
      <c r="C353" s="53" t="s">
        <v>800</v>
      </c>
      <c r="D353" s="110" t="s">
        <v>208</v>
      </c>
      <c r="E353" s="110" t="s">
        <v>920</v>
      </c>
      <c r="F353" s="111">
        <v>1.2698443659999998</v>
      </c>
      <c r="G353" s="111">
        <v>1.2298883650000001</v>
      </c>
      <c r="H353" s="68">
        <f t="shared" si="15"/>
        <v>3.2487502229521237E-2</v>
      </c>
      <c r="I353" s="111">
        <v>8.0767179999999996</v>
      </c>
      <c r="J353" s="111">
        <v>15.012136939091571</v>
      </c>
      <c r="K353" s="68">
        <f t="shared" si="16"/>
        <v>-0.46198745503258476</v>
      </c>
      <c r="L353" s="68">
        <f t="shared" si="17"/>
        <v>6.3603999169139129</v>
      </c>
    </row>
    <row r="354" spans="1:12" x14ac:dyDescent="0.2">
      <c r="A354" s="110" t="s">
        <v>1564</v>
      </c>
      <c r="B354" s="53" t="s">
        <v>1454</v>
      </c>
      <c r="C354" s="53" t="s">
        <v>624</v>
      </c>
      <c r="D354" s="110" t="s">
        <v>207</v>
      </c>
      <c r="E354" s="110" t="s">
        <v>920</v>
      </c>
      <c r="F354" s="111">
        <v>3.053864033</v>
      </c>
      <c r="G354" s="111">
        <v>1.540370971</v>
      </c>
      <c r="H354" s="68">
        <f t="shared" si="15"/>
        <v>0.98255101562803993</v>
      </c>
      <c r="I354" s="111">
        <v>8.0609535000000001</v>
      </c>
      <c r="J354" s="111">
        <v>7.5530189700000001</v>
      </c>
      <c r="K354" s="68">
        <f t="shared" si="16"/>
        <v>6.7249206180664434E-2</v>
      </c>
      <c r="L354" s="68">
        <f t="shared" si="17"/>
        <v>2.6395914857025331</v>
      </c>
    </row>
    <row r="355" spans="1:12" x14ac:dyDescent="0.2">
      <c r="A355" s="110" t="s">
        <v>2004</v>
      </c>
      <c r="B355" s="53" t="s">
        <v>568</v>
      </c>
      <c r="C355" s="53" t="s">
        <v>800</v>
      </c>
      <c r="D355" s="110" t="s">
        <v>208</v>
      </c>
      <c r="E355" s="110" t="s">
        <v>209</v>
      </c>
      <c r="F355" s="111">
        <v>5.9404143060000001</v>
      </c>
      <c r="G355" s="111">
        <v>8.3002065960000007</v>
      </c>
      <c r="H355" s="68">
        <f t="shared" si="15"/>
        <v>-0.28430524743049423</v>
      </c>
      <c r="I355" s="111">
        <v>8.0107049999999997</v>
      </c>
      <c r="J355" s="111">
        <v>2.5391112300000001</v>
      </c>
      <c r="K355" s="68">
        <f t="shared" si="16"/>
        <v>2.1549248041410141</v>
      </c>
      <c r="L355" s="68">
        <f t="shared" si="17"/>
        <v>1.3485094788605809</v>
      </c>
    </row>
    <row r="356" spans="1:12" x14ac:dyDescent="0.2">
      <c r="A356" s="110" t="s">
        <v>2762</v>
      </c>
      <c r="B356" s="53" t="s">
        <v>2763</v>
      </c>
      <c r="C356" s="53" t="s">
        <v>797</v>
      </c>
      <c r="D356" s="110" t="s">
        <v>207</v>
      </c>
      <c r="E356" s="110" t="s">
        <v>920</v>
      </c>
      <c r="F356" s="111">
        <v>5.1966067000000002</v>
      </c>
      <c r="G356" s="111">
        <v>0.48286620000000002</v>
      </c>
      <c r="H356" s="68">
        <f t="shared" si="15"/>
        <v>9.7620013577260121</v>
      </c>
      <c r="I356" s="111">
        <v>7.9256200000000003</v>
      </c>
      <c r="J356" s="111">
        <v>0.39089459000000004</v>
      </c>
      <c r="K356" s="68">
        <f t="shared" si="16"/>
        <v>19.275593990697082</v>
      </c>
      <c r="L356" s="68">
        <f t="shared" si="17"/>
        <v>1.5251529425923267</v>
      </c>
    </row>
    <row r="357" spans="1:12" x14ac:dyDescent="0.2">
      <c r="A357" s="110" t="s">
        <v>3159</v>
      </c>
      <c r="B357" s="53" t="s">
        <v>3140</v>
      </c>
      <c r="C357" s="53" t="s">
        <v>801</v>
      </c>
      <c r="D357" s="110" t="s">
        <v>207</v>
      </c>
      <c r="E357" s="110" t="s">
        <v>920</v>
      </c>
      <c r="F357" s="111">
        <v>2.9451E-3</v>
      </c>
      <c r="G357" s="111">
        <v>0</v>
      </c>
      <c r="H357" s="68" t="str">
        <f t="shared" si="15"/>
        <v/>
      </c>
      <c r="I357" s="111">
        <v>7.8606280000000002</v>
      </c>
      <c r="J357" s="111">
        <v>14.043684689999999</v>
      </c>
      <c r="K357" s="68">
        <f t="shared" si="16"/>
        <v>-0.44027310684372811</v>
      </c>
      <c r="L357" s="68" t="str">
        <f t="shared" si="17"/>
        <v/>
      </c>
    </row>
    <row r="358" spans="1:12" x14ac:dyDescent="0.2">
      <c r="A358" s="110" t="s">
        <v>1550</v>
      </c>
      <c r="B358" s="53" t="s">
        <v>146</v>
      </c>
      <c r="C358" s="53" t="s">
        <v>624</v>
      </c>
      <c r="D358" s="110" t="s">
        <v>207</v>
      </c>
      <c r="E358" s="110" t="s">
        <v>209</v>
      </c>
      <c r="F358" s="111">
        <v>2.07413911</v>
      </c>
      <c r="G358" s="111">
        <v>1.2893961399999998</v>
      </c>
      <c r="H358" s="68">
        <f t="shared" si="15"/>
        <v>0.60861278055322887</v>
      </c>
      <c r="I358" s="111">
        <v>7.8568575000000003</v>
      </c>
      <c r="J358" s="111">
        <v>1.2756441299999999</v>
      </c>
      <c r="K358" s="68">
        <f t="shared" si="16"/>
        <v>5.1591295842046492</v>
      </c>
      <c r="L358" s="68">
        <f t="shared" si="17"/>
        <v>3.7880089441059721</v>
      </c>
    </row>
    <row r="359" spans="1:12" x14ac:dyDescent="0.2">
      <c r="A359" s="110" t="s">
        <v>1888</v>
      </c>
      <c r="B359" s="53" t="s">
        <v>1889</v>
      </c>
      <c r="C359" s="53" t="s">
        <v>145</v>
      </c>
      <c r="D359" s="110" t="s">
        <v>752</v>
      </c>
      <c r="E359" s="110" t="s">
        <v>920</v>
      </c>
      <c r="F359" s="111">
        <v>1.20434884</v>
      </c>
      <c r="G359" s="111">
        <v>0.79850346999999999</v>
      </c>
      <c r="H359" s="68">
        <f t="shared" si="15"/>
        <v>0.50825749072824933</v>
      </c>
      <c r="I359" s="111">
        <v>7.6754889999999998</v>
      </c>
      <c r="J359" s="111">
        <v>1.3131029599999999</v>
      </c>
      <c r="K359" s="68">
        <f t="shared" si="16"/>
        <v>4.8453062964689382</v>
      </c>
      <c r="L359" s="68">
        <f t="shared" si="17"/>
        <v>6.3731443457860601</v>
      </c>
    </row>
    <row r="360" spans="1:12" x14ac:dyDescent="0.2">
      <c r="A360" s="110" t="s">
        <v>1908</v>
      </c>
      <c r="B360" s="53" t="s">
        <v>449</v>
      </c>
      <c r="C360" s="53" t="s">
        <v>796</v>
      </c>
      <c r="D360" s="110" t="s">
        <v>207</v>
      </c>
      <c r="E360" s="110" t="s">
        <v>920</v>
      </c>
      <c r="F360" s="111">
        <v>0.90353578700000003</v>
      </c>
      <c r="G360" s="111">
        <v>1.1294743300000001</v>
      </c>
      <c r="H360" s="68">
        <f t="shared" si="15"/>
        <v>-0.20003867020156185</v>
      </c>
      <c r="I360" s="111">
        <v>7.6499784999999996</v>
      </c>
      <c r="J360" s="111">
        <v>0.32247817000000001</v>
      </c>
      <c r="K360" s="68">
        <f t="shared" si="16"/>
        <v>22.722469338002011</v>
      </c>
      <c r="L360" s="68">
        <f t="shared" si="17"/>
        <v>8.4667133389371756</v>
      </c>
    </row>
    <row r="361" spans="1:12" x14ac:dyDescent="0.2">
      <c r="A361" s="110" t="s">
        <v>2246</v>
      </c>
      <c r="B361" s="53" t="s">
        <v>308</v>
      </c>
      <c r="C361" s="53" t="s">
        <v>795</v>
      </c>
      <c r="D361" s="110" t="s">
        <v>207</v>
      </c>
      <c r="E361" s="110" t="s">
        <v>920</v>
      </c>
      <c r="F361" s="111">
        <v>12.453634175000001</v>
      </c>
      <c r="G361" s="111">
        <v>7.3236560199999996</v>
      </c>
      <c r="H361" s="68">
        <f t="shared" si="15"/>
        <v>0.70046683527880949</v>
      </c>
      <c r="I361" s="111">
        <v>7.6162559999999999</v>
      </c>
      <c r="J361" s="111">
        <v>5.45555374</v>
      </c>
      <c r="K361" s="68">
        <f t="shared" si="16"/>
        <v>0.39605553587673015</v>
      </c>
      <c r="L361" s="68">
        <f t="shared" si="17"/>
        <v>0.61156895192001248</v>
      </c>
    </row>
    <row r="362" spans="1:12" x14ac:dyDescent="0.2">
      <c r="A362" s="110" t="s">
        <v>1535</v>
      </c>
      <c r="B362" s="53" t="s">
        <v>127</v>
      </c>
      <c r="C362" s="53" t="s">
        <v>624</v>
      </c>
      <c r="D362" s="110" t="s">
        <v>207</v>
      </c>
      <c r="E362" s="110" t="s">
        <v>920</v>
      </c>
      <c r="F362" s="111">
        <v>7.1236861849999995</v>
      </c>
      <c r="G362" s="111">
        <v>26.45122447</v>
      </c>
      <c r="H362" s="68">
        <f t="shared" si="15"/>
        <v>-0.73068595773025846</v>
      </c>
      <c r="I362" s="111">
        <v>7.6120495000000004</v>
      </c>
      <c r="J362" s="111">
        <v>59.026839289999998</v>
      </c>
      <c r="K362" s="68">
        <f t="shared" si="16"/>
        <v>-0.87104087578530409</v>
      </c>
      <c r="L362" s="68">
        <f t="shared" si="17"/>
        <v>1.068554860828699</v>
      </c>
    </row>
    <row r="363" spans="1:12" x14ac:dyDescent="0.2">
      <c r="A363" s="110" t="s">
        <v>1917</v>
      </c>
      <c r="B363" s="53" t="s">
        <v>593</v>
      </c>
      <c r="C363" s="53" t="s">
        <v>796</v>
      </c>
      <c r="D363" s="110" t="s">
        <v>208</v>
      </c>
      <c r="E363" s="110" t="s">
        <v>209</v>
      </c>
      <c r="F363" s="111">
        <v>2.0483953600000002</v>
      </c>
      <c r="G363" s="111">
        <v>3.98048285</v>
      </c>
      <c r="H363" s="68">
        <f t="shared" si="15"/>
        <v>-0.48539023098667533</v>
      </c>
      <c r="I363" s="111">
        <v>7.6017844999999999</v>
      </c>
      <c r="J363" s="111">
        <v>5.7527330000000002E-2</v>
      </c>
      <c r="K363" s="68" t="str">
        <f t="shared" si="16"/>
        <v/>
      </c>
      <c r="L363" s="68">
        <f t="shared" si="17"/>
        <v>3.71109242309551</v>
      </c>
    </row>
    <row r="364" spans="1:12" x14ac:dyDescent="0.2">
      <c r="A364" s="110" t="s">
        <v>2333</v>
      </c>
      <c r="B364" s="53" t="s">
        <v>2334</v>
      </c>
      <c r="C364" s="53" t="s">
        <v>874</v>
      </c>
      <c r="D364" s="110" t="s">
        <v>208</v>
      </c>
      <c r="E364" s="110" t="s">
        <v>209</v>
      </c>
      <c r="F364" s="111">
        <v>1.1905233100000001</v>
      </c>
      <c r="G364" s="111">
        <v>0.1196546</v>
      </c>
      <c r="H364" s="68">
        <f t="shared" si="15"/>
        <v>8.9496660387481981</v>
      </c>
      <c r="I364" s="111">
        <v>7.5036684999999999</v>
      </c>
      <c r="J364" s="111">
        <v>1.1111052800000001</v>
      </c>
      <c r="K364" s="68">
        <f t="shared" si="16"/>
        <v>5.7533370915130559</v>
      </c>
      <c r="L364" s="68">
        <f t="shared" si="17"/>
        <v>6.3028320713854811</v>
      </c>
    </row>
    <row r="365" spans="1:12" x14ac:dyDescent="0.2">
      <c r="A365" s="110" t="s">
        <v>1482</v>
      </c>
      <c r="B365" s="53" t="s">
        <v>768</v>
      </c>
      <c r="C365" s="53" t="s">
        <v>145</v>
      </c>
      <c r="D365" s="110" t="s">
        <v>752</v>
      </c>
      <c r="E365" s="110" t="s">
        <v>209</v>
      </c>
      <c r="F365" s="111">
        <v>3.0703266400000002</v>
      </c>
      <c r="G365" s="111">
        <v>0.92693888000000002</v>
      </c>
      <c r="H365" s="68">
        <f t="shared" si="15"/>
        <v>2.3123291149466079</v>
      </c>
      <c r="I365" s="111">
        <v>7.4916365000000003</v>
      </c>
      <c r="J365" s="111">
        <v>9.2666533900000001</v>
      </c>
      <c r="K365" s="68">
        <f t="shared" si="16"/>
        <v>-0.19154885969032664</v>
      </c>
      <c r="L365" s="68">
        <f t="shared" si="17"/>
        <v>2.4400128645595829</v>
      </c>
    </row>
    <row r="366" spans="1:12" x14ac:dyDescent="0.2">
      <c r="A366" s="110" t="s">
        <v>2418</v>
      </c>
      <c r="B366" s="53" t="s">
        <v>715</v>
      </c>
      <c r="C366" s="53" t="s">
        <v>801</v>
      </c>
      <c r="D366" s="110" t="s">
        <v>207</v>
      </c>
      <c r="E366" s="110" t="s">
        <v>920</v>
      </c>
      <c r="F366" s="111">
        <v>7.6524614579999994</v>
      </c>
      <c r="G366" s="111">
        <v>27.165986489999998</v>
      </c>
      <c r="H366" s="68">
        <f t="shared" si="15"/>
        <v>-0.7183072493679945</v>
      </c>
      <c r="I366" s="111">
        <v>7.3802535000000002</v>
      </c>
      <c r="J366" s="111">
        <v>11.66338386</v>
      </c>
      <c r="K366" s="68">
        <f t="shared" si="16"/>
        <v>-0.36722879152500087</v>
      </c>
      <c r="L366" s="68">
        <f t="shared" si="17"/>
        <v>0.96442870578388484</v>
      </c>
    </row>
    <row r="367" spans="1:12" x14ac:dyDescent="0.2">
      <c r="A367" s="110" t="s">
        <v>2377</v>
      </c>
      <c r="B367" s="53" t="s">
        <v>493</v>
      </c>
      <c r="C367" s="53" t="s">
        <v>801</v>
      </c>
      <c r="D367" s="110" t="s">
        <v>207</v>
      </c>
      <c r="E367" s="110" t="s">
        <v>920</v>
      </c>
      <c r="F367" s="111">
        <v>24.185411248000001</v>
      </c>
      <c r="G367" s="111">
        <v>17.190077394999999</v>
      </c>
      <c r="H367" s="68">
        <f t="shared" si="15"/>
        <v>0.40694021860743357</v>
      </c>
      <c r="I367" s="111">
        <v>7.3772134999999999</v>
      </c>
      <c r="J367" s="111">
        <v>2.5203155099999996</v>
      </c>
      <c r="K367" s="68">
        <f t="shared" si="16"/>
        <v>1.9270991948147005</v>
      </c>
      <c r="L367" s="68">
        <f t="shared" si="17"/>
        <v>0.30502741608787215</v>
      </c>
    </row>
    <row r="368" spans="1:12" x14ac:dyDescent="0.2">
      <c r="A368" s="110" t="s">
        <v>2223</v>
      </c>
      <c r="B368" s="53" t="s">
        <v>2224</v>
      </c>
      <c r="C368" s="53" t="s">
        <v>796</v>
      </c>
      <c r="D368" s="110" t="s">
        <v>207</v>
      </c>
      <c r="E368" s="110" t="s">
        <v>920</v>
      </c>
      <c r="F368" s="111">
        <v>5.7932486699999997</v>
      </c>
      <c r="G368" s="111">
        <v>7.4539779349999993</v>
      </c>
      <c r="H368" s="68">
        <f t="shared" si="15"/>
        <v>-0.22279771680059313</v>
      </c>
      <c r="I368" s="111">
        <v>7.328773</v>
      </c>
      <c r="J368" s="111">
        <v>4.2091766599999998</v>
      </c>
      <c r="K368" s="68">
        <f t="shared" si="16"/>
        <v>0.74114169871881797</v>
      </c>
      <c r="L368" s="68">
        <f t="shared" si="17"/>
        <v>1.2650541030547546</v>
      </c>
    </row>
    <row r="369" spans="1:12" x14ac:dyDescent="0.2">
      <c r="A369" s="110" t="s">
        <v>1835</v>
      </c>
      <c r="B369" s="53" t="s">
        <v>1259</v>
      </c>
      <c r="C369" s="53" t="s">
        <v>874</v>
      </c>
      <c r="D369" s="110" t="s">
        <v>208</v>
      </c>
      <c r="E369" s="110" t="s">
        <v>209</v>
      </c>
      <c r="F369" s="111">
        <v>7.6470821900000008</v>
      </c>
      <c r="G369" s="111">
        <v>4.7017771799999997</v>
      </c>
      <c r="H369" s="68">
        <f t="shared" si="15"/>
        <v>0.62642377493524726</v>
      </c>
      <c r="I369" s="111">
        <v>7.0698495000000001</v>
      </c>
      <c r="J369" s="111">
        <v>8.0077121299999998</v>
      </c>
      <c r="K369" s="68">
        <f t="shared" si="16"/>
        <v>-0.11711992324079712</v>
      </c>
      <c r="L369" s="68">
        <f t="shared" si="17"/>
        <v>0.92451595580405277</v>
      </c>
    </row>
    <row r="370" spans="1:12" x14ac:dyDescent="0.2">
      <c r="A370" s="110" t="s">
        <v>2091</v>
      </c>
      <c r="B370" s="53" t="s">
        <v>114</v>
      </c>
      <c r="C370" s="53" t="s">
        <v>624</v>
      </c>
      <c r="D370" s="110" t="s">
        <v>207</v>
      </c>
      <c r="E370" s="110" t="s">
        <v>209</v>
      </c>
      <c r="F370" s="111">
        <v>14.136276903999999</v>
      </c>
      <c r="G370" s="111">
        <v>17.336726619</v>
      </c>
      <c r="H370" s="68">
        <f t="shared" si="15"/>
        <v>-0.18460519020312072</v>
      </c>
      <c r="I370" s="111">
        <v>7.0565604999999998</v>
      </c>
      <c r="J370" s="111">
        <v>58.390674259999997</v>
      </c>
      <c r="K370" s="68">
        <f t="shared" si="16"/>
        <v>-0.87914918624541327</v>
      </c>
      <c r="L370" s="68">
        <f t="shared" si="17"/>
        <v>0.49918097586241228</v>
      </c>
    </row>
    <row r="371" spans="1:12" x14ac:dyDescent="0.2">
      <c r="A371" s="110" t="s">
        <v>2034</v>
      </c>
      <c r="B371" s="53" t="s">
        <v>400</v>
      </c>
      <c r="C371" s="53" t="s">
        <v>800</v>
      </c>
      <c r="D371" s="110" t="s">
        <v>208</v>
      </c>
      <c r="E371" s="110" t="s">
        <v>209</v>
      </c>
      <c r="F371" s="111">
        <v>1.5044690900000002</v>
      </c>
      <c r="G371" s="111">
        <v>0.35437875000000002</v>
      </c>
      <c r="H371" s="68">
        <f t="shared" si="15"/>
        <v>3.2453704969612316</v>
      </c>
      <c r="I371" s="111">
        <v>6.8000394999999996</v>
      </c>
      <c r="J371" s="111">
        <v>5.9739105499999994</v>
      </c>
      <c r="K371" s="68">
        <f t="shared" si="16"/>
        <v>0.13828947438792838</v>
      </c>
      <c r="L371" s="68">
        <f t="shared" si="17"/>
        <v>4.5198931272160587</v>
      </c>
    </row>
    <row r="372" spans="1:12" x14ac:dyDescent="0.2">
      <c r="A372" s="110" t="s">
        <v>2369</v>
      </c>
      <c r="B372" s="110" t="s">
        <v>527</v>
      </c>
      <c r="C372" s="110" t="s">
        <v>801</v>
      </c>
      <c r="D372" s="110" t="s">
        <v>207</v>
      </c>
      <c r="E372" s="110" t="s">
        <v>209</v>
      </c>
      <c r="F372" s="111">
        <v>35.594985696999998</v>
      </c>
      <c r="G372" s="111">
        <v>41.843464236000003</v>
      </c>
      <c r="H372" s="68">
        <f t="shared" si="15"/>
        <v>-0.14932985719724723</v>
      </c>
      <c r="I372" s="111">
        <v>6.7747444999999997</v>
      </c>
      <c r="J372" s="111">
        <v>6.1552095400000004</v>
      </c>
      <c r="K372" s="68">
        <f t="shared" si="16"/>
        <v>0.1006521314951041</v>
      </c>
      <c r="L372" s="68">
        <f t="shared" si="17"/>
        <v>0.19032861981374488</v>
      </c>
    </row>
    <row r="373" spans="1:12" x14ac:dyDescent="0.2">
      <c r="A373" s="110" t="s">
        <v>2100</v>
      </c>
      <c r="B373" s="110" t="s">
        <v>287</v>
      </c>
      <c r="C373" s="110" t="s">
        <v>797</v>
      </c>
      <c r="D373" s="110" t="s">
        <v>207</v>
      </c>
      <c r="E373" s="110" t="s">
        <v>920</v>
      </c>
      <c r="F373" s="111">
        <v>3.9583838</v>
      </c>
      <c r="G373" s="111">
        <v>13.954744539999998</v>
      </c>
      <c r="H373" s="68">
        <f t="shared" si="15"/>
        <v>-0.71634136413936811</v>
      </c>
      <c r="I373" s="111">
        <v>6.7711600000000001</v>
      </c>
      <c r="J373" s="111">
        <v>8.6448683000000006</v>
      </c>
      <c r="K373" s="68">
        <f t="shared" si="16"/>
        <v>-0.21674226083930048</v>
      </c>
      <c r="L373" s="68">
        <f t="shared" si="17"/>
        <v>1.7105870330209012</v>
      </c>
    </row>
    <row r="374" spans="1:12" x14ac:dyDescent="0.2">
      <c r="A374" s="110" t="s">
        <v>1642</v>
      </c>
      <c r="B374" s="53" t="s">
        <v>769</v>
      </c>
      <c r="C374" s="53" t="s">
        <v>800</v>
      </c>
      <c r="D374" s="110" t="s">
        <v>208</v>
      </c>
      <c r="E374" s="110" t="s">
        <v>920</v>
      </c>
      <c r="F374" s="111">
        <v>2.6027371000000001</v>
      </c>
      <c r="G374" s="111">
        <v>2.6153749100000003</v>
      </c>
      <c r="H374" s="68">
        <f t="shared" si="15"/>
        <v>-4.8321217549648354E-3</v>
      </c>
      <c r="I374" s="111">
        <v>6.7217235000000004</v>
      </c>
      <c r="J374" s="111">
        <v>2.0742706599999998</v>
      </c>
      <c r="K374" s="68">
        <f t="shared" si="16"/>
        <v>2.2405238282645339</v>
      </c>
      <c r="L374" s="68">
        <f t="shared" si="17"/>
        <v>2.5825595293508514</v>
      </c>
    </row>
    <row r="375" spans="1:12" x14ac:dyDescent="0.2">
      <c r="A375" s="110" t="s">
        <v>2679</v>
      </c>
      <c r="B375" s="53" t="s">
        <v>2513</v>
      </c>
      <c r="C375" s="53" t="s">
        <v>800</v>
      </c>
      <c r="D375" s="110" t="s">
        <v>752</v>
      </c>
      <c r="E375" s="110" t="s">
        <v>209</v>
      </c>
      <c r="F375" s="111">
        <v>5.2671633899999994</v>
      </c>
      <c r="G375" s="111">
        <v>4.9429143600000005</v>
      </c>
      <c r="H375" s="68">
        <f t="shared" si="15"/>
        <v>6.5598755386892638E-2</v>
      </c>
      <c r="I375" s="111">
        <v>6.6841664999999999</v>
      </c>
      <c r="J375" s="111">
        <v>1.3381884099999999</v>
      </c>
      <c r="K375" s="68">
        <f t="shared" si="16"/>
        <v>3.9949367742618547</v>
      </c>
      <c r="L375" s="68">
        <f t="shared" si="17"/>
        <v>1.2690258503638332</v>
      </c>
    </row>
    <row r="376" spans="1:12" x14ac:dyDescent="0.2">
      <c r="A376" s="110" t="s">
        <v>1989</v>
      </c>
      <c r="B376" s="53" t="s">
        <v>264</v>
      </c>
      <c r="C376" s="53" t="s">
        <v>624</v>
      </c>
      <c r="D376" s="110" t="s">
        <v>207</v>
      </c>
      <c r="E376" s="110" t="s">
        <v>920</v>
      </c>
      <c r="F376" s="111">
        <v>11.001709400000001</v>
      </c>
      <c r="G376" s="111">
        <v>10.666476210000001</v>
      </c>
      <c r="H376" s="68">
        <f t="shared" si="15"/>
        <v>3.1428672731273144E-2</v>
      </c>
      <c r="I376" s="111">
        <v>6.6213329999999999</v>
      </c>
      <c r="J376" s="111">
        <v>33.177733539999998</v>
      </c>
      <c r="K376" s="68">
        <f t="shared" si="16"/>
        <v>-0.80042841106017271</v>
      </c>
      <c r="L376" s="68">
        <f t="shared" si="17"/>
        <v>0.60184583679332593</v>
      </c>
    </row>
    <row r="377" spans="1:12" x14ac:dyDescent="0.2">
      <c r="A377" s="110" t="s">
        <v>1556</v>
      </c>
      <c r="B377" s="53" t="s">
        <v>1087</v>
      </c>
      <c r="C377" s="53" t="s">
        <v>624</v>
      </c>
      <c r="D377" s="110" t="s">
        <v>207</v>
      </c>
      <c r="E377" s="110" t="s">
        <v>920</v>
      </c>
      <c r="F377" s="111">
        <v>2.264620538</v>
      </c>
      <c r="G377" s="111">
        <v>2.5053849999999999E-2</v>
      </c>
      <c r="H377" s="68">
        <f t="shared" si="15"/>
        <v>89.390121198937493</v>
      </c>
      <c r="I377" s="111">
        <v>6.6052894999999996</v>
      </c>
      <c r="J377" s="111">
        <v>7.1028590500000002</v>
      </c>
      <c r="K377" s="68">
        <f t="shared" si="16"/>
        <v>-7.0052009549591232E-2</v>
      </c>
      <c r="L377" s="68">
        <f t="shared" si="17"/>
        <v>2.9167312532780709</v>
      </c>
    </row>
    <row r="378" spans="1:12" x14ac:dyDescent="0.2">
      <c r="A378" s="110" t="s">
        <v>2508</v>
      </c>
      <c r="B378" s="53" t="s">
        <v>148</v>
      </c>
      <c r="C378" s="53" t="s">
        <v>624</v>
      </c>
      <c r="D378" s="110" t="s">
        <v>208</v>
      </c>
      <c r="E378" s="110" t="s">
        <v>920</v>
      </c>
      <c r="F378" s="111">
        <v>5.3289251270000006</v>
      </c>
      <c r="G378" s="111">
        <v>16.657304983</v>
      </c>
      <c r="H378" s="68">
        <f t="shared" si="15"/>
        <v>-0.68008479568342184</v>
      </c>
      <c r="I378" s="111">
        <v>6.5013534999999996</v>
      </c>
      <c r="J378" s="111">
        <v>13.00189672918418</v>
      </c>
      <c r="K378" s="68">
        <f t="shared" si="16"/>
        <v>-0.49996884028412558</v>
      </c>
      <c r="L378" s="68">
        <f t="shared" si="17"/>
        <v>1.2200121685064911</v>
      </c>
    </row>
    <row r="379" spans="1:12" x14ac:dyDescent="0.2">
      <c r="A379" s="110" t="s">
        <v>1974</v>
      </c>
      <c r="B379" s="53" t="s">
        <v>434</v>
      </c>
      <c r="C379" s="53" t="s">
        <v>796</v>
      </c>
      <c r="D379" s="110" t="s">
        <v>207</v>
      </c>
      <c r="E379" s="110" t="s">
        <v>920</v>
      </c>
      <c r="F379" s="111">
        <v>5.65529685</v>
      </c>
      <c r="G379" s="111">
        <v>6.5613028299999998</v>
      </c>
      <c r="H379" s="68">
        <f t="shared" si="15"/>
        <v>-0.13808324405596739</v>
      </c>
      <c r="I379" s="111">
        <v>6.4747170000000001</v>
      </c>
      <c r="J379" s="111">
        <v>5.0953069600000003</v>
      </c>
      <c r="K379" s="68">
        <f t="shared" si="16"/>
        <v>0.27072167601066366</v>
      </c>
      <c r="L379" s="68">
        <f t="shared" si="17"/>
        <v>1.1448942773004038</v>
      </c>
    </row>
    <row r="380" spans="1:12" x14ac:dyDescent="0.2">
      <c r="A380" s="110" t="s">
        <v>1753</v>
      </c>
      <c r="B380" s="53" t="s">
        <v>27</v>
      </c>
      <c r="C380" s="53" t="s">
        <v>1734</v>
      </c>
      <c r="D380" s="110" t="s">
        <v>208</v>
      </c>
      <c r="E380" s="110" t="s">
        <v>209</v>
      </c>
      <c r="F380" s="111">
        <v>7.2898901010000001</v>
      </c>
      <c r="G380" s="111">
        <v>3.551994E-2</v>
      </c>
      <c r="H380" s="68" t="str">
        <f t="shared" si="15"/>
        <v/>
      </c>
      <c r="I380" s="111">
        <v>6.4238470000000003</v>
      </c>
      <c r="J380" s="111">
        <v>0</v>
      </c>
      <c r="K380" s="68" t="str">
        <f t="shared" si="16"/>
        <v/>
      </c>
      <c r="L380" s="68">
        <f t="shared" si="17"/>
        <v>0.88119942975804266</v>
      </c>
    </row>
    <row r="381" spans="1:12" x14ac:dyDescent="0.2">
      <c r="A381" s="110" t="s">
        <v>2371</v>
      </c>
      <c r="B381" s="53" t="s">
        <v>157</v>
      </c>
      <c r="C381" s="53" t="s">
        <v>801</v>
      </c>
      <c r="D381" s="110" t="s">
        <v>207</v>
      </c>
      <c r="E381" s="110" t="s">
        <v>920</v>
      </c>
      <c r="F381" s="111">
        <v>14.993034908</v>
      </c>
      <c r="G381" s="111">
        <v>12.861826232</v>
      </c>
      <c r="H381" s="68">
        <f t="shared" si="15"/>
        <v>0.16570031639034188</v>
      </c>
      <c r="I381" s="111">
        <v>6.4084839999999996</v>
      </c>
      <c r="J381" s="111">
        <v>2.7463920800000001</v>
      </c>
      <c r="K381" s="68">
        <f t="shared" si="16"/>
        <v>1.3334191962860595</v>
      </c>
      <c r="L381" s="68">
        <f t="shared" si="17"/>
        <v>0.4274307396283426</v>
      </c>
    </row>
    <row r="382" spans="1:12" x14ac:dyDescent="0.2">
      <c r="A382" s="110" t="s">
        <v>1673</v>
      </c>
      <c r="B382" s="53" t="s">
        <v>1583</v>
      </c>
      <c r="C382" s="53" t="s">
        <v>800</v>
      </c>
      <c r="D382" s="110" t="s">
        <v>752</v>
      </c>
      <c r="E382" s="110" t="s">
        <v>209</v>
      </c>
      <c r="F382" s="111">
        <v>2.09785595</v>
      </c>
      <c r="G382" s="111">
        <v>2.3056017799999999</v>
      </c>
      <c r="H382" s="68">
        <f t="shared" si="15"/>
        <v>-9.0104818534621378E-2</v>
      </c>
      <c r="I382" s="111">
        <v>6.3972329999999999</v>
      </c>
      <c r="J382" s="111">
        <v>15.20818768</v>
      </c>
      <c r="K382" s="68">
        <f t="shared" si="16"/>
        <v>-0.57935599332372256</v>
      </c>
      <c r="L382" s="68">
        <f t="shared" si="17"/>
        <v>3.049414808485778</v>
      </c>
    </row>
    <row r="383" spans="1:12" x14ac:dyDescent="0.2">
      <c r="A383" s="110" t="s">
        <v>461</v>
      </c>
      <c r="B383" s="53" t="s">
        <v>59</v>
      </c>
      <c r="C383" s="53" t="s">
        <v>467</v>
      </c>
      <c r="D383" s="110" t="s">
        <v>207</v>
      </c>
      <c r="E383" s="110" t="s">
        <v>920</v>
      </c>
      <c r="F383" s="111">
        <v>0.52916260999999998</v>
      </c>
      <c r="G383" s="111">
        <v>0.83215771999999999</v>
      </c>
      <c r="H383" s="68">
        <f t="shared" si="15"/>
        <v>-0.36410779197001264</v>
      </c>
      <c r="I383" s="111">
        <v>6.3545965000000004</v>
      </c>
      <c r="J383" s="111">
        <v>2.2123849199999999</v>
      </c>
      <c r="K383" s="68">
        <f t="shared" si="16"/>
        <v>1.8722834089829181</v>
      </c>
      <c r="L383" s="68">
        <f t="shared" si="17"/>
        <v>12.00877836020954</v>
      </c>
    </row>
    <row r="384" spans="1:12" x14ac:dyDescent="0.2">
      <c r="A384" s="110" t="s">
        <v>2030</v>
      </c>
      <c r="B384" s="53" t="s">
        <v>396</v>
      </c>
      <c r="C384" s="53" t="s">
        <v>800</v>
      </c>
      <c r="D384" s="110" t="s">
        <v>208</v>
      </c>
      <c r="E384" s="110" t="s">
        <v>209</v>
      </c>
      <c r="F384" s="111">
        <v>1.4908203100000001</v>
      </c>
      <c r="G384" s="111">
        <v>2.2390312300000001</v>
      </c>
      <c r="H384" s="68">
        <f t="shared" si="15"/>
        <v>-0.33416725500519251</v>
      </c>
      <c r="I384" s="111">
        <v>6.3336499999999996</v>
      </c>
      <c r="J384" s="111">
        <v>4.5706399400000004</v>
      </c>
      <c r="K384" s="68">
        <f t="shared" si="16"/>
        <v>0.38572499324897569</v>
      </c>
      <c r="L384" s="68">
        <f t="shared" si="17"/>
        <v>4.2484328644543341</v>
      </c>
    </row>
    <row r="385" spans="1:12" x14ac:dyDescent="0.2">
      <c r="A385" s="110" t="s">
        <v>1845</v>
      </c>
      <c r="B385" s="53" t="s">
        <v>90</v>
      </c>
      <c r="C385" s="53" t="s">
        <v>874</v>
      </c>
      <c r="D385" s="110" t="s">
        <v>208</v>
      </c>
      <c r="E385" s="110" t="s">
        <v>209</v>
      </c>
      <c r="F385" s="111">
        <v>1.5073576100000001</v>
      </c>
      <c r="G385" s="111">
        <v>9.2924885380000006</v>
      </c>
      <c r="H385" s="68">
        <f t="shared" si="15"/>
        <v>-0.8377875201205871</v>
      </c>
      <c r="I385" s="111">
        <v>6.2854419999999998</v>
      </c>
      <c r="J385" s="111">
        <v>49.860422188711894</v>
      </c>
      <c r="K385" s="68">
        <f t="shared" si="16"/>
        <v>-0.87393925434063036</v>
      </c>
      <c r="L385" s="68">
        <f t="shared" si="17"/>
        <v>4.1698412893540233</v>
      </c>
    </row>
    <row r="386" spans="1:12" x14ac:dyDescent="0.2">
      <c r="A386" s="110" t="s">
        <v>2398</v>
      </c>
      <c r="B386" s="53" t="s">
        <v>555</v>
      </c>
      <c r="C386" s="53" t="s">
        <v>801</v>
      </c>
      <c r="D386" s="110" t="s">
        <v>208</v>
      </c>
      <c r="E386" s="110" t="s">
        <v>920</v>
      </c>
      <c r="F386" s="111">
        <v>11.36097017</v>
      </c>
      <c r="G386" s="111">
        <v>2.57206242</v>
      </c>
      <c r="H386" s="68">
        <f t="shared" si="15"/>
        <v>3.4170662739981248</v>
      </c>
      <c r="I386" s="111">
        <v>6.2554565000000002</v>
      </c>
      <c r="J386" s="111">
        <v>9.3696345500000007</v>
      </c>
      <c r="K386" s="68">
        <f t="shared" si="16"/>
        <v>-0.33236921177464707</v>
      </c>
      <c r="L386" s="68">
        <f t="shared" si="17"/>
        <v>0.55060935874281947</v>
      </c>
    </row>
    <row r="387" spans="1:12" x14ac:dyDescent="0.2">
      <c r="A387" s="110" t="s">
        <v>463</v>
      </c>
      <c r="B387" s="53" t="s">
        <v>58</v>
      </c>
      <c r="C387" s="53" t="s">
        <v>467</v>
      </c>
      <c r="D387" s="110" t="s">
        <v>207</v>
      </c>
      <c r="E387" s="110" t="s">
        <v>920</v>
      </c>
      <c r="F387" s="111">
        <v>0.54172964599999995</v>
      </c>
      <c r="G387" s="111">
        <v>0.79499132499999992</v>
      </c>
      <c r="H387" s="68">
        <f t="shared" si="15"/>
        <v>-0.31857162592308785</v>
      </c>
      <c r="I387" s="111">
        <v>6.1915335000000002</v>
      </c>
      <c r="J387" s="111">
        <v>14.075365420000001</v>
      </c>
      <c r="K387" s="68">
        <f t="shared" si="16"/>
        <v>-0.56011561225953588</v>
      </c>
      <c r="L387" s="68">
        <f t="shared" si="17"/>
        <v>11.429194517443856</v>
      </c>
    </row>
    <row r="388" spans="1:12" x14ac:dyDescent="0.2">
      <c r="A388" s="110" t="s">
        <v>2384</v>
      </c>
      <c r="B388" s="53" t="s">
        <v>714</v>
      </c>
      <c r="C388" s="53" t="s">
        <v>801</v>
      </c>
      <c r="D388" s="110" t="s">
        <v>207</v>
      </c>
      <c r="E388" s="110" t="s">
        <v>920</v>
      </c>
      <c r="F388" s="111">
        <v>13.729120639</v>
      </c>
      <c r="G388" s="111">
        <v>13.845583052999999</v>
      </c>
      <c r="H388" s="68">
        <f t="shared" si="15"/>
        <v>-8.4115211005696411E-3</v>
      </c>
      <c r="I388" s="111">
        <v>6.0439825000000003</v>
      </c>
      <c r="J388" s="111">
        <v>2.49787713</v>
      </c>
      <c r="K388" s="68">
        <f t="shared" si="16"/>
        <v>1.4196476389533221</v>
      </c>
      <c r="L388" s="68">
        <f t="shared" si="17"/>
        <v>0.44023085373953208</v>
      </c>
    </row>
    <row r="389" spans="1:12" x14ac:dyDescent="0.2">
      <c r="A389" s="110" t="s">
        <v>2443</v>
      </c>
      <c r="B389" s="53" t="s">
        <v>534</v>
      </c>
      <c r="C389" s="53" t="s">
        <v>801</v>
      </c>
      <c r="D389" s="110" t="s">
        <v>207</v>
      </c>
      <c r="E389" s="110" t="s">
        <v>920</v>
      </c>
      <c r="F389" s="111">
        <v>1.750996682</v>
      </c>
      <c r="G389" s="111">
        <v>1.9402372800000001</v>
      </c>
      <c r="H389" s="68">
        <f t="shared" si="15"/>
        <v>-9.7534770592594744E-2</v>
      </c>
      <c r="I389" s="111">
        <v>5.9934279999999998</v>
      </c>
      <c r="J389" s="111">
        <v>6.6041819500000001</v>
      </c>
      <c r="K389" s="68">
        <f t="shared" si="16"/>
        <v>-9.2479879358866035E-2</v>
      </c>
      <c r="L389" s="68">
        <f t="shared" si="17"/>
        <v>3.4228665660030071</v>
      </c>
    </row>
    <row r="390" spans="1:12" x14ac:dyDescent="0.2">
      <c r="A390" s="110" t="s">
        <v>2575</v>
      </c>
      <c r="B390" s="53" t="s">
        <v>903</v>
      </c>
      <c r="C390" s="53" t="s">
        <v>624</v>
      </c>
      <c r="D390" s="110" t="s">
        <v>207</v>
      </c>
      <c r="E390" s="110" t="s">
        <v>920</v>
      </c>
      <c r="F390" s="111">
        <v>0.78058253799999999</v>
      </c>
      <c r="G390" s="111">
        <v>1.663544898</v>
      </c>
      <c r="H390" s="68">
        <f t="shared" si="15"/>
        <v>-0.53077158365941501</v>
      </c>
      <c r="I390" s="111">
        <v>5.9898555</v>
      </c>
      <c r="J390" s="111">
        <v>0.18759100000000001</v>
      </c>
      <c r="K390" s="68">
        <f t="shared" si="16"/>
        <v>30.93039911296384</v>
      </c>
      <c r="L390" s="68">
        <f t="shared" si="17"/>
        <v>7.6735709657906801</v>
      </c>
    </row>
    <row r="391" spans="1:12" x14ac:dyDescent="0.2">
      <c r="A391" s="110" t="s">
        <v>2528</v>
      </c>
      <c r="B391" s="53" t="s">
        <v>2529</v>
      </c>
      <c r="C391" s="53" t="s">
        <v>624</v>
      </c>
      <c r="D391" s="110" t="s">
        <v>208</v>
      </c>
      <c r="E391" s="110" t="s">
        <v>920</v>
      </c>
      <c r="F391" s="111">
        <v>2.5818065099999998</v>
      </c>
      <c r="G391" s="111">
        <v>0.14161509</v>
      </c>
      <c r="H391" s="68">
        <f t="shared" ref="H391:H454" si="18">IF(ISERROR(F391/G391-1),"",IF((F391/G391-1)&gt;10000%,"",F391/G391-1))</f>
        <v>17.231153968125852</v>
      </c>
      <c r="I391" s="111">
        <v>5.9769344999999996</v>
      </c>
      <c r="J391" s="111">
        <v>0.14820792999999999</v>
      </c>
      <c r="K391" s="68">
        <f t="shared" ref="K391:K454" si="19">IF(ISERROR(I391/J391-1),"",IF((I391/J391-1)&gt;10000%,"",I391/J391-1))</f>
        <v>39.328034404097004</v>
      </c>
      <c r="L391" s="68">
        <f t="shared" ref="L391:L454" si="20">IF(ISERROR(I391/F391),"",IF(I391/F391&gt;10000%,"",I391/F391))</f>
        <v>2.31502030723441</v>
      </c>
    </row>
    <row r="392" spans="1:12" x14ac:dyDescent="0.2">
      <c r="A392" s="110" t="s">
        <v>1747</v>
      </c>
      <c r="B392" s="53" t="s">
        <v>23</v>
      </c>
      <c r="C392" s="53" t="s">
        <v>1734</v>
      </c>
      <c r="D392" s="110" t="s">
        <v>208</v>
      </c>
      <c r="E392" s="110" t="s">
        <v>209</v>
      </c>
      <c r="F392" s="111">
        <v>1.3745498230000002</v>
      </c>
      <c r="G392" s="111">
        <v>0.23194182299999999</v>
      </c>
      <c r="H392" s="68">
        <f t="shared" si="18"/>
        <v>4.9262698086148964</v>
      </c>
      <c r="I392" s="111">
        <v>5.898358</v>
      </c>
      <c r="J392" s="111">
        <v>1.1634E-4</v>
      </c>
      <c r="K392" s="68" t="str">
        <f t="shared" si="19"/>
        <v/>
      </c>
      <c r="L392" s="68">
        <f t="shared" si="20"/>
        <v>4.2911198279642129</v>
      </c>
    </row>
    <row r="393" spans="1:12" x14ac:dyDescent="0.2">
      <c r="A393" s="110" t="s">
        <v>2741</v>
      </c>
      <c r="B393" s="53" t="s">
        <v>2742</v>
      </c>
      <c r="C393" s="53" t="s">
        <v>801</v>
      </c>
      <c r="D393" s="110" t="s">
        <v>208</v>
      </c>
      <c r="E393" s="110" t="s">
        <v>920</v>
      </c>
      <c r="F393" s="111">
        <v>4.1344819999999997E-2</v>
      </c>
      <c r="G393" s="111">
        <v>1.0036E-2</v>
      </c>
      <c r="H393" s="68">
        <f t="shared" si="18"/>
        <v>3.1196512554802709</v>
      </c>
      <c r="I393" s="111">
        <v>5.8153294999999998</v>
      </c>
      <c r="J393" s="111">
        <v>65.699165659999991</v>
      </c>
      <c r="K393" s="68">
        <f t="shared" si="19"/>
        <v>-0.91148548932729323</v>
      </c>
      <c r="L393" s="68" t="str">
        <f t="shared" si="20"/>
        <v/>
      </c>
    </row>
    <row r="394" spans="1:12" x14ac:dyDescent="0.2">
      <c r="A394" s="110" t="s">
        <v>2565</v>
      </c>
      <c r="B394" s="53" t="s">
        <v>909</v>
      </c>
      <c r="C394" s="53" t="s">
        <v>624</v>
      </c>
      <c r="D394" s="110" t="s">
        <v>207</v>
      </c>
      <c r="E394" s="110" t="s">
        <v>920</v>
      </c>
      <c r="F394" s="111">
        <v>0.61099102699999996</v>
      </c>
      <c r="G394" s="111">
        <v>0.36307540999999999</v>
      </c>
      <c r="H394" s="68">
        <f t="shared" si="18"/>
        <v>0.68282128222343674</v>
      </c>
      <c r="I394" s="111">
        <v>5.7773370000000002</v>
      </c>
      <c r="J394" s="111">
        <v>0.80992426000000006</v>
      </c>
      <c r="K394" s="68">
        <f t="shared" si="19"/>
        <v>6.1331818113461622</v>
      </c>
      <c r="L394" s="68">
        <f t="shared" si="20"/>
        <v>9.4556822354119454</v>
      </c>
    </row>
    <row r="395" spans="1:12" x14ac:dyDescent="0.2">
      <c r="A395" s="110" t="s">
        <v>1941</v>
      </c>
      <c r="B395" s="53" t="s">
        <v>1252</v>
      </c>
      <c r="C395" s="53" t="s">
        <v>796</v>
      </c>
      <c r="D395" s="110" t="s">
        <v>207</v>
      </c>
      <c r="E395" s="110" t="s">
        <v>920</v>
      </c>
      <c r="F395" s="111">
        <v>6.7449512079999998</v>
      </c>
      <c r="G395" s="111">
        <v>0.293517415</v>
      </c>
      <c r="H395" s="68">
        <f t="shared" si="18"/>
        <v>21.979730889221681</v>
      </c>
      <c r="I395" s="111">
        <v>5.7594390000000004</v>
      </c>
      <c r="J395" s="111">
        <v>0</v>
      </c>
      <c r="K395" s="68" t="str">
        <f t="shared" si="19"/>
        <v/>
      </c>
      <c r="L395" s="68">
        <f t="shared" si="20"/>
        <v>0.85388890481059221</v>
      </c>
    </row>
    <row r="396" spans="1:12" x14ac:dyDescent="0.2">
      <c r="A396" s="110" t="s">
        <v>2102</v>
      </c>
      <c r="B396" s="53" t="s">
        <v>284</v>
      </c>
      <c r="C396" s="53" t="s">
        <v>797</v>
      </c>
      <c r="D396" s="110" t="s">
        <v>207</v>
      </c>
      <c r="E396" s="110" t="s">
        <v>920</v>
      </c>
      <c r="F396" s="111">
        <v>1.9941044729999999</v>
      </c>
      <c r="G396" s="111">
        <v>3.28808035</v>
      </c>
      <c r="H396" s="68">
        <f t="shared" si="18"/>
        <v>-0.39353535779622906</v>
      </c>
      <c r="I396" s="111">
        <v>5.7298615000000002</v>
      </c>
      <c r="J396" s="111">
        <v>89.52886319390575</v>
      </c>
      <c r="K396" s="68">
        <f t="shared" si="19"/>
        <v>-0.93599984077101483</v>
      </c>
      <c r="L396" s="68">
        <f t="shared" si="20"/>
        <v>2.8734008561646713</v>
      </c>
    </row>
    <row r="397" spans="1:12" x14ac:dyDescent="0.2">
      <c r="A397" s="110" t="s">
        <v>1525</v>
      </c>
      <c r="B397" s="53" t="s">
        <v>856</v>
      </c>
      <c r="C397" s="53" t="s">
        <v>624</v>
      </c>
      <c r="D397" s="110" t="s">
        <v>207</v>
      </c>
      <c r="E397" s="110" t="s">
        <v>920</v>
      </c>
      <c r="F397" s="111">
        <v>4.2083949390000006</v>
      </c>
      <c r="G397" s="111">
        <v>10.197000144999999</v>
      </c>
      <c r="H397" s="68">
        <f t="shared" si="18"/>
        <v>-0.58729088171450639</v>
      </c>
      <c r="I397" s="111">
        <v>5.7103124999999997</v>
      </c>
      <c r="J397" s="111">
        <v>11.212199609999999</v>
      </c>
      <c r="K397" s="68">
        <f t="shared" si="19"/>
        <v>-0.49070541921969935</v>
      </c>
      <c r="L397" s="68">
        <f t="shared" si="20"/>
        <v>1.3568860771790789</v>
      </c>
    </row>
    <row r="398" spans="1:12" x14ac:dyDescent="0.2">
      <c r="A398" s="110" t="s">
        <v>2416</v>
      </c>
      <c r="B398" s="53" t="s">
        <v>544</v>
      </c>
      <c r="C398" s="53" t="s">
        <v>801</v>
      </c>
      <c r="D398" s="110" t="s">
        <v>207</v>
      </c>
      <c r="E398" s="110" t="s">
        <v>920</v>
      </c>
      <c r="F398" s="111">
        <v>0.28642778000000002</v>
      </c>
      <c r="G398" s="111">
        <v>1.1828734999999999</v>
      </c>
      <c r="H398" s="68">
        <f t="shared" si="18"/>
        <v>-0.75785425914098159</v>
      </c>
      <c r="I398" s="111">
        <v>5.6774544999999996</v>
      </c>
      <c r="J398" s="111">
        <v>0.27905531</v>
      </c>
      <c r="K398" s="68">
        <f t="shared" si="19"/>
        <v>19.345265961790872</v>
      </c>
      <c r="L398" s="68">
        <f t="shared" si="20"/>
        <v>19.821591676617398</v>
      </c>
    </row>
    <row r="399" spans="1:12" x14ac:dyDescent="0.2">
      <c r="A399" s="110" t="s">
        <v>1942</v>
      </c>
      <c r="B399" s="53" t="s">
        <v>997</v>
      </c>
      <c r="C399" s="53" t="s">
        <v>796</v>
      </c>
      <c r="D399" s="110" t="s">
        <v>207</v>
      </c>
      <c r="E399" s="110" t="s">
        <v>920</v>
      </c>
      <c r="F399" s="111">
        <v>1.4242992509999999</v>
      </c>
      <c r="G399" s="111">
        <v>1.7745807739999999</v>
      </c>
      <c r="H399" s="68">
        <f t="shared" si="18"/>
        <v>-0.19738832299554709</v>
      </c>
      <c r="I399" s="111">
        <v>5.6348120000000002</v>
      </c>
      <c r="J399" s="111">
        <v>1.1891500000000001E-3</v>
      </c>
      <c r="K399" s="68" t="str">
        <f t="shared" si="19"/>
        <v/>
      </c>
      <c r="L399" s="68">
        <f t="shared" si="20"/>
        <v>3.9561995107726142</v>
      </c>
    </row>
    <row r="400" spans="1:12" x14ac:dyDescent="0.2">
      <c r="A400" s="110" t="s">
        <v>2002</v>
      </c>
      <c r="B400" s="53" t="s">
        <v>332</v>
      </c>
      <c r="C400" s="53" t="s">
        <v>624</v>
      </c>
      <c r="D400" s="110" t="s">
        <v>208</v>
      </c>
      <c r="E400" s="110" t="s">
        <v>209</v>
      </c>
      <c r="F400" s="111">
        <v>7.7395116249999996</v>
      </c>
      <c r="G400" s="111">
        <v>21.141039795000001</v>
      </c>
      <c r="H400" s="68">
        <f t="shared" si="18"/>
        <v>-0.63391055028284626</v>
      </c>
      <c r="I400" s="111">
        <v>5.5466389999999999</v>
      </c>
      <c r="J400" s="111">
        <v>20.525671809999999</v>
      </c>
      <c r="K400" s="68">
        <f t="shared" si="19"/>
        <v>-0.7297706476385486</v>
      </c>
      <c r="L400" s="68">
        <f t="shared" si="20"/>
        <v>0.71666524565753853</v>
      </c>
    </row>
    <row r="401" spans="1:12" x14ac:dyDescent="0.2">
      <c r="A401" s="110" t="s">
        <v>1581</v>
      </c>
      <c r="B401" s="53" t="s">
        <v>886</v>
      </c>
      <c r="C401" s="53" t="s">
        <v>624</v>
      </c>
      <c r="D401" s="110" t="s">
        <v>207</v>
      </c>
      <c r="E401" s="110" t="s">
        <v>920</v>
      </c>
      <c r="F401" s="111">
        <v>2.1315023900000001</v>
      </c>
      <c r="G401" s="111">
        <v>0.74745498300000002</v>
      </c>
      <c r="H401" s="68">
        <f t="shared" si="18"/>
        <v>1.8516799519416676</v>
      </c>
      <c r="I401" s="111">
        <v>5.5088549999999996</v>
      </c>
      <c r="J401" s="111">
        <v>5.1506739400000008</v>
      </c>
      <c r="K401" s="68">
        <f t="shared" si="19"/>
        <v>6.9540620154262545E-2</v>
      </c>
      <c r="L401" s="68">
        <f t="shared" si="20"/>
        <v>2.5844939352847733</v>
      </c>
    </row>
    <row r="402" spans="1:12" x14ac:dyDescent="0.2">
      <c r="A402" s="110" t="s">
        <v>1479</v>
      </c>
      <c r="B402" s="53" t="s">
        <v>1421</v>
      </c>
      <c r="C402" s="53" t="s">
        <v>145</v>
      </c>
      <c r="D402" s="110" t="s">
        <v>208</v>
      </c>
      <c r="E402" s="110" t="s">
        <v>209</v>
      </c>
      <c r="F402" s="111">
        <v>0.47218845000000004</v>
      </c>
      <c r="G402" s="111">
        <v>0.11845936999999999</v>
      </c>
      <c r="H402" s="68">
        <f t="shared" si="18"/>
        <v>2.9860793620631281</v>
      </c>
      <c r="I402" s="111">
        <v>5.4727100000000002</v>
      </c>
      <c r="J402" s="111">
        <v>1.5543499999999999E-3</v>
      </c>
      <c r="K402" s="68" t="str">
        <f t="shared" si="19"/>
        <v/>
      </c>
      <c r="L402" s="68">
        <f t="shared" si="20"/>
        <v>11.590097131770165</v>
      </c>
    </row>
    <row r="403" spans="1:12" x14ac:dyDescent="0.2">
      <c r="A403" s="110" t="s">
        <v>2460</v>
      </c>
      <c r="B403" s="53" t="s">
        <v>623</v>
      </c>
      <c r="C403" s="53" t="s">
        <v>801</v>
      </c>
      <c r="D403" s="110" t="s">
        <v>207</v>
      </c>
      <c r="E403" s="110" t="s">
        <v>920</v>
      </c>
      <c r="F403" s="111">
        <v>1.0738637099999999</v>
      </c>
      <c r="G403" s="111">
        <v>9.74430072</v>
      </c>
      <c r="H403" s="68">
        <f t="shared" si="18"/>
        <v>-0.88979571332441387</v>
      </c>
      <c r="I403" s="111">
        <v>5.439298</v>
      </c>
      <c r="J403" s="111">
        <v>15.339920060000001</v>
      </c>
      <c r="K403" s="68">
        <f t="shared" si="19"/>
        <v>-0.64541549247160812</v>
      </c>
      <c r="L403" s="68">
        <f t="shared" si="20"/>
        <v>5.0651660442087199</v>
      </c>
    </row>
    <row r="404" spans="1:12" x14ac:dyDescent="0.2">
      <c r="A404" s="110" t="s">
        <v>1738</v>
      </c>
      <c r="B404" s="53" t="s">
        <v>161</v>
      </c>
      <c r="C404" s="53" t="s">
        <v>1734</v>
      </c>
      <c r="D404" s="110" t="s">
        <v>208</v>
      </c>
      <c r="E404" s="110" t="s">
        <v>209</v>
      </c>
      <c r="F404" s="111">
        <v>4.4832823470000003</v>
      </c>
      <c r="G404" s="111">
        <v>2.7555814840000004</v>
      </c>
      <c r="H404" s="68">
        <f t="shared" si="18"/>
        <v>0.62698231681106753</v>
      </c>
      <c r="I404" s="111">
        <v>5.374288</v>
      </c>
      <c r="J404" s="111">
        <v>44.838380369999996</v>
      </c>
      <c r="K404" s="68">
        <f t="shared" si="19"/>
        <v>-0.8801408981401172</v>
      </c>
      <c r="L404" s="68">
        <f t="shared" si="20"/>
        <v>1.1987395805210035</v>
      </c>
    </row>
    <row r="405" spans="1:12" x14ac:dyDescent="0.2">
      <c r="A405" s="110" t="s">
        <v>2454</v>
      </c>
      <c r="B405" s="53" t="s">
        <v>553</v>
      </c>
      <c r="C405" s="53" t="s">
        <v>801</v>
      </c>
      <c r="D405" s="110" t="s">
        <v>208</v>
      </c>
      <c r="E405" s="110" t="s">
        <v>920</v>
      </c>
      <c r="F405" s="111">
        <v>19.924789673999999</v>
      </c>
      <c r="G405" s="111">
        <v>6.1657179999999999E-2</v>
      </c>
      <c r="H405" s="68" t="str">
        <f t="shared" si="18"/>
        <v/>
      </c>
      <c r="I405" s="111">
        <v>5.3505529999999997</v>
      </c>
      <c r="J405" s="111">
        <v>1.93373372</v>
      </c>
      <c r="K405" s="68">
        <f t="shared" si="19"/>
        <v>1.7669543870807609</v>
      </c>
      <c r="L405" s="68">
        <f t="shared" si="20"/>
        <v>0.26853748960682755</v>
      </c>
    </row>
    <row r="406" spans="1:12" x14ac:dyDescent="0.2">
      <c r="A406" s="110" t="s">
        <v>2687</v>
      </c>
      <c r="B406" s="53" t="s">
        <v>512</v>
      </c>
      <c r="C406" s="53" t="s">
        <v>624</v>
      </c>
      <c r="D406" s="110" t="s">
        <v>208</v>
      </c>
      <c r="E406" s="110" t="s">
        <v>920</v>
      </c>
      <c r="F406" s="111">
        <v>2.8945430999999999</v>
      </c>
      <c r="G406" s="111">
        <v>11.380839119999999</v>
      </c>
      <c r="H406" s="68">
        <f t="shared" si="18"/>
        <v>-0.74566522999931484</v>
      </c>
      <c r="I406" s="111">
        <v>5.3288074999999999</v>
      </c>
      <c r="J406" s="111">
        <v>15.990931849999999</v>
      </c>
      <c r="K406" s="68">
        <f t="shared" si="19"/>
        <v>-0.66676066473261841</v>
      </c>
      <c r="L406" s="68">
        <f t="shared" si="20"/>
        <v>1.8409839881119752</v>
      </c>
    </row>
    <row r="407" spans="1:12" x14ac:dyDescent="0.2">
      <c r="A407" s="110" t="s">
        <v>1834</v>
      </c>
      <c r="B407" s="110" t="s">
        <v>1258</v>
      </c>
      <c r="C407" s="110" t="s">
        <v>874</v>
      </c>
      <c r="D407" s="110" t="s">
        <v>208</v>
      </c>
      <c r="E407" s="110" t="s">
        <v>209</v>
      </c>
      <c r="F407" s="111">
        <v>8.5406198499999988</v>
      </c>
      <c r="G407" s="111">
        <v>0.23702500000000001</v>
      </c>
      <c r="H407" s="68">
        <f t="shared" si="18"/>
        <v>35.032569771121182</v>
      </c>
      <c r="I407" s="111">
        <v>5.3257050000000001</v>
      </c>
      <c r="J407" s="111">
        <v>0.23702500000000001</v>
      </c>
      <c r="K407" s="68">
        <f t="shared" si="19"/>
        <v>21.468958970572725</v>
      </c>
      <c r="L407" s="68">
        <f t="shared" si="20"/>
        <v>0.62357359226098807</v>
      </c>
    </row>
    <row r="408" spans="1:12" x14ac:dyDescent="0.2">
      <c r="A408" s="110" t="s">
        <v>2674</v>
      </c>
      <c r="B408" s="53" t="s">
        <v>369</v>
      </c>
      <c r="C408" s="53" t="s">
        <v>800</v>
      </c>
      <c r="D408" s="110" t="s">
        <v>208</v>
      </c>
      <c r="E408" s="110" t="s">
        <v>209</v>
      </c>
      <c r="F408" s="111">
        <v>4.2236807399999998</v>
      </c>
      <c r="G408" s="111">
        <v>2.0154067260000001</v>
      </c>
      <c r="H408" s="68">
        <f t="shared" si="18"/>
        <v>1.0956964594351559</v>
      </c>
      <c r="I408" s="111">
        <v>5.3216464999999999</v>
      </c>
      <c r="J408" s="111">
        <v>14.547171854823199</v>
      </c>
      <c r="K408" s="68">
        <f t="shared" si="19"/>
        <v>-0.63417999367103262</v>
      </c>
      <c r="L408" s="68">
        <f t="shared" si="20"/>
        <v>1.2599547237559439</v>
      </c>
    </row>
    <row r="409" spans="1:12" x14ac:dyDescent="0.2">
      <c r="A409" s="110" t="s">
        <v>2127</v>
      </c>
      <c r="B409" s="53" t="s">
        <v>384</v>
      </c>
      <c r="C409" s="53" t="s">
        <v>802</v>
      </c>
      <c r="D409" s="110" t="s">
        <v>208</v>
      </c>
      <c r="E409" s="110" t="s">
        <v>920</v>
      </c>
      <c r="F409" s="111">
        <v>4.3248568499999998</v>
      </c>
      <c r="G409" s="111">
        <v>1.96942558</v>
      </c>
      <c r="H409" s="68">
        <f t="shared" si="18"/>
        <v>1.1959991247803332</v>
      </c>
      <c r="I409" s="111">
        <v>5.2983894999999999</v>
      </c>
      <c r="J409" s="111">
        <v>32.590522530000001</v>
      </c>
      <c r="K409" s="68">
        <f t="shared" si="19"/>
        <v>-0.83742545106103272</v>
      </c>
      <c r="L409" s="68">
        <f t="shared" si="20"/>
        <v>1.2251017048113397</v>
      </c>
    </row>
    <row r="410" spans="1:12" x14ac:dyDescent="0.2">
      <c r="A410" s="110" t="s">
        <v>2116</v>
      </c>
      <c r="B410" s="53" t="s">
        <v>761</v>
      </c>
      <c r="C410" s="53" t="s">
        <v>796</v>
      </c>
      <c r="D410" s="110" t="s">
        <v>207</v>
      </c>
      <c r="E410" s="110" t="s">
        <v>920</v>
      </c>
      <c r="F410" s="111">
        <v>6.1010261100000003</v>
      </c>
      <c r="G410" s="111">
        <v>3.9988381099999999</v>
      </c>
      <c r="H410" s="68">
        <f t="shared" si="18"/>
        <v>0.52569970130648791</v>
      </c>
      <c r="I410" s="111">
        <v>5.2467294999999998</v>
      </c>
      <c r="J410" s="111">
        <v>7.9945899999999993E-3</v>
      </c>
      <c r="K410" s="68" t="str">
        <f t="shared" si="19"/>
        <v/>
      </c>
      <c r="L410" s="68">
        <f t="shared" si="20"/>
        <v>0.85997492969260536</v>
      </c>
    </row>
    <row r="411" spans="1:12" x14ac:dyDescent="0.2">
      <c r="A411" s="110" t="s">
        <v>2716</v>
      </c>
      <c r="B411" s="53" t="s">
        <v>324</v>
      </c>
      <c r="C411" s="53" t="s">
        <v>624</v>
      </c>
      <c r="D411" s="110" t="s">
        <v>208</v>
      </c>
      <c r="E411" s="110" t="s">
        <v>920</v>
      </c>
      <c r="F411" s="111">
        <v>6.8991644270000005</v>
      </c>
      <c r="G411" s="111">
        <v>5.1253414490000004</v>
      </c>
      <c r="H411" s="68">
        <f t="shared" si="18"/>
        <v>0.34608874270144252</v>
      </c>
      <c r="I411" s="111">
        <v>5.2370679999999998</v>
      </c>
      <c r="J411" s="111">
        <v>18.5959182</v>
      </c>
      <c r="K411" s="68">
        <f t="shared" si="19"/>
        <v>-0.71837540132866362</v>
      </c>
      <c r="L411" s="68">
        <f t="shared" si="20"/>
        <v>0.75908728591895025</v>
      </c>
    </row>
    <row r="412" spans="1:12" x14ac:dyDescent="0.2">
      <c r="A412" s="110" t="s">
        <v>2680</v>
      </c>
      <c r="B412" s="53" t="s">
        <v>177</v>
      </c>
      <c r="C412" s="53" t="s">
        <v>800</v>
      </c>
      <c r="D412" s="110" t="s">
        <v>208</v>
      </c>
      <c r="E412" s="110" t="s">
        <v>920</v>
      </c>
      <c r="F412" s="111">
        <v>5.8126254599999996</v>
      </c>
      <c r="G412" s="111">
        <v>2.9264745580000002</v>
      </c>
      <c r="H412" s="68">
        <f t="shared" si="18"/>
        <v>0.98622108096249472</v>
      </c>
      <c r="I412" s="111">
        <v>5.2324685000000004</v>
      </c>
      <c r="J412" s="111">
        <v>51.277506175183753</v>
      </c>
      <c r="K412" s="68">
        <f t="shared" si="19"/>
        <v>-0.89795782029407067</v>
      </c>
      <c r="L412" s="68">
        <f t="shared" si="20"/>
        <v>0.90019020423861973</v>
      </c>
    </row>
    <row r="413" spans="1:12" x14ac:dyDescent="0.2">
      <c r="A413" s="110" t="s">
        <v>1635</v>
      </c>
      <c r="B413" s="53" t="s">
        <v>833</v>
      </c>
      <c r="C413" s="53" t="s">
        <v>800</v>
      </c>
      <c r="D413" s="110" t="s">
        <v>208</v>
      </c>
      <c r="E413" s="110" t="s">
        <v>209</v>
      </c>
      <c r="F413" s="111">
        <v>2.5513510030000002</v>
      </c>
      <c r="G413" s="111">
        <v>1.8942788910000001</v>
      </c>
      <c r="H413" s="68">
        <f t="shared" si="18"/>
        <v>0.34687189680561148</v>
      </c>
      <c r="I413" s="111">
        <v>5.2161960000000001</v>
      </c>
      <c r="J413" s="111">
        <v>1.1086639199999999</v>
      </c>
      <c r="K413" s="68">
        <f t="shared" si="19"/>
        <v>3.7049388961805487</v>
      </c>
      <c r="L413" s="68">
        <f t="shared" si="20"/>
        <v>2.044483880840601</v>
      </c>
    </row>
    <row r="414" spans="1:12" x14ac:dyDescent="0.2">
      <c r="A414" s="110" t="s">
        <v>1866</v>
      </c>
      <c r="B414" s="53" t="s">
        <v>1867</v>
      </c>
      <c r="C414" s="53" t="s">
        <v>1770</v>
      </c>
      <c r="D414" s="110" t="s">
        <v>207</v>
      </c>
      <c r="E414" s="110" t="s">
        <v>920</v>
      </c>
      <c r="F414" s="111">
        <v>1.47174095</v>
      </c>
      <c r="G414" s="111">
        <v>0.29659931</v>
      </c>
      <c r="H414" s="68">
        <f t="shared" si="18"/>
        <v>3.9620511591884693</v>
      </c>
      <c r="I414" s="111">
        <v>5.0450735</v>
      </c>
      <c r="J414" s="111">
        <v>0.57448027000000002</v>
      </c>
      <c r="K414" s="68">
        <f t="shared" si="19"/>
        <v>7.7819787092078894</v>
      </c>
      <c r="L414" s="68">
        <f t="shared" si="20"/>
        <v>3.4279629849261175</v>
      </c>
    </row>
    <row r="415" spans="1:12" x14ac:dyDescent="0.2">
      <c r="A415" s="110" t="s">
        <v>2115</v>
      </c>
      <c r="B415" s="53" t="s">
        <v>335</v>
      </c>
      <c r="C415" s="53" t="s">
        <v>624</v>
      </c>
      <c r="D415" s="110" t="s">
        <v>208</v>
      </c>
      <c r="E415" s="110" t="s">
        <v>209</v>
      </c>
      <c r="F415" s="111">
        <v>6.0217160380000001</v>
      </c>
      <c r="G415" s="111">
        <v>29.590027670000001</v>
      </c>
      <c r="H415" s="68">
        <f t="shared" si="18"/>
        <v>-0.79649508594055329</v>
      </c>
      <c r="I415" s="111">
        <v>5.0437514999999999</v>
      </c>
      <c r="J415" s="111">
        <v>82.733088690178093</v>
      </c>
      <c r="K415" s="68">
        <f t="shared" si="19"/>
        <v>-0.93903586122732552</v>
      </c>
      <c r="L415" s="68">
        <f t="shared" si="20"/>
        <v>0.83759371384692316</v>
      </c>
    </row>
    <row r="416" spans="1:12" x14ac:dyDescent="0.2">
      <c r="A416" s="110" t="s">
        <v>1588</v>
      </c>
      <c r="B416" s="53" t="s">
        <v>1589</v>
      </c>
      <c r="C416" s="53" t="s">
        <v>624</v>
      </c>
      <c r="D416" s="110" t="s">
        <v>208</v>
      </c>
      <c r="E416" s="110" t="s">
        <v>209</v>
      </c>
      <c r="F416" s="111">
        <v>6.9783889000000006</v>
      </c>
      <c r="G416" s="111">
        <v>11.757088855000001</v>
      </c>
      <c r="H416" s="68">
        <f t="shared" si="18"/>
        <v>-0.40645265285783194</v>
      </c>
      <c r="I416" s="111">
        <v>5.0369250000000001</v>
      </c>
      <c r="J416" s="111">
        <v>23.960377079999997</v>
      </c>
      <c r="K416" s="68">
        <f t="shared" si="19"/>
        <v>-0.78978106299485662</v>
      </c>
      <c r="L416" s="68">
        <f t="shared" si="20"/>
        <v>0.72178909375486366</v>
      </c>
    </row>
    <row r="417" spans="1:12" x14ac:dyDescent="0.2">
      <c r="A417" s="110" t="s">
        <v>2434</v>
      </c>
      <c r="B417" s="53" t="s">
        <v>318</v>
      </c>
      <c r="C417" s="53" t="s">
        <v>801</v>
      </c>
      <c r="D417" s="110" t="s">
        <v>207</v>
      </c>
      <c r="E417" s="110" t="s">
        <v>920</v>
      </c>
      <c r="F417" s="111">
        <v>6.9782524119999998</v>
      </c>
      <c r="G417" s="111">
        <v>7.6252466639999996</v>
      </c>
      <c r="H417" s="68">
        <f t="shared" si="18"/>
        <v>-8.4848960369316662E-2</v>
      </c>
      <c r="I417" s="111">
        <v>5.0263815000000003</v>
      </c>
      <c r="J417" s="111">
        <v>21.124740629999998</v>
      </c>
      <c r="K417" s="68">
        <f t="shared" si="19"/>
        <v>-0.76206185969157625</v>
      </c>
      <c r="L417" s="68">
        <f t="shared" si="20"/>
        <v>0.72029230289183765</v>
      </c>
    </row>
    <row r="418" spans="1:12" x14ac:dyDescent="0.2">
      <c r="A418" s="110" t="s">
        <v>2688</v>
      </c>
      <c r="B418" s="53" t="s">
        <v>1449</v>
      </c>
      <c r="C418" s="53" t="s">
        <v>624</v>
      </c>
      <c r="D418" s="110" t="s">
        <v>208</v>
      </c>
      <c r="E418" s="110" t="s">
        <v>920</v>
      </c>
      <c r="F418" s="111">
        <v>0.98725375500000001</v>
      </c>
      <c r="G418" s="111">
        <v>1.8471851259999998</v>
      </c>
      <c r="H418" s="68">
        <f t="shared" si="18"/>
        <v>-0.46553610620617347</v>
      </c>
      <c r="I418" s="111">
        <v>4.9956569999999996</v>
      </c>
      <c r="J418" s="111">
        <v>4.8893422158963107</v>
      </c>
      <c r="K418" s="68">
        <f t="shared" si="19"/>
        <v>2.1744189588128293E-2</v>
      </c>
      <c r="L418" s="68">
        <f t="shared" si="20"/>
        <v>5.0601549750499553</v>
      </c>
    </row>
    <row r="419" spans="1:12" x14ac:dyDescent="0.2">
      <c r="A419" s="110" t="s">
        <v>2818</v>
      </c>
      <c r="B419" s="53" t="s">
        <v>520</v>
      </c>
      <c r="C419" s="53" t="s">
        <v>796</v>
      </c>
      <c r="D419" s="110" t="s">
        <v>207</v>
      </c>
      <c r="E419" s="110" t="s">
        <v>920</v>
      </c>
      <c r="F419" s="111">
        <v>1.168215547</v>
      </c>
      <c r="G419" s="111">
        <v>0.44448670099999998</v>
      </c>
      <c r="H419" s="68">
        <f t="shared" si="18"/>
        <v>1.6282350953847775</v>
      </c>
      <c r="I419" s="111">
        <v>4.9672299999999998</v>
      </c>
      <c r="J419" s="111">
        <v>14.558525976905299</v>
      </c>
      <c r="K419" s="68">
        <f t="shared" si="19"/>
        <v>-0.65880955201922975</v>
      </c>
      <c r="L419" s="68">
        <f t="shared" si="20"/>
        <v>4.2519807348532064</v>
      </c>
    </row>
    <row r="420" spans="1:12" x14ac:dyDescent="0.2">
      <c r="A420" s="110" t="s">
        <v>2383</v>
      </c>
      <c r="B420" s="53" t="s">
        <v>239</v>
      </c>
      <c r="C420" s="53" t="s">
        <v>801</v>
      </c>
      <c r="D420" s="110" t="s">
        <v>207</v>
      </c>
      <c r="E420" s="110" t="s">
        <v>920</v>
      </c>
      <c r="F420" s="111">
        <v>3.7230384900000004</v>
      </c>
      <c r="G420" s="111">
        <v>5.2474527599999998</v>
      </c>
      <c r="H420" s="68">
        <f t="shared" si="18"/>
        <v>-0.29050557284102152</v>
      </c>
      <c r="I420" s="111">
        <v>4.8848640000000003</v>
      </c>
      <c r="J420" s="111">
        <v>2.6460300000000002E-3</v>
      </c>
      <c r="K420" s="68" t="str">
        <f t="shared" si="19"/>
        <v/>
      </c>
      <c r="L420" s="68">
        <f t="shared" si="20"/>
        <v>1.312063792281664</v>
      </c>
    </row>
    <row r="421" spans="1:12" x14ac:dyDescent="0.2">
      <c r="A421" s="110" t="s">
        <v>1530</v>
      </c>
      <c r="B421" s="53" t="s">
        <v>150</v>
      </c>
      <c r="C421" s="53" t="s">
        <v>624</v>
      </c>
      <c r="D421" s="110" t="s">
        <v>207</v>
      </c>
      <c r="E421" s="110" t="s">
        <v>920</v>
      </c>
      <c r="F421" s="111">
        <v>1.6350510819999999</v>
      </c>
      <c r="G421" s="111">
        <v>4.7388722720000001</v>
      </c>
      <c r="H421" s="68">
        <f t="shared" si="18"/>
        <v>-0.65497042584143328</v>
      </c>
      <c r="I421" s="111">
        <v>4.8283075000000002</v>
      </c>
      <c r="J421" s="111">
        <v>7.06448462</v>
      </c>
      <c r="K421" s="68">
        <f t="shared" si="19"/>
        <v>-0.3165378991227813</v>
      </c>
      <c r="L421" s="68">
        <f t="shared" si="20"/>
        <v>2.9530010121114985</v>
      </c>
    </row>
    <row r="422" spans="1:12" x14ac:dyDescent="0.2">
      <c r="A422" s="110" t="s">
        <v>2657</v>
      </c>
      <c r="B422" s="53" t="s">
        <v>849</v>
      </c>
      <c r="C422" s="53" t="s">
        <v>800</v>
      </c>
      <c r="D422" s="110" t="s">
        <v>208</v>
      </c>
      <c r="E422" s="110" t="s">
        <v>209</v>
      </c>
      <c r="F422" s="111">
        <v>4.4153857060000004</v>
      </c>
      <c r="G422" s="111">
        <v>10.007277803999999</v>
      </c>
      <c r="H422" s="68">
        <f t="shared" si="18"/>
        <v>-0.5587825388203842</v>
      </c>
      <c r="I422" s="111">
        <v>4.7980865000000001</v>
      </c>
      <c r="J422" s="111">
        <v>10.6512679512416</v>
      </c>
      <c r="K422" s="68">
        <f t="shared" si="19"/>
        <v>-0.54952907748032986</v>
      </c>
      <c r="L422" s="68">
        <f t="shared" si="20"/>
        <v>1.086674374444786</v>
      </c>
    </row>
    <row r="423" spans="1:12" x14ac:dyDescent="0.2">
      <c r="A423" s="110" t="s">
        <v>1647</v>
      </c>
      <c r="B423" s="53" t="s">
        <v>576</v>
      </c>
      <c r="C423" s="53" t="s">
        <v>800</v>
      </c>
      <c r="D423" s="110" t="s">
        <v>208</v>
      </c>
      <c r="E423" s="110" t="s">
        <v>209</v>
      </c>
      <c r="F423" s="111">
        <v>2.1437161600000003</v>
      </c>
      <c r="G423" s="111">
        <v>2.853904961</v>
      </c>
      <c r="H423" s="68">
        <f t="shared" si="18"/>
        <v>-0.24884809084572723</v>
      </c>
      <c r="I423" s="111">
        <v>4.7944475000000004</v>
      </c>
      <c r="J423" s="111">
        <v>0.14432506000000001</v>
      </c>
      <c r="K423" s="68">
        <f t="shared" si="19"/>
        <v>32.219785254203259</v>
      </c>
      <c r="L423" s="68">
        <f t="shared" si="20"/>
        <v>2.2365122722217103</v>
      </c>
    </row>
    <row r="424" spans="1:12" x14ac:dyDescent="0.2">
      <c r="A424" s="110" t="s">
        <v>2579</v>
      </c>
      <c r="B424" s="53" t="s">
        <v>914</v>
      </c>
      <c r="C424" s="53" t="s">
        <v>624</v>
      </c>
      <c r="D424" s="110" t="s">
        <v>207</v>
      </c>
      <c r="E424" s="110" t="s">
        <v>920</v>
      </c>
      <c r="F424" s="111">
        <v>12.767189301</v>
      </c>
      <c r="G424" s="111">
        <v>20.352777343</v>
      </c>
      <c r="H424" s="68">
        <f t="shared" si="18"/>
        <v>-0.37270530277819491</v>
      </c>
      <c r="I424" s="111">
        <v>4.7305720000000004</v>
      </c>
      <c r="J424" s="111">
        <v>3.4690780399999999</v>
      </c>
      <c r="K424" s="68">
        <f t="shared" si="19"/>
        <v>0.3636395449898846</v>
      </c>
      <c r="L424" s="68">
        <f t="shared" si="20"/>
        <v>0.37052571936326462</v>
      </c>
    </row>
    <row r="425" spans="1:12" x14ac:dyDescent="0.2">
      <c r="A425" s="110" t="s">
        <v>2245</v>
      </c>
      <c r="B425" s="53" t="s">
        <v>451</v>
      </c>
      <c r="C425" s="53" t="s">
        <v>795</v>
      </c>
      <c r="D425" s="110" t="s">
        <v>207</v>
      </c>
      <c r="E425" s="110" t="s">
        <v>920</v>
      </c>
      <c r="F425" s="111">
        <v>8.1961760100000003</v>
      </c>
      <c r="G425" s="111">
        <v>0</v>
      </c>
      <c r="H425" s="68" t="str">
        <f t="shared" si="18"/>
        <v/>
      </c>
      <c r="I425" s="111">
        <v>4.7164599999999997</v>
      </c>
      <c r="J425" s="111">
        <v>4.8487849000000001</v>
      </c>
      <c r="K425" s="68">
        <f t="shared" si="19"/>
        <v>-2.7290321746382351E-2</v>
      </c>
      <c r="L425" s="68">
        <f t="shared" si="20"/>
        <v>0.57544640259622726</v>
      </c>
    </row>
    <row r="426" spans="1:12" x14ac:dyDescent="0.2">
      <c r="A426" s="110" t="s">
        <v>1557</v>
      </c>
      <c r="B426" s="53" t="s">
        <v>141</v>
      </c>
      <c r="C426" s="53" t="s">
        <v>624</v>
      </c>
      <c r="D426" s="110" t="s">
        <v>207</v>
      </c>
      <c r="E426" s="110" t="s">
        <v>920</v>
      </c>
      <c r="F426" s="111">
        <v>2.111472537</v>
      </c>
      <c r="G426" s="111">
        <v>2.133376685</v>
      </c>
      <c r="H426" s="68">
        <f t="shared" si="18"/>
        <v>-1.0267360730999986E-2</v>
      </c>
      <c r="I426" s="111">
        <v>4.6162524999999999</v>
      </c>
      <c r="J426" s="111">
        <v>4.5024906500000004</v>
      </c>
      <c r="K426" s="68">
        <f t="shared" si="19"/>
        <v>2.5266426705405687E-2</v>
      </c>
      <c r="L426" s="68">
        <f t="shared" si="20"/>
        <v>2.1862716275527858</v>
      </c>
    </row>
    <row r="427" spans="1:12" x14ac:dyDescent="0.2">
      <c r="A427" s="110" t="s">
        <v>2472</v>
      </c>
      <c r="B427" s="53" t="s">
        <v>541</v>
      </c>
      <c r="C427" s="53" t="s">
        <v>801</v>
      </c>
      <c r="D427" s="110" t="s">
        <v>207</v>
      </c>
      <c r="E427" s="110" t="s">
        <v>920</v>
      </c>
      <c r="F427" s="111">
        <v>1.2578931899999999</v>
      </c>
      <c r="G427" s="111">
        <v>1.175265</v>
      </c>
      <c r="H427" s="68">
        <f t="shared" si="18"/>
        <v>7.0306007581268704E-2</v>
      </c>
      <c r="I427" s="111">
        <v>4.6050895000000001</v>
      </c>
      <c r="J427" s="111">
        <v>0.25503102</v>
      </c>
      <c r="K427" s="68">
        <f t="shared" si="19"/>
        <v>17.056977931547308</v>
      </c>
      <c r="L427" s="68">
        <f t="shared" si="20"/>
        <v>3.6609543136170415</v>
      </c>
    </row>
    <row r="428" spans="1:12" x14ac:dyDescent="0.2">
      <c r="A428" s="110" t="s">
        <v>1784</v>
      </c>
      <c r="B428" s="53" t="s">
        <v>258</v>
      </c>
      <c r="C428" s="53" t="s">
        <v>270</v>
      </c>
      <c r="D428" s="110" t="s">
        <v>208</v>
      </c>
      <c r="E428" s="110" t="s">
        <v>209</v>
      </c>
      <c r="F428" s="111">
        <v>7.5267528499999994</v>
      </c>
      <c r="G428" s="111">
        <v>14.578519486999999</v>
      </c>
      <c r="H428" s="68">
        <f t="shared" si="18"/>
        <v>-0.4837093810032097</v>
      </c>
      <c r="I428" s="111">
        <v>4.5956279999999996</v>
      </c>
      <c r="J428" s="111">
        <v>7.5413380999999999</v>
      </c>
      <c r="K428" s="68">
        <f t="shared" si="19"/>
        <v>-0.39060841205355856</v>
      </c>
      <c r="L428" s="68">
        <f t="shared" si="20"/>
        <v>0.61057245954342709</v>
      </c>
    </row>
    <row r="429" spans="1:12" x14ac:dyDescent="0.2">
      <c r="A429" s="110" t="s">
        <v>2436</v>
      </c>
      <c r="B429" s="53" t="s">
        <v>533</v>
      </c>
      <c r="C429" s="53" t="s">
        <v>801</v>
      </c>
      <c r="D429" s="110" t="s">
        <v>207</v>
      </c>
      <c r="E429" s="110" t="s">
        <v>920</v>
      </c>
      <c r="F429" s="111">
        <v>0.88172469999999992</v>
      </c>
      <c r="G429" s="111">
        <v>0.74216963999999996</v>
      </c>
      <c r="H429" s="68">
        <f t="shared" si="18"/>
        <v>0.18803660575498604</v>
      </c>
      <c r="I429" s="111">
        <v>4.5604765</v>
      </c>
      <c r="J429" s="111">
        <v>1.9525000000000001E-2</v>
      </c>
      <c r="K429" s="68" t="str">
        <f t="shared" si="19"/>
        <v/>
      </c>
      <c r="L429" s="68">
        <f t="shared" si="20"/>
        <v>5.1722226903703623</v>
      </c>
    </row>
    <row r="430" spans="1:12" x14ac:dyDescent="0.2">
      <c r="A430" s="110" t="s">
        <v>3239</v>
      </c>
      <c r="B430" s="53" t="s">
        <v>3229</v>
      </c>
      <c r="C430" s="53" t="s">
        <v>624</v>
      </c>
      <c r="D430" s="110" t="s">
        <v>208</v>
      </c>
      <c r="E430" s="110" t="s">
        <v>209</v>
      </c>
      <c r="F430" s="111">
        <v>0.30941071000000003</v>
      </c>
      <c r="G430" s="111"/>
      <c r="H430" s="68" t="str">
        <f t="shared" si="18"/>
        <v/>
      </c>
      <c r="I430" s="111">
        <v>4.5558515000000002</v>
      </c>
      <c r="J430" s="111">
        <v>0</v>
      </c>
      <c r="K430" s="68" t="str">
        <f t="shared" si="19"/>
        <v/>
      </c>
      <c r="L430" s="68">
        <f t="shared" si="20"/>
        <v>14.724285077268332</v>
      </c>
    </row>
    <row r="431" spans="1:12" x14ac:dyDescent="0.2">
      <c r="A431" s="110" t="s">
        <v>2419</v>
      </c>
      <c r="B431" s="53" t="s">
        <v>546</v>
      </c>
      <c r="C431" s="53" t="s">
        <v>801</v>
      </c>
      <c r="D431" s="110" t="s">
        <v>207</v>
      </c>
      <c r="E431" s="110" t="s">
        <v>209</v>
      </c>
      <c r="F431" s="111">
        <v>0.70774019999999993</v>
      </c>
      <c r="G431" s="111">
        <v>0.24488095900000001</v>
      </c>
      <c r="H431" s="68">
        <f t="shared" si="18"/>
        <v>1.8901397760370577</v>
      </c>
      <c r="I431" s="111">
        <v>4.4528385000000004</v>
      </c>
      <c r="J431" s="111">
        <v>4.88341578</v>
      </c>
      <c r="K431" s="68">
        <f t="shared" si="19"/>
        <v>-8.817133322200954E-2</v>
      </c>
      <c r="L431" s="68">
        <f t="shared" si="20"/>
        <v>6.2916286230455762</v>
      </c>
    </row>
    <row r="432" spans="1:12" x14ac:dyDescent="0.2">
      <c r="A432" s="110" t="s">
        <v>2179</v>
      </c>
      <c r="B432" s="53" t="s">
        <v>343</v>
      </c>
      <c r="C432" s="53" t="s">
        <v>1734</v>
      </c>
      <c r="D432" s="110" t="s">
        <v>208</v>
      </c>
      <c r="E432" s="110" t="s">
        <v>209</v>
      </c>
      <c r="F432" s="111">
        <v>2.257583211</v>
      </c>
      <c r="G432" s="111">
        <v>0.77883965599999994</v>
      </c>
      <c r="H432" s="68">
        <f t="shared" si="18"/>
        <v>1.8986495405159496</v>
      </c>
      <c r="I432" s="111">
        <v>4.4410069999999999</v>
      </c>
      <c r="J432" s="111">
        <v>37.877922759999997</v>
      </c>
      <c r="K432" s="68">
        <f t="shared" si="19"/>
        <v>-0.88275473741950261</v>
      </c>
      <c r="L432" s="68">
        <f t="shared" si="20"/>
        <v>1.9671509685053199</v>
      </c>
    </row>
    <row r="433" spans="1:12" x14ac:dyDescent="0.2">
      <c r="A433" s="110" t="s">
        <v>3162</v>
      </c>
      <c r="B433" s="53" t="s">
        <v>3143</v>
      </c>
      <c r="C433" s="53" t="s">
        <v>801</v>
      </c>
      <c r="D433" s="110" t="s">
        <v>207</v>
      </c>
      <c r="E433" s="110" t="s">
        <v>920</v>
      </c>
      <c r="F433" s="111">
        <v>3.6213809999999999E-2</v>
      </c>
      <c r="G433" s="111">
        <v>2.14875E-2</v>
      </c>
      <c r="H433" s="68">
        <f t="shared" si="18"/>
        <v>0.68534310645724261</v>
      </c>
      <c r="I433" s="111">
        <v>4.4014069999999998</v>
      </c>
      <c r="J433" s="111">
        <v>7.8646259699999996</v>
      </c>
      <c r="K433" s="68">
        <f t="shared" si="19"/>
        <v>-0.44035393205101148</v>
      </c>
      <c r="L433" s="68" t="str">
        <f t="shared" si="20"/>
        <v/>
      </c>
    </row>
    <row r="434" spans="1:12" x14ac:dyDescent="0.2">
      <c r="A434" s="110" t="s">
        <v>2108</v>
      </c>
      <c r="B434" s="53" t="s">
        <v>750</v>
      </c>
      <c r="C434" s="53" t="s">
        <v>467</v>
      </c>
      <c r="D434" s="110" t="s">
        <v>207</v>
      </c>
      <c r="E434" s="110" t="s">
        <v>920</v>
      </c>
      <c r="F434" s="111">
        <v>0.50987992999999998</v>
      </c>
      <c r="G434" s="111">
        <v>0.67556081000000001</v>
      </c>
      <c r="H434" s="68">
        <f t="shared" si="18"/>
        <v>-0.24524939509146482</v>
      </c>
      <c r="I434" s="111">
        <v>4.3704229999999997</v>
      </c>
      <c r="J434" s="111">
        <v>5.0539035700000001</v>
      </c>
      <c r="K434" s="68">
        <f t="shared" si="19"/>
        <v>-0.1352381501810096</v>
      </c>
      <c r="L434" s="68">
        <f t="shared" si="20"/>
        <v>8.5714748568354118</v>
      </c>
    </row>
    <row r="435" spans="1:12" x14ac:dyDescent="0.2">
      <c r="A435" s="110" t="s">
        <v>3161</v>
      </c>
      <c r="B435" s="53" t="s">
        <v>3142</v>
      </c>
      <c r="C435" s="53" t="s">
        <v>801</v>
      </c>
      <c r="D435" s="110" t="s">
        <v>207</v>
      </c>
      <c r="E435" s="110" t="s">
        <v>920</v>
      </c>
      <c r="F435" s="111">
        <v>0</v>
      </c>
      <c r="G435" s="111">
        <v>0</v>
      </c>
      <c r="H435" s="68" t="str">
        <f t="shared" si="18"/>
        <v/>
      </c>
      <c r="I435" s="111">
        <v>4.3097899999999996</v>
      </c>
      <c r="J435" s="111">
        <v>7.3523699999999996</v>
      </c>
      <c r="K435" s="68">
        <f t="shared" si="19"/>
        <v>-0.41382302577264207</v>
      </c>
      <c r="L435" s="68" t="str">
        <f t="shared" si="20"/>
        <v/>
      </c>
    </row>
    <row r="436" spans="1:12" x14ac:dyDescent="0.2">
      <c r="A436" s="110" t="s">
        <v>2422</v>
      </c>
      <c r="B436" s="53" t="s">
        <v>316</v>
      </c>
      <c r="C436" s="53" t="s">
        <v>801</v>
      </c>
      <c r="D436" s="110" t="s">
        <v>207</v>
      </c>
      <c r="E436" s="110" t="s">
        <v>920</v>
      </c>
      <c r="F436" s="111">
        <v>1.32873705</v>
      </c>
      <c r="G436" s="111">
        <v>0.17191983799999999</v>
      </c>
      <c r="H436" s="68">
        <f t="shared" si="18"/>
        <v>6.7288174852747362</v>
      </c>
      <c r="I436" s="111">
        <v>4.2099394999999999</v>
      </c>
      <c r="J436" s="111">
        <v>1.8452610000000001E-2</v>
      </c>
      <c r="K436" s="68" t="str">
        <f t="shared" si="19"/>
        <v/>
      </c>
      <c r="L436" s="68">
        <f t="shared" si="20"/>
        <v>3.1683766927399217</v>
      </c>
    </row>
    <row r="437" spans="1:12" x14ac:dyDescent="0.2">
      <c r="A437" s="110" t="s">
        <v>2569</v>
      </c>
      <c r="B437" s="53" t="s">
        <v>911</v>
      </c>
      <c r="C437" s="53" t="s">
        <v>624</v>
      </c>
      <c r="D437" s="110" t="s">
        <v>207</v>
      </c>
      <c r="E437" s="110" t="s">
        <v>920</v>
      </c>
      <c r="F437" s="111">
        <v>2.0252409099999999</v>
      </c>
      <c r="G437" s="111">
        <v>0.18093899999999999</v>
      </c>
      <c r="H437" s="68">
        <f t="shared" si="18"/>
        <v>10.192948507508056</v>
      </c>
      <c r="I437" s="111">
        <v>4.1786519999999996</v>
      </c>
      <c r="J437" s="111">
        <v>0.24727083999999999</v>
      </c>
      <c r="K437" s="68">
        <f t="shared" si="19"/>
        <v>15.89908927393137</v>
      </c>
      <c r="L437" s="68">
        <f t="shared" si="20"/>
        <v>2.0632863870007445</v>
      </c>
    </row>
    <row r="438" spans="1:12" x14ac:dyDescent="0.2">
      <c r="A438" s="110" t="s">
        <v>2145</v>
      </c>
      <c r="B438" s="53" t="s">
        <v>111</v>
      </c>
      <c r="C438" s="53" t="s">
        <v>624</v>
      </c>
      <c r="D438" s="110" t="s">
        <v>207</v>
      </c>
      <c r="E438" s="110" t="s">
        <v>920</v>
      </c>
      <c r="F438" s="111">
        <v>1.5663456599999999</v>
      </c>
      <c r="G438" s="111">
        <v>2.1247190329999999</v>
      </c>
      <c r="H438" s="68">
        <f t="shared" si="18"/>
        <v>-0.26279868741590928</v>
      </c>
      <c r="I438" s="111">
        <v>4.1442645000000002</v>
      </c>
      <c r="J438" s="111">
        <v>4.1016429199999997</v>
      </c>
      <c r="K438" s="68">
        <f t="shared" si="19"/>
        <v>1.0391343379057671E-2</v>
      </c>
      <c r="L438" s="68">
        <f t="shared" si="20"/>
        <v>2.6458173351085228</v>
      </c>
    </row>
    <row r="439" spans="1:12" x14ac:dyDescent="0.2">
      <c r="A439" s="110" t="s">
        <v>2175</v>
      </c>
      <c r="B439" s="53" t="s">
        <v>46</v>
      </c>
      <c r="C439" s="53" t="s">
        <v>1734</v>
      </c>
      <c r="D439" s="110" t="s">
        <v>208</v>
      </c>
      <c r="E439" s="110" t="s">
        <v>209</v>
      </c>
      <c r="F439" s="111">
        <v>18.672621313</v>
      </c>
      <c r="G439" s="111">
        <v>21.882835987</v>
      </c>
      <c r="H439" s="68">
        <f t="shared" si="18"/>
        <v>-0.14670012040062363</v>
      </c>
      <c r="I439" s="111">
        <v>3.9699680000000002</v>
      </c>
      <c r="J439" s="111">
        <v>0.35105434000000002</v>
      </c>
      <c r="K439" s="68">
        <f t="shared" si="19"/>
        <v>10.308699388248554</v>
      </c>
      <c r="L439" s="68">
        <f t="shared" si="20"/>
        <v>0.21260903509225471</v>
      </c>
    </row>
    <row r="440" spans="1:12" x14ac:dyDescent="0.2">
      <c r="A440" s="110" t="s">
        <v>3160</v>
      </c>
      <c r="B440" s="110" t="s">
        <v>3141</v>
      </c>
      <c r="C440" s="53" t="s">
        <v>801</v>
      </c>
      <c r="D440" s="110" t="s">
        <v>207</v>
      </c>
      <c r="E440" s="110" t="s">
        <v>920</v>
      </c>
      <c r="F440" s="111">
        <v>4.4049999999999999E-2</v>
      </c>
      <c r="G440" s="111">
        <v>4.3819999999999996E-3</v>
      </c>
      <c r="H440" s="68">
        <f t="shared" si="18"/>
        <v>9.0524874486535829</v>
      </c>
      <c r="I440" s="111">
        <v>3.9272779999999998</v>
      </c>
      <c r="J440" s="111">
        <v>6.6619864</v>
      </c>
      <c r="K440" s="68">
        <f t="shared" si="19"/>
        <v>-0.41049444351912823</v>
      </c>
      <c r="L440" s="68">
        <f t="shared" si="20"/>
        <v>89.155005675368898</v>
      </c>
    </row>
    <row r="441" spans="1:12" x14ac:dyDescent="0.2">
      <c r="A441" s="110" t="s">
        <v>1930</v>
      </c>
      <c r="B441" s="53" t="s">
        <v>374</v>
      </c>
      <c r="C441" s="53" t="s">
        <v>796</v>
      </c>
      <c r="D441" s="110" t="s">
        <v>207</v>
      </c>
      <c r="E441" s="110" t="s">
        <v>920</v>
      </c>
      <c r="F441" s="111">
        <v>0.44208618800000005</v>
      </c>
      <c r="G441" s="111">
        <v>0.54690799999999995</v>
      </c>
      <c r="H441" s="68">
        <f t="shared" si="18"/>
        <v>-0.1916626050450897</v>
      </c>
      <c r="I441" s="111">
        <v>3.906577</v>
      </c>
      <c r="J441" s="111">
        <v>0</v>
      </c>
      <c r="K441" s="68" t="str">
        <f t="shared" si="19"/>
        <v/>
      </c>
      <c r="L441" s="68">
        <f t="shared" si="20"/>
        <v>8.8366863884017111</v>
      </c>
    </row>
    <row r="442" spans="1:12" x14ac:dyDescent="0.2">
      <c r="A442" s="110" t="s">
        <v>2681</v>
      </c>
      <c r="B442" s="53" t="s">
        <v>179</v>
      </c>
      <c r="C442" s="53" t="s">
        <v>795</v>
      </c>
      <c r="D442" s="110" t="s">
        <v>207</v>
      </c>
      <c r="E442" s="110" t="s">
        <v>920</v>
      </c>
      <c r="F442" s="111">
        <v>2.15524359</v>
      </c>
      <c r="G442" s="111">
        <v>4.9541870970000002</v>
      </c>
      <c r="H442" s="68">
        <f t="shared" si="18"/>
        <v>-0.56496524095646206</v>
      </c>
      <c r="I442" s="111">
        <v>3.9013650000000002</v>
      </c>
      <c r="J442" s="111">
        <v>8.5299623000000011</v>
      </c>
      <c r="K442" s="68">
        <f t="shared" si="19"/>
        <v>-0.54262810751226886</v>
      </c>
      <c r="L442" s="68">
        <f t="shared" si="20"/>
        <v>1.8101735776418666</v>
      </c>
    </row>
    <row r="443" spans="1:12" x14ac:dyDescent="0.2">
      <c r="A443" s="110" t="s">
        <v>2689</v>
      </c>
      <c r="B443" s="53" t="s">
        <v>916</v>
      </c>
      <c r="C443" s="53" t="s">
        <v>624</v>
      </c>
      <c r="D443" s="110" t="s">
        <v>208</v>
      </c>
      <c r="E443" s="110" t="s">
        <v>920</v>
      </c>
      <c r="F443" s="111">
        <v>1.641628367</v>
      </c>
      <c r="G443" s="111">
        <v>2.2778738020000002</v>
      </c>
      <c r="H443" s="68">
        <f t="shared" si="18"/>
        <v>-0.27931548905008219</v>
      </c>
      <c r="I443" s="111">
        <v>3.8936725000000001</v>
      </c>
      <c r="J443" s="111">
        <v>1.2345043600000001</v>
      </c>
      <c r="K443" s="68">
        <f t="shared" si="19"/>
        <v>2.1540370582409283</v>
      </c>
      <c r="L443" s="68">
        <f t="shared" si="20"/>
        <v>2.3718355373667834</v>
      </c>
    </row>
    <row r="444" spans="1:12" x14ac:dyDescent="0.2">
      <c r="A444" s="110" t="s">
        <v>1648</v>
      </c>
      <c r="B444" s="53" t="s">
        <v>834</v>
      </c>
      <c r="C444" s="53" t="s">
        <v>800</v>
      </c>
      <c r="D444" s="110" t="s">
        <v>208</v>
      </c>
      <c r="E444" s="110" t="s">
        <v>209</v>
      </c>
      <c r="F444" s="111">
        <v>3.845993639</v>
      </c>
      <c r="G444" s="111">
        <v>2.6441358840000002</v>
      </c>
      <c r="H444" s="68">
        <f t="shared" si="18"/>
        <v>0.45453706153023088</v>
      </c>
      <c r="I444" s="111">
        <v>3.8308235000000002</v>
      </c>
      <c r="J444" s="111">
        <v>9.7564873898910989</v>
      </c>
      <c r="K444" s="68">
        <f t="shared" si="19"/>
        <v>-0.6073562802972311</v>
      </c>
      <c r="L444" s="68">
        <f t="shared" si="20"/>
        <v>0.99605559956049639</v>
      </c>
    </row>
    <row r="445" spans="1:12" x14ac:dyDescent="0.2">
      <c r="A445" s="110" t="s">
        <v>1745</v>
      </c>
      <c r="B445" s="53" t="s">
        <v>25</v>
      </c>
      <c r="C445" s="53" t="s">
        <v>1734</v>
      </c>
      <c r="D445" s="110" t="s">
        <v>208</v>
      </c>
      <c r="E445" s="110" t="s">
        <v>209</v>
      </c>
      <c r="F445" s="111">
        <v>13.822764400000001</v>
      </c>
      <c r="G445" s="111">
        <v>15.885045009999999</v>
      </c>
      <c r="H445" s="68">
        <f t="shared" si="18"/>
        <v>-0.12982529219789718</v>
      </c>
      <c r="I445" s="111">
        <v>3.808017</v>
      </c>
      <c r="J445" s="111">
        <v>97.266603239999995</v>
      </c>
      <c r="K445" s="68">
        <f t="shared" si="19"/>
        <v>-0.96084969688307176</v>
      </c>
      <c r="L445" s="68">
        <f t="shared" si="20"/>
        <v>0.2754888161155376</v>
      </c>
    </row>
    <row r="446" spans="1:12" x14ac:dyDescent="0.2">
      <c r="A446" s="110" t="s">
        <v>2408</v>
      </c>
      <c r="B446" s="53" t="s">
        <v>49</v>
      </c>
      <c r="C446" s="53" t="s">
        <v>801</v>
      </c>
      <c r="D446" s="110" t="s">
        <v>207</v>
      </c>
      <c r="E446" s="110" t="s">
        <v>920</v>
      </c>
      <c r="F446" s="111">
        <v>1.81885444</v>
      </c>
      <c r="G446" s="111">
        <v>1.11884016</v>
      </c>
      <c r="H446" s="68">
        <f t="shared" si="18"/>
        <v>0.62566066631001171</v>
      </c>
      <c r="I446" s="111">
        <v>3.7900230000000001</v>
      </c>
      <c r="J446" s="111">
        <v>11.501080999999999</v>
      </c>
      <c r="K446" s="68">
        <f t="shared" si="19"/>
        <v>-0.67046375901534816</v>
      </c>
      <c r="L446" s="68">
        <f t="shared" si="20"/>
        <v>2.083741786396057</v>
      </c>
    </row>
    <row r="447" spans="1:12" x14ac:dyDescent="0.2">
      <c r="A447" s="110" t="s">
        <v>1526</v>
      </c>
      <c r="B447" s="53" t="s">
        <v>497</v>
      </c>
      <c r="C447" s="53" t="s">
        <v>624</v>
      </c>
      <c r="D447" s="110" t="s">
        <v>207</v>
      </c>
      <c r="E447" s="110" t="s">
        <v>920</v>
      </c>
      <c r="F447" s="111">
        <v>8.7352040999999989</v>
      </c>
      <c r="G447" s="111">
        <v>6.8960760499999996</v>
      </c>
      <c r="H447" s="68">
        <f t="shared" si="18"/>
        <v>0.26669196172800325</v>
      </c>
      <c r="I447" s="111">
        <v>3.7448925000000002</v>
      </c>
      <c r="J447" s="111">
        <v>13.403050220000001</v>
      </c>
      <c r="K447" s="68">
        <f t="shared" si="19"/>
        <v>-0.72059401117427135</v>
      </c>
      <c r="L447" s="68">
        <f t="shared" si="20"/>
        <v>0.42871265022874516</v>
      </c>
    </row>
    <row r="448" spans="1:12" x14ac:dyDescent="0.2">
      <c r="A448" s="110" t="s">
        <v>1687</v>
      </c>
      <c r="B448" s="53" t="s">
        <v>176</v>
      </c>
      <c r="C448" s="53" t="s">
        <v>800</v>
      </c>
      <c r="D448" s="110" t="s">
        <v>208</v>
      </c>
      <c r="E448" s="110" t="s">
        <v>920</v>
      </c>
      <c r="F448" s="111">
        <v>7.6920353370000001</v>
      </c>
      <c r="G448" s="111">
        <v>23.982633165999999</v>
      </c>
      <c r="H448" s="68">
        <f t="shared" si="18"/>
        <v>-0.67926643902034323</v>
      </c>
      <c r="I448" s="111">
        <v>3.6618605</v>
      </c>
      <c r="J448" s="111">
        <v>15.742359197206801</v>
      </c>
      <c r="K448" s="68">
        <f t="shared" si="19"/>
        <v>-0.76738807353285832</v>
      </c>
      <c r="L448" s="68">
        <f t="shared" si="20"/>
        <v>0.47605872042550651</v>
      </c>
    </row>
    <row r="449" spans="1:12" x14ac:dyDescent="0.2">
      <c r="A449" s="110" t="s">
        <v>2279</v>
      </c>
      <c r="B449" s="53" t="s">
        <v>864</v>
      </c>
      <c r="C449" s="53" t="s">
        <v>795</v>
      </c>
      <c r="D449" s="110" t="s">
        <v>207</v>
      </c>
      <c r="E449" s="110" t="s">
        <v>2750</v>
      </c>
      <c r="F449" s="111">
        <v>1.4357212690000001</v>
      </c>
      <c r="G449" s="111">
        <v>4.3106852139999994</v>
      </c>
      <c r="H449" s="68">
        <f t="shared" si="18"/>
        <v>-0.66693896730451441</v>
      </c>
      <c r="I449" s="111">
        <v>3.645931</v>
      </c>
      <c r="J449" s="111">
        <v>0.83780266000000003</v>
      </c>
      <c r="K449" s="68">
        <f t="shared" si="19"/>
        <v>3.351777780223328</v>
      </c>
      <c r="L449" s="68">
        <f t="shared" si="20"/>
        <v>2.5394420760649745</v>
      </c>
    </row>
    <row r="450" spans="1:12" x14ac:dyDescent="0.2">
      <c r="A450" s="110" t="s">
        <v>2008</v>
      </c>
      <c r="B450" s="110" t="s">
        <v>584</v>
      </c>
      <c r="C450" s="110" t="s">
        <v>800</v>
      </c>
      <c r="D450" s="110" t="s">
        <v>208</v>
      </c>
      <c r="E450" s="110" t="s">
        <v>209</v>
      </c>
      <c r="F450" s="111">
        <v>5.2733900930000006</v>
      </c>
      <c r="G450" s="111">
        <v>25.678575771000002</v>
      </c>
      <c r="H450" s="68">
        <f t="shared" si="18"/>
        <v>-0.79463852902015375</v>
      </c>
      <c r="I450" s="111">
        <v>3.6210909999999998</v>
      </c>
      <c r="J450" s="111">
        <v>60.678531424693304</v>
      </c>
      <c r="K450" s="68">
        <f t="shared" si="19"/>
        <v>-0.94032335794919408</v>
      </c>
      <c r="L450" s="68">
        <f t="shared" si="20"/>
        <v>0.68667231821266284</v>
      </c>
    </row>
    <row r="451" spans="1:12" x14ac:dyDescent="0.2">
      <c r="A451" s="110" t="s">
        <v>2130</v>
      </c>
      <c r="B451" s="53" t="s">
        <v>107</v>
      </c>
      <c r="C451" s="53" t="s">
        <v>624</v>
      </c>
      <c r="D451" s="110" t="s">
        <v>207</v>
      </c>
      <c r="E451" s="110" t="s">
        <v>920</v>
      </c>
      <c r="F451" s="111">
        <v>3.7285852300000002</v>
      </c>
      <c r="G451" s="111">
        <v>2.3210683400000001</v>
      </c>
      <c r="H451" s="68">
        <f t="shared" si="18"/>
        <v>0.60640906850678955</v>
      </c>
      <c r="I451" s="111">
        <v>3.6002390000000002</v>
      </c>
      <c r="J451" s="111">
        <v>1.2477924299999998</v>
      </c>
      <c r="K451" s="68">
        <f t="shared" si="19"/>
        <v>1.885286778026054</v>
      </c>
      <c r="L451" s="68">
        <f t="shared" si="20"/>
        <v>0.96557776687861852</v>
      </c>
    </row>
    <row r="452" spans="1:12" x14ac:dyDescent="0.2">
      <c r="A452" s="110" t="s">
        <v>2094</v>
      </c>
      <c r="B452" s="53" t="s">
        <v>169</v>
      </c>
      <c r="C452" s="53" t="s">
        <v>800</v>
      </c>
      <c r="D452" s="110" t="s">
        <v>208</v>
      </c>
      <c r="E452" s="110" t="s">
        <v>920</v>
      </c>
      <c r="F452" s="111">
        <v>9.5438782470000003</v>
      </c>
      <c r="G452" s="111">
        <v>9.2834031810000006</v>
      </c>
      <c r="H452" s="68">
        <f t="shared" si="18"/>
        <v>2.8058144294875076E-2</v>
      </c>
      <c r="I452" s="111">
        <v>3.5756804999999998</v>
      </c>
      <c r="J452" s="111">
        <v>6.3646806117814148</v>
      </c>
      <c r="K452" s="68">
        <f t="shared" si="19"/>
        <v>-0.43819953928541278</v>
      </c>
      <c r="L452" s="68">
        <f t="shared" si="20"/>
        <v>0.37465696936399734</v>
      </c>
    </row>
    <row r="453" spans="1:12" x14ac:dyDescent="0.2">
      <c r="A453" s="110" t="s">
        <v>2712</v>
      </c>
      <c r="B453" s="53" t="s">
        <v>2713</v>
      </c>
      <c r="C453" s="53" t="s">
        <v>802</v>
      </c>
      <c r="D453" s="110" t="s">
        <v>208</v>
      </c>
      <c r="E453" s="110" t="s">
        <v>209</v>
      </c>
      <c r="F453" s="111">
        <v>2.3408213199999999</v>
      </c>
      <c r="G453" s="111">
        <v>5.8513349999999999E-2</v>
      </c>
      <c r="H453" s="68">
        <f t="shared" si="18"/>
        <v>39.004910332428409</v>
      </c>
      <c r="I453" s="111">
        <v>3.5443845</v>
      </c>
      <c r="J453" s="111">
        <v>0</v>
      </c>
      <c r="K453" s="68" t="str">
        <f t="shared" si="19"/>
        <v/>
      </c>
      <c r="L453" s="68">
        <f t="shared" si="20"/>
        <v>1.5141627725776183</v>
      </c>
    </row>
    <row r="454" spans="1:12" x14ac:dyDescent="0.2">
      <c r="A454" s="110" t="s">
        <v>2404</v>
      </c>
      <c r="B454" s="53" t="s">
        <v>616</v>
      </c>
      <c r="C454" s="53" t="s">
        <v>801</v>
      </c>
      <c r="D454" s="110" t="s">
        <v>207</v>
      </c>
      <c r="E454" s="110" t="s">
        <v>920</v>
      </c>
      <c r="F454" s="111">
        <v>1.8568737279999998</v>
      </c>
      <c r="G454" s="111">
        <v>0.41131196000000003</v>
      </c>
      <c r="H454" s="68">
        <f t="shared" si="18"/>
        <v>3.5145143068536102</v>
      </c>
      <c r="I454" s="111">
        <v>3.4785794999999999</v>
      </c>
      <c r="J454" s="111">
        <v>6.9507410000000006E-2</v>
      </c>
      <c r="K454" s="68">
        <f t="shared" si="19"/>
        <v>49.046167739525899</v>
      </c>
      <c r="L454" s="68">
        <f t="shared" si="20"/>
        <v>1.8733527474411014</v>
      </c>
    </row>
    <row r="455" spans="1:12" x14ac:dyDescent="0.2">
      <c r="A455" s="110" t="s">
        <v>2118</v>
      </c>
      <c r="B455" s="53" t="s">
        <v>113</v>
      </c>
      <c r="C455" s="53" t="s">
        <v>624</v>
      </c>
      <c r="D455" s="110" t="s">
        <v>207</v>
      </c>
      <c r="E455" s="110" t="s">
        <v>920</v>
      </c>
      <c r="F455" s="111">
        <v>1.84998683</v>
      </c>
      <c r="G455" s="111">
        <v>0.63887713000000002</v>
      </c>
      <c r="H455" s="68">
        <f t="shared" ref="H455:H518" si="21">IF(ISERROR(F455/G455-1),"",IF((F455/G455-1)&gt;10000%,"",F455/G455-1))</f>
        <v>1.8956848557092658</v>
      </c>
      <c r="I455" s="111">
        <v>3.3767489999999998</v>
      </c>
      <c r="J455" s="111">
        <v>0.24397060999999998</v>
      </c>
      <c r="K455" s="68">
        <f t="shared" ref="K455:K518" si="22">IF(ISERROR(I455/J455-1),"",IF((I455/J455-1)&gt;10000%,"",I455/J455-1))</f>
        <v>12.840802381893459</v>
      </c>
      <c r="L455" s="68">
        <f t="shared" ref="L455:L518" si="23">IF(ISERROR(I455/F455),"",IF(I455/F455&gt;10000%,"",I455/F455))</f>
        <v>1.8252827237694442</v>
      </c>
    </row>
    <row r="456" spans="1:12" x14ac:dyDescent="0.2">
      <c r="A456" s="110" t="s">
        <v>1598</v>
      </c>
      <c r="B456" s="53" t="s">
        <v>1599</v>
      </c>
      <c r="C456" s="53" t="s">
        <v>624</v>
      </c>
      <c r="D456" s="110" t="s">
        <v>207</v>
      </c>
      <c r="E456" s="110" t="s">
        <v>920</v>
      </c>
      <c r="F456" s="111">
        <v>7.0354320000000012E-2</v>
      </c>
      <c r="G456" s="111">
        <v>1.160315E-2</v>
      </c>
      <c r="H456" s="68">
        <f t="shared" si="21"/>
        <v>5.0633810646246937</v>
      </c>
      <c r="I456" s="111">
        <v>3.3743319999999999</v>
      </c>
      <c r="J456" s="111">
        <v>0</v>
      </c>
      <c r="K456" s="68" t="str">
        <f t="shared" si="22"/>
        <v/>
      </c>
      <c r="L456" s="68">
        <f t="shared" si="23"/>
        <v>47.96197305296959</v>
      </c>
    </row>
    <row r="457" spans="1:12" x14ac:dyDescent="0.2">
      <c r="A457" s="110" t="s">
        <v>2388</v>
      </c>
      <c r="B457" s="53" t="s">
        <v>452</v>
      </c>
      <c r="C457" s="53" t="s">
        <v>801</v>
      </c>
      <c r="D457" s="110" t="s">
        <v>207</v>
      </c>
      <c r="E457" s="110" t="s">
        <v>209</v>
      </c>
      <c r="F457" s="111">
        <v>7.3279306699999998</v>
      </c>
      <c r="G457" s="111">
        <v>4.0896257900000004</v>
      </c>
      <c r="H457" s="68">
        <f t="shared" si="21"/>
        <v>0.79183403232597449</v>
      </c>
      <c r="I457" s="111">
        <v>3.2941509999999998</v>
      </c>
      <c r="J457" s="111">
        <v>56.34698513</v>
      </c>
      <c r="K457" s="68">
        <f t="shared" si="22"/>
        <v>-0.94153811437470958</v>
      </c>
      <c r="L457" s="68">
        <f t="shared" si="23"/>
        <v>0.44953359254421005</v>
      </c>
    </row>
    <row r="458" spans="1:12" x14ac:dyDescent="0.2">
      <c r="A458" s="110" t="s">
        <v>1529</v>
      </c>
      <c r="B458" s="53" t="s">
        <v>151</v>
      </c>
      <c r="C458" s="53" t="s">
        <v>624</v>
      </c>
      <c r="D458" s="110" t="s">
        <v>207</v>
      </c>
      <c r="E458" s="110" t="s">
        <v>920</v>
      </c>
      <c r="F458" s="111">
        <v>5.5739776730000008</v>
      </c>
      <c r="G458" s="111">
        <v>1.8283711280000001</v>
      </c>
      <c r="H458" s="68">
        <f t="shared" si="21"/>
        <v>2.0486029819871452</v>
      </c>
      <c r="I458" s="111">
        <v>3.2920115000000001</v>
      </c>
      <c r="J458" s="111">
        <v>2.0818971500000001</v>
      </c>
      <c r="K458" s="68">
        <f t="shared" si="22"/>
        <v>0.58125558700149993</v>
      </c>
      <c r="L458" s="68">
        <f t="shared" si="23"/>
        <v>0.59060363947030103</v>
      </c>
    </row>
    <row r="459" spans="1:12" x14ac:dyDescent="0.2">
      <c r="A459" s="110" t="s">
        <v>1493</v>
      </c>
      <c r="B459" s="53" t="s">
        <v>764</v>
      </c>
      <c r="C459" s="53" t="s">
        <v>145</v>
      </c>
      <c r="D459" s="110" t="s">
        <v>752</v>
      </c>
      <c r="E459" s="110" t="s">
        <v>920</v>
      </c>
      <c r="F459" s="111">
        <v>5.3714085000000003</v>
      </c>
      <c r="G459" s="111">
        <v>10.019927858999999</v>
      </c>
      <c r="H459" s="68">
        <f t="shared" si="21"/>
        <v>-0.46392742786313101</v>
      </c>
      <c r="I459" s="111">
        <v>3.2806975</v>
      </c>
      <c r="J459" s="111">
        <v>25.97631456088958</v>
      </c>
      <c r="K459" s="68">
        <f t="shared" si="22"/>
        <v>-0.8737042742414477</v>
      </c>
      <c r="L459" s="68">
        <f t="shared" si="23"/>
        <v>0.6107704338629244</v>
      </c>
    </row>
    <row r="460" spans="1:12" x14ac:dyDescent="0.2">
      <c r="A460" s="110" t="s">
        <v>2347</v>
      </c>
      <c r="B460" s="53" t="s">
        <v>490</v>
      </c>
      <c r="C460" s="53" t="s">
        <v>800</v>
      </c>
      <c r="D460" s="110" t="s">
        <v>208</v>
      </c>
      <c r="E460" s="110" t="s">
        <v>209</v>
      </c>
      <c r="F460" s="111">
        <v>2.8451800869999997</v>
      </c>
      <c r="G460" s="111">
        <v>5.2124672109999999</v>
      </c>
      <c r="H460" s="68">
        <f t="shared" si="21"/>
        <v>-0.45415866003037009</v>
      </c>
      <c r="I460" s="111">
        <v>3.2074199999999999</v>
      </c>
      <c r="J460" s="111">
        <v>10.361693165738179</v>
      </c>
      <c r="K460" s="68">
        <f t="shared" si="22"/>
        <v>-0.69045406492004546</v>
      </c>
      <c r="L460" s="68">
        <f t="shared" si="23"/>
        <v>1.1273170421285885</v>
      </c>
    </row>
    <row r="461" spans="1:12" x14ac:dyDescent="0.2">
      <c r="A461" s="110" t="s">
        <v>1850</v>
      </c>
      <c r="B461" s="53" t="s">
        <v>89</v>
      </c>
      <c r="C461" s="53" t="s">
        <v>874</v>
      </c>
      <c r="D461" s="110" t="s">
        <v>208</v>
      </c>
      <c r="E461" s="110" t="s">
        <v>209</v>
      </c>
      <c r="F461" s="111">
        <v>4.6309595360000007</v>
      </c>
      <c r="G461" s="111">
        <v>20.256416789999999</v>
      </c>
      <c r="H461" s="68">
        <f t="shared" si="21"/>
        <v>-0.77138308398718525</v>
      </c>
      <c r="I461" s="111">
        <v>3.1730084999999999</v>
      </c>
      <c r="J461" s="111">
        <v>14.601512980000001</v>
      </c>
      <c r="K461" s="68">
        <f t="shared" si="22"/>
        <v>-0.78269316992381976</v>
      </c>
      <c r="L461" s="68">
        <f t="shared" si="23"/>
        <v>0.68517301335366265</v>
      </c>
    </row>
    <row r="462" spans="1:12" x14ac:dyDescent="0.2">
      <c r="A462" s="110" t="s">
        <v>1490</v>
      </c>
      <c r="B462" s="53" t="s">
        <v>1461</v>
      </c>
      <c r="C462" s="53" t="s">
        <v>145</v>
      </c>
      <c r="D462" s="110" t="s">
        <v>752</v>
      </c>
      <c r="E462" s="110" t="s">
        <v>209</v>
      </c>
      <c r="F462" s="111">
        <v>1.3659981000000001</v>
      </c>
      <c r="G462" s="111">
        <v>0.99935082999999991</v>
      </c>
      <c r="H462" s="68">
        <f t="shared" si="21"/>
        <v>0.36688544102174836</v>
      </c>
      <c r="I462" s="111">
        <v>3.148377</v>
      </c>
      <c r="J462" s="111">
        <v>5.2508005283035004</v>
      </c>
      <c r="K462" s="68">
        <f t="shared" si="22"/>
        <v>-0.40040057072645641</v>
      </c>
      <c r="L462" s="68">
        <f t="shared" si="23"/>
        <v>2.3048179935242952</v>
      </c>
    </row>
    <row r="463" spans="1:12" x14ac:dyDescent="0.2">
      <c r="A463" s="110" t="s">
        <v>1843</v>
      </c>
      <c r="B463" s="53" t="s">
        <v>928</v>
      </c>
      <c r="C463" s="53" t="s">
        <v>874</v>
      </c>
      <c r="D463" s="110" t="s">
        <v>208</v>
      </c>
      <c r="E463" s="110" t="s">
        <v>209</v>
      </c>
      <c r="F463" s="111">
        <v>1.2182744999999999</v>
      </c>
      <c r="G463" s="111">
        <v>2.1791929900000002</v>
      </c>
      <c r="H463" s="68">
        <f t="shared" si="21"/>
        <v>-0.44095153316365987</v>
      </c>
      <c r="I463" s="111">
        <v>3.1159625000000002</v>
      </c>
      <c r="J463" s="111">
        <v>9.7655000000000006E-2</v>
      </c>
      <c r="K463" s="68">
        <f t="shared" si="22"/>
        <v>30.907864420664584</v>
      </c>
      <c r="L463" s="68">
        <f t="shared" si="23"/>
        <v>2.5576850701545508</v>
      </c>
    </row>
    <row r="464" spans="1:12" x14ac:dyDescent="0.2">
      <c r="A464" s="110" t="s">
        <v>2128</v>
      </c>
      <c r="B464" s="53" t="s">
        <v>140</v>
      </c>
      <c r="C464" s="53" t="s">
        <v>624</v>
      </c>
      <c r="D464" s="110" t="s">
        <v>207</v>
      </c>
      <c r="E464" s="110" t="s">
        <v>920</v>
      </c>
      <c r="F464" s="111">
        <v>2.3375970000000001</v>
      </c>
      <c r="G464" s="111">
        <v>1.08072379</v>
      </c>
      <c r="H464" s="68">
        <f t="shared" si="21"/>
        <v>1.1629920814457138</v>
      </c>
      <c r="I464" s="111">
        <v>3.1062275000000001</v>
      </c>
      <c r="J464" s="111">
        <v>2.15310275</v>
      </c>
      <c r="K464" s="68">
        <f t="shared" si="22"/>
        <v>0.44267499542230393</v>
      </c>
      <c r="L464" s="68">
        <f t="shared" si="23"/>
        <v>1.328812237524261</v>
      </c>
    </row>
    <row r="465" spans="1:12" x14ac:dyDescent="0.2">
      <c r="A465" s="110" t="s">
        <v>2785</v>
      </c>
      <c r="B465" s="53" t="s">
        <v>2786</v>
      </c>
      <c r="C465" s="53" t="s">
        <v>145</v>
      </c>
      <c r="D465" s="110" t="s">
        <v>752</v>
      </c>
      <c r="E465" s="110" t="s">
        <v>920</v>
      </c>
      <c r="F465" s="111">
        <v>0.31386878999999995</v>
      </c>
      <c r="G465" s="111">
        <v>1.1485660900000001</v>
      </c>
      <c r="H465" s="68">
        <f t="shared" si="21"/>
        <v>-0.726729882822851</v>
      </c>
      <c r="I465" s="111">
        <v>3.0850520000000001</v>
      </c>
      <c r="J465" s="111">
        <v>48.319035419999999</v>
      </c>
      <c r="K465" s="68">
        <f t="shared" si="22"/>
        <v>-0.9361524506194292</v>
      </c>
      <c r="L465" s="68">
        <f t="shared" si="23"/>
        <v>9.829113624199465</v>
      </c>
    </row>
    <row r="466" spans="1:12" x14ac:dyDescent="0.2">
      <c r="A466" s="110" t="s">
        <v>1651</v>
      </c>
      <c r="B466" s="53" t="s">
        <v>2512</v>
      </c>
      <c r="C466" s="53" t="s">
        <v>800</v>
      </c>
      <c r="D466" s="110" t="s">
        <v>752</v>
      </c>
      <c r="E466" s="110" t="s">
        <v>920</v>
      </c>
      <c r="F466" s="111">
        <v>5.0352915199999995</v>
      </c>
      <c r="G466" s="111">
        <v>7.2265717699999996</v>
      </c>
      <c r="H466" s="68">
        <f t="shared" si="21"/>
        <v>-0.30322541859983498</v>
      </c>
      <c r="I466" s="111">
        <v>3.0347520000000001</v>
      </c>
      <c r="J466" s="111">
        <v>2.5012377999999997</v>
      </c>
      <c r="K466" s="68">
        <f t="shared" si="22"/>
        <v>0.21330007086891145</v>
      </c>
      <c r="L466" s="68">
        <f t="shared" si="23"/>
        <v>0.60269638569009809</v>
      </c>
    </row>
    <row r="467" spans="1:12" x14ac:dyDescent="0.2">
      <c r="A467" s="110" t="s">
        <v>1787</v>
      </c>
      <c r="B467" s="53" t="s">
        <v>1788</v>
      </c>
      <c r="C467" s="53" t="s">
        <v>145</v>
      </c>
      <c r="D467" s="110" t="s">
        <v>752</v>
      </c>
      <c r="E467" s="110" t="s">
        <v>209</v>
      </c>
      <c r="F467" s="111">
        <v>0.32196092999999998</v>
      </c>
      <c r="G467" s="111">
        <v>0.33649343999999998</v>
      </c>
      <c r="H467" s="68">
        <f t="shared" si="21"/>
        <v>-4.3188093057623944E-2</v>
      </c>
      <c r="I467" s="111">
        <v>2.9837215000000001</v>
      </c>
      <c r="J467" s="111">
        <v>0.306560434525049</v>
      </c>
      <c r="K467" s="68">
        <f t="shared" si="22"/>
        <v>8.7328981954982225</v>
      </c>
      <c r="L467" s="68">
        <f t="shared" si="23"/>
        <v>9.2673402949854822</v>
      </c>
    </row>
    <row r="468" spans="1:12" x14ac:dyDescent="0.2">
      <c r="A468" s="110" t="s">
        <v>2393</v>
      </c>
      <c r="B468" s="53" t="s">
        <v>548</v>
      </c>
      <c r="C468" s="53" t="s">
        <v>801</v>
      </c>
      <c r="D468" s="110" t="s">
        <v>207</v>
      </c>
      <c r="E468" s="110" t="s">
        <v>920</v>
      </c>
      <c r="F468" s="111">
        <v>2.029974143</v>
      </c>
      <c r="G468" s="111">
        <v>0.69284819900000005</v>
      </c>
      <c r="H468" s="68">
        <f t="shared" si="21"/>
        <v>1.9298974088839334</v>
      </c>
      <c r="I468" s="111">
        <v>2.9690599999999998</v>
      </c>
      <c r="J468" s="111">
        <v>0.23838701999999998</v>
      </c>
      <c r="K468" s="68">
        <f t="shared" si="22"/>
        <v>11.454788855534165</v>
      </c>
      <c r="L468" s="68">
        <f t="shared" si="23"/>
        <v>1.462609762906719</v>
      </c>
    </row>
    <row r="469" spans="1:12" x14ac:dyDescent="0.2">
      <c r="A469" s="110" t="s">
        <v>2136</v>
      </c>
      <c r="B469" s="53" t="s">
        <v>1085</v>
      </c>
      <c r="C469" s="53" t="s">
        <v>797</v>
      </c>
      <c r="D469" s="110" t="s">
        <v>207</v>
      </c>
      <c r="E469" s="110" t="s">
        <v>920</v>
      </c>
      <c r="F469" s="111">
        <v>8.0399068600000003</v>
      </c>
      <c r="G469" s="111">
        <v>4.7259788199999999</v>
      </c>
      <c r="H469" s="68">
        <f t="shared" si="21"/>
        <v>0.70121516964394703</v>
      </c>
      <c r="I469" s="111">
        <v>2.9481039999999998</v>
      </c>
      <c r="J469" s="111">
        <v>18.30304928</v>
      </c>
      <c r="K469" s="68">
        <f t="shared" si="22"/>
        <v>-0.83892825971782559</v>
      </c>
      <c r="L469" s="68">
        <f t="shared" si="23"/>
        <v>0.36668384986738511</v>
      </c>
    </row>
    <row r="470" spans="1:12" x14ac:dyDescent="0.2">
      <c r="A470" s="110" t="s">
        <v>1602</v>
      </c>
      <c r="B470" s="53" t="s">
        <v>1603</v>
      </c>
      <c r="C470" s="53" t="s">
        <v>145</v>
      </c>
      <c r="D470" s="110" t="s">
        <v>752</v>
      </c>
      <c r="E470" s="110" t="s">
        <v>209</v>
      </c>
      <c r="F470" s="111">
        <v>4.2614321900000007</v>
      </c>
      <c r="G470" s="111">
        <v>4.6521084299999993</v>
      </c>
      <c r="H470" s="68">
        <f t="shared" si="21"/>
        <v>-8.3978317762468557E-2</v>
      </c>
      <c r="I470" s="111">
        <v>2.9361030000000001</v>
      </c>
      <c r="J470" s="111">
        <v>1.52235626</v>
      </c>
      <c r="K470" s="68">
        <f t="shared" si="22"/>
        <v>0.92865696233285111</v>
      </c>
      <c r="L470" s="68">
        <f t="shared" si="23"/>
        <v>0.68899441997222055</v>
      </c>
    </row>
    <row r="471" spans="1:12" x14ac:dyDescent="0.2">
      <c r="A471" s="110" t="s">
        <v>1844</v>
      </c>
      <c r="B471" s="53" t="s">
        <v>1</v>
      </c>
      <c r="C471" s="53" t="s">
        <v>874</v>
      </c>
      <c r="D471" s="110" t="s">
        <v>208</v>
      </c>
      <c r="E471" s="110" t="s">
        <v>209</v>
      </c>
      <c r="F471" s="111">
        <v>0.80918383999999999</v>
      </c>
      <c r="G471" s="111">
        <v>0.98991863800000002</v>
      </c>
      <c r="H471" s="68">
        <f t="shared" si="21"/>
        <v>-0.18257540676792472</v>
      </c>
      <c r="I471" s="111">
        <v>2.9092910000000001</v>
      </c>
      <c r="J471" s="111">
        <v>1.05786216</v>
      </c>
      <c r="K471" s="68">
        <f t="shared" si="22"/>
        <v>1.7501607581842231</v>
      </c>
      <c r="L471" s="68">
        <f t="shared" si="23"/>
        <v>3.5953399662553815</v>
      </c>
    </row>
    <row r="472" spans="1:12" x14ac:dyDescent="0.2">
      <c r="A472" s="110" t="s">
        <v>2586</v>
      </c>
      <c r="B472" s="53" t="s">
        <v>2049</v>
      </c>
      <c r="C472" s="53" t="s">
        <v>1770</v>
      </c>
      <c r="D472" s="110" t="s">
        <v>207</v>
      </c>
      <c r="E472" s="110" t="s">
        <v>920</v>
      </c>
      <c r="F472" s="111">
        <v>4.83751014</v>
      </c>
      <c r="G472" s="111">
        <v>1.38304274</v>
      </c>
      <c r="H472" s="68">
        <f t="shared" si="21"/>
        <v>2.497730041227793</v>
      </c>
      <c r="I472" s="111">
        <v>2.8938139999999999</v>
      </c>
      <c r="J472" s="111">
        <v>5.3499804400000004</v>
      </c>
      <c r="K472" s="68">
        <f t="shared" si="22"/>
        <v>-0.45909820933849999</v>
      </c>
      <c r="L472" s="68">
        <f t="shared" si="23"/>
        <v>0.59820319053636128</v>
      </c>
    </row>
    <row r="473" spans="1:12" x14ac:dyDescent="0.2">
      <c r="A473" s="110" t="s">
        <v>2212</v>
      </c>
      <c r="B473" s="53" t="s">
        <v>139</v>
      </c>
      <c r="C473" s="53" t="s">
        <v>624</v>
      </c>
      <c r="D473" s="110" t="s">
        <v>207</v>
      </c>
      <c r="E473" s="110" t="s">
        <v>920</v>
      </c>
      <c r="F473" s="111">
        <v>0.28817199999999998</v>
      </c>
      <c r="G473" s="111">
        <v>0.5749638199999999</v>
      </c>
      <c r="H473" s="68">
        <f t="shared" si="21"/>
        <v>-0.4987997679575733</v>
      </c>
      <c r="I473" s="111">
        <v>2.8892164999999999</v>
      </c>
      <c r="J473" s="111">
        <v>1.59649402</v>
      </c>
      <c r="K473" s="68">
        <f t="shared" si="22"/>
        <v>0.80972585165085675</v>
      </c>
      <c r="L473" s="68">
        <f t="shared" si="23"/>
        <v>10.026013977763281</v>
      </c>
    </row>
    <row r="474" spans="1:12" x14ac:dyDescent="0.2">
      <c r="A474" s="110" t="s">
        <v>2380</v>
      </c>
      <c r="B474" s="53" t="s">
        <v>219</v>
      </c>
      <c r="C474" s="53" t="s">
        <v>801</v>
      </c>
      <c r="D474" s="110" t="s">
        <v>207</v>
      </c>
      <c r="E474" s="110" t="s">
        <v>209</v>
      </c>
      <c r="F474" s="111">
        <v>8.3140295240000004</v>
      </c>
      <c r="G474" s="111">
        <v>8.9395978039999999</v>
      </c>
      <c r="H474" s="68">
        <f t="shared" si="21"/>
        <v>-6.9977228698151372E-2</v>
      </c>
      <c r="I474" s="111">
        <v>2.8880180000000002</v>
      </c>
      <c r="J474" s="111">
        <v>3.6712795699999998</v>
      </c>
      <c r="K474" s="68">
        <f t="shared" si="22"/>
        <v>-0.21334838577820425</v>
      </c>
      <c r="L474" s="68">
        <f t="shared" si="23"/>
        <v>0.34736682034423816</v>
      </c>
    </row>
    <row r="475" spans="1:12" x14ac:dyDescent="0.2">
      <c r="A475" s="110" t="s">
        <v>2590</v>
      </c>
      <c r="B475" s="53" t="s">
        <v>1893</v>
      </c>
      <c r="C475" s="53" t="s">
        <v>1770</v>
      </c>
      <c r="D475" s="110" t="s">
        <v>207</v>
      </c>
      <c r="E475" s="110" t="s">
        <v>209</v>
      </c>
      <c r="F475" s="111">
        <v>2.8291155299999997</v>
      </c>
      <c r="G475" s="111">
        <v>0.50426110999999996</v>
      </c>
      <c r="H475" s="68">
        <f t="shared" si="21"/>
        <v>4.6104178448343953</v>
      </c>
      <c r="I475" s="111">
        <v>2.8753454999999999</v>
      </c>
      <c r="J475" s="111">
        <v>6.0511200000000001E-3</v>
      </c>
      <c r="K475" s="68" t="str">
        <f t="shared" si="22"/>
        <v/>
      </c>
      <c r="L475" s="68">
        <f t="shared" si="23"/>
        <v>1.0163407854892375</v>
      </c>
    </row>
    <row r="476" spans="1:12" x14ac:dyDescent="0.2">
      <c r="A476" s="110" t="s">
        <v>1781</v>
      </c>
      <c r="B476" s="53" t="s">
        <v>266</v>
      </c>
      <c r="C476" s="53" t="s">
        <v>270</v>
      </c>
      <c r="D476" s="110" t="s">
        <v>208</v>
      </c>
      <c r="E476" s="110" t="s">
        <v>209</v>
      </c>
      <c r="F476" s="111">
        <v>0.925650415</v>
      </c>
      <c r="G476" s="111">
        <v>0.4472275</v>
      </c>
      <c r="H476" s="68">
        <f t="shared" si="21"/>
        <v>1.0697528998104993</v>
      </c>
      <c r="I476" s="111">
        <v>2.8059474999999998</v>
      </c>
      <c r="J476" s="111">
        <v>6.1260725000000003</v>
      </c>
      <c r="K476" s="68">
        <f t="shared" si="22"/>
        <v>-0.54196632508022069</v>
      </c>
      <c r="L476" s="68">
        <f t="shared" si="23"/>
        <v>3.0313252762923462</v>
      </c>
    </row>
    <row r="477" spans="1:12" x14ac:dyDescent="0.2">
      <c r="A477" s="110" t="s">
        <v>1776</v>
      </c>
      <c r="B477" s="53" t="s">
        <v>1777</v>
      </c>
      <c r="C477" s="53" t="s">
        <v>1770</v>
      </c>
      <c r="D477" s="110" t="s">
        <v>207</v>
      </c>
      <c r="E477" s="110" t="s">
        <v>920</v>
      </c>
      <c r="F477" s="111">
        <v>1.0458E-2</v>
      </c>
      <c r="G477" s="111">
        <v>0.49928884000000001</v>
      </c>
      <c r="H477" s="68">
        <f t="shared" si="21"/>
        <v>-0.97905420838166546</v>
      </c>
      <c r="I477" s="111">
        <v>2.794381</v>
      </c>
      <c r="J477" s="111">
        <v>3.0228913300000002</v>
      </c>
      <c r="K477" s="68">
        <f t="shared" si="22"/>
        <v>-7.559329961093908E-2</v>
      </c>
      <c r="L477" s="68" t="str">
        <f t="shared" si="23"/>
        <v/>
      </c>
    </row>
    <row r="478" spans="1:12" x14ac:dyDescent="0.2">
      <c r="A478" s="110" t="s">
        <v>1831</v>
      </c>
      <c r="B478" s="53" t="s">
        <v>87</v>
      </c>
      <c r="C478" s="53" t="s">
        <v>874</v>
      </c>
      <c r="D478" s="110" t="s">
        <v>208</v>
      </c>
      <c r="E478" s="110" t="s">
        <v>209</v>
      </c>
      <c r="F478" s="111">
        <v>2.05013998</v>
      </c>
      <c r="G478" s="111">
        <v>1.36626969</v>
      </c>
      <c r="H478" s="68">
        <f t="shared" si="21"/>
        <v>0.5005382868443784</v>
      </c>
      <c r="I478" s="111">
        <v>2.7931710000000001</v>
      </c>
      <c r="J478" s="111">
        <v>0.20732970000000001</v>
      </c>
      <c r="K478" s="68">
        <f t="shared" si="22"/>
        <v>12.472121939114366</v>
      </c>
      <c r="L478" s="68">
        <f t="shared" si="23"/>
        <v>1.3624294083567894</v>
      </c>
    </row>
    <row r="479" spans="1:12" x14ac:dyDescent="0.2">
      <c r="A479" s="110" t="s">
        <v>1957</v>
      </c>
      <c r="B479" s="53" t="s">
        <v>510</v>
      </c>
      <c r="C479" s="53" t="s">
        <v>796</v>
      </c>
      <c r="D479" s="110" t="s">
        <v>207</v>
      </c>
      <c r="E479" s="110" t="s">
        <v>920</v>
      </c>
      <c r="F479" s="111">
        <v>3.446582872</v>
      </c>
      <c r="G479" s="111">
        <v>35.672290056000001</v>
      </c>
      <c r="H479" s="68">
        <f t="shared" si="21"/>
        <v>-0.90338206864237214</v>
      </c>
      <c r="I479" s="111">
        <v>2.7868810000000002</v>
      </c>
      <c r="J479" s="111">
        <v>150.15102223448397</v>
      </c>
      <c r="K479" s="68">
        <f t="shared" si="22"/>
        <v>-0.98143948034101391</v>
      </c>
      <c r="L479" s="68">
        <f t="shared" si="23"/>
        <v>0.80859248232229952</v>
      </c>
    </row>
    <row r="480" spans="1:12" x14ac:dyDescent="0.2">
      <c r="A480" s="110" t="s">
        <v>1981</v>
      </c>
      <c r="B480" s="53" t="s">
        <v>383</v>
      </c>
      <c r="C480" s="53" t="s">
        <v>796</v>
      </c>
      <c r="D480" s="110" t="s">
        <v>207</v>
      </c>
      <c r="E480" s="110" t="s">
        <v>920</v>
      </c>
      <c r="F480" s="111">
        <v>1.9524452299999999</v>
      </c>
      <c r="G480" s="111">
        <v>0.46416067999999999</v>
      </c>
      <c r="H480" s="68">
        <f t="shared" si="21"/>
        <v>3.2063994520173491</v>
      </c>
      <c r="I480" s="111">
        <v>2.7811925</v>
      </c>
      <c r="J480" s="111">
        <v>0.30279672999999996</v>
      </c>
      <c r="K480" s="68">
        <f t="shared" si="22"/>
        <v>8.1850149768790441</v>
      </c>
      <c r="L480" s="68">
        <f t="shared" si="23"/>
        <v>1.424466334453848</v>
      </c>
    </row>
    <row r="481" spans="1:12" x14ac:dyDescent="0.2">
      <c r="A481" s="110" t="s">
        <v>1650</v>
      </c>
      <c r="B481" s="53" t="s">
        <v>174</v>
      </c>
      <c r="C481" s="53" t="s">
        <v>800</v>
      </c>
      <c r="D481" s="110" t="s">
        <v>208</v>
      </c>
      <c r="E481" s="110" t="s">
        <v>920</v>
      </c>
      <c r="F481" s="111">
        <v>1.7022593640000001</v>
      </c>
      <c r="G481" s="111">
        <v>3.0289955370000001</v>
      </c>
      <c r="H481" s="68">
        <f t="shared" si="21"/>
        <v>-0.43801192731833327</v>
      </c>
      <c r="I481" s="111">
        <v>2.7766139999999999</v>
      </c>
      <c r="J481" s="111">
        <v>7.4675489247698748</v>
      </c>
      <c r="K481" s="68">
        <f t="shared" si="22"/>
        <v>-0.6281759881358171</v>
      </c>
      <c r="L481" s="68">
        <f t="shared" si="23"/>
        <v>1.6311345137649658</v>
      </c>
    </row>
    <row r="482" spans="1:12" x14ac:dyDescent="0.2">
      <c r="A482" s="110" t="s">
        <v>2566</v>
      </c>
      <c r="B482" s="53" t="s">
        <v>908</v>
      </c>
      <c r="C482" s="53" t="s">
        <v>624</v>
      </c>
      <c r="D482" s="110" t="s">
        <v>207</v>
      </c>
      <c r="E482" s="110" t="s">
        <v>920</v>
      </c>
      <c r="F482" s="111">
        <v>0.5833296</v>
      </c>
      <c r="G482" s="111">
        <v>9.7079999999999996E-3</v>
      </c>
      <c r="H482" s="68">
        <f t="shared" si="21"/>
        <v>59.087515451174291</v>
      </c>
      <c r="I482" s="111">
        <v>2.7359469999999999</v>
      </c>
      <c r="J482" s="111">
        <v>1.92114E-3</v>
      </c>
      <c r="K482" s="68" t="str">
        <f t="shared" si="22"/>
        <v/>
      </c>
      <c r="L482" s="68">
        <f t="shared" si="23"/>
        <v>4.6902248745820545</v>
      </c>
    </row>
    <row r="483" spans="1:12" x14ac:dyDescent="0.2">
      <c r="A483" s="110" t="s">
        <v>1785</v>
      </c>
      <c r="B483" s="53" t="s">
        <v>1786</v>
      </c>
      <c r="C483" s="53" t="s">
        <v>877</v>
      </c>
      <c r="D483" s="110" t="s">
        <v>207</v>
      </c>
      <c r="E483" s="110" t="s">
        <v>920</v>
      </c>
      <c r="F483" s="111">
        <v>3.6662279999999998E-2</v>
      </c>
      <c r="G483" s="111">
        <v>2.2385369999999998E-2</v>
      </c>
      <c r="H483" s="68">
        <f t="shared" si="21"/>
        <v>0.63777860272133102</v>
      </c>
      <c r="I483" s="111">
        <v>2.7071185</v>
      </c>
      <c r="J483" s="111">
        <v>10.863521390000001</v>
      </c>
      <c r="K483" s="68">
        <f t="shared" si="22"/>
        <v>-0.75080653843127387</v>
      </c>
      <c r="L483" s="68">
        <f t="shared" si="23"/>
        <v>73.839338415395886</v>
      </c>
    </row>
    <row r="484" spans="1:12" x14ac:dyDescent="0.2">
      <c r="A484" s="110" t="s">
        <v>2376</v>
      </c>
      <c r="B484" s="53" t="s">
        <v>492</v>
      </c>
      <c r="C484" s="53" t="s">
        <v>801</v>
      </c>
      <c r="D484" s="110" t="s">
        <v>207</v>
      </c>
      <c r="E484" s="110" t="s">
        <v>920</v>
      </c>
      <c r="F484" s="111">
        <v>5.7792481090000001</v>
      </c>
      <c r="G484" s="111">
        <v>7.715802107</v>
      </c>
      <c r="H484" s="68">
        <f t="shared" si="21"/>
        <v>-0.25098544145437607</v>
      </c>
      <c r="I484" s="111">
        <v>2.5755129999999999</v>
      </c>
      <c r="J484" s="111">
        <v>0.83749918999999995</v>
      </c>
      <c r="K484" s="68">
        <f t="shared" si="22"/>
        <v>2.075242377249344</v>
      </c>
      <c r="L484" s="68">
        <f t="shared" si="23"/>
        <v>0.44564845658541008</v>
      </c>
    </row>
    <row r="485" spans="1:12" x14ac:dyDescent="0.2">
      <c r="A485" s="110" t="s">
        <v>2756</v>
      </c>
      <c r="B485" s="53" t="s">
        <v>2757</v>
      </c>
      <c r="C485" s="53" t="s">
        <v>624</v>
      </c>
      <c r="D485" s="110" t="s">
        <v>207</v>
      </c>
      <c r="E485" s="110" t="s">
        <v>920</v>
      </c>
      <c r="F485" s="111">
        <v>0.95272650999999997</v>
      </c>
      <c r="G485" s="111">
        <v>0.68950467000000004</v>
      </c>
      <c r="H485" s="68">
        <f t="shared" si="21"/>
        <v>0.38175497781617618</v>
      </c>
      <c r="I485" s="111">
        <v>2.5431344999999999</v>
      </c>
      <c r="J485" s="111">
        <v>1.2098117399999999</v>
      </c>
      <c r="K485" s="68">
        <f t="shared" si="22"/>
        <v>1.1020911071668058</v>
      </c>
      <c r="L485" s="68">
        <f t="shared" si="23"/>
        <v>2.6693226999634971</v>
      </c>
    </row>
    <row r="486" spans="1:12" x14ac:dyDescent="0.2">
      <c r="A486" s="110" t="s">
        <v>2140</v>
      </c>
      <c r="B486" s="53" t="s">
        <v>334</v>
      </c>
      <c r="C486" s="53" t="s">
        <v>624</v>
      </c>
      <c r="D486" s="110" t="s">
        <v>207</v>
      </c>
      <c r="E486" s="110" t="s">
        <v>209</v>
      </c>
      <c r="F486" s="111">
        <v>0.31136503000000004</v>
      </c>
      <c r="G486" s="111">
        <v>1.6838208899999998</v>
      </c>
      <c r="H486" s="68">
        <f t="shared" si="21"/>
        <v>-0.81508423381063999</v>
      </c>
      <c r="I486" s="111">
        <v>2.5296794999999999</v>
      </c>
      <c r="J486" s="111">
        <v>0.22166223999999998</v>
      </c>
      <c r="K486" s="68">
        <f t="shared" si="22"/>
        <v>10.412315873014727</v>
      </c>
      <c r="L486" s="68">
        <f t="shared" si="23"/>
        <v>8.1244817377211547</v>
      </c>
    </row>
    <row r="487" spans="1:12" x14ac:dyDescent="0.2">
      <c r="A487" s="110" t="s">
        <v>2421</v>
      </c>
      <c r="B487" s="53" t="s">
        <v>561</v>
      </c>
      <c r="C487" s="53" t="s">
        <v>801</v>
      </c>
      <c r="D487" s="110" t="s">
        <v>208</v>
      </c>
      <c r="E487" s="110" t="s">
        <v>920</v>
      </c>
      <c r="F487" s="111">
        <v>6.2084348890000003</v>
      </c>
      <c r="G487" s="111">
        <v>2.8214536699999999</v>
      </c>
      <c r="H487" s="68">
        <f t="shared" si="21"/>
        <v>1.2004383609106011</v>
      </c>
      <c r="I487" s="111">
        <v>2.5193295</v>
      </c>
      <c r="J487" s="111">
        <v>13.770538800000001</v>
      </c>
      <c r="K487" s="68">
        <f t="shared" si="22"/>
        <v>-0.81704931545597914</v>
      </c>
      <c r="L487" s="68">
        <f t="shared" si="23"/>
        <v>0.40579140234903732</v>
      </c>
    </row>
    <row r="488" spans="1:12" x14ac:dyDescent="0.2">
      <c r="A488" s="110" t="s">
        <v>465</v>
      </c>
      <c r="B488" s="53" t="s">
        <v>55</v>
      </c>
      <c r="C488" s="53" t="s">
        <v>467</v>
      </c>
      <c r="D488" s="110" t="s">
        <v>207</v>
      </c>
      <c r="E488" s="110" t="s">
        <v>920</v>
      </c>
      <c r="F488" s="111">
        <v>3.0590700000000002E-2</v>
      </c>
      <c r="G488" s="111">
        <v>9.1670470000000004E-2</v>
      </c>
      <c r="H488" s="68">
        <f t="shared" si="21"/>
        <v>-0.66629711836319805</v>
      </c>
      <c r="I488" s="111">
        <v>2.4782009999999999</v>
      </c>
      <c r="J488" s="111">
        <v>2.1134999999999999E-3</v>
      </c>
      <c r="K488" s="68" t="str">
        <f t="shared" si="22"/>
        <v/>
      </c>
      <c r="L488" s="68">
        <f t="shared" si="23"/>
        <v>81.011581951377366</v>
      </c>
    </row>
    <row r="489" spans="1:12" x14ac:dyDescent="0.2">
      <c r="A489" s="110" t="s">
        <v>2428</v>
      </c>
      <c r="B489" s="53" t="s">
        <v>1475</v>
      </c>
      <c r="C489" s="53" t="s">
        <v>801</v>
      </c>
      <c r="D489" s="110" t="s">
        <v>207</v>
      </c>
      <c r="E489" s="110" t="s">
        <v>209</v>
      </c>
      <c r="F489" s="111">
        <v>0.39491986000000001</v>
      </c>
      <c r="G489" s="111">
        <v>2.3900279900000001</v>
      </c>
      <c r="H489" s="68">
        <f t="shared" si="21"/>
        <v>-0.83476349998729515</v>
      </c>
      <c r="I489" s="111">
        <v>2.4579035</v>
      </c>
      <c r="J489" s="111">
        <v>4.3238443899999996</v>
      </c>
      <c r="K489" s="68">
        <f t="shared" si="22"/>
        <v>-0.4315467259449639</v>
      </c>
      <c r="L489" s="68">
        <f t="shared" si="23"/>
        <v>6.2238032293437966</v>
      </c>
    </row>
    <row r="490" spans="1:12" x14ac:dyDescent="0.2">
      <c r="A490" s="110" t="s">
        <v>3080</v>
      </c>
      <c r="B490" s="53" t="s">
        <v>3081</v>
      </c>
      <c r="C490" s="53" t="s">
        <v>3093</v>
      </c>
      <c r="D490" s="110" t="s">
        <v>207</v>
      </c>
      <c r="E490" s="110" t="s">
        <v>920</v>
      </c>
      <c r="F490" s="111">
        <v>1.2088838400000002</v>
      </c>
      <c r="G490" s="111">
        <v>2.54846905</v>
      </c>
      <c r="H490" s="68">
        <f t="shared" si="21"/>
        <v>-0.52564311503017858</v>
      </c>
      <c r="I490" s="111">
        <v>2.4376690000000001</v>
      </c>
      <c r="J490" s="111">
        <v>15.32892839</v>
      </c>
      <c r="K490" s="68">
        <f t="shared" si="22"/>
        <v>-0.84097590268669786</v>
      </c>
      <c r="L490" s="68">
        <f t="shared" si="23"/>
        <v>2.0164625577259763</v>
      </c>
    </row>
    <row r="491" spans="1:12" x14ac:dyDescent="0.2">
      <c r="A491" s="110" t="s">
        <v>1534</v>
      </c>
      <c r="B491" s="53" t="s">
        <v>131</v>
      </c>
      <c r="C491" s="53" t="s">
        <v>624</v>
      </c>
      <c r="D491" s="110" t="s">
        <v>207</v>
      </c>
      <c r="E491" s="110" t="s">
        <v>920</v>
      </c>
      <c r="F491" s="111">
        <v>5.3832436050000005</v>
      </c>
      <c r="G491" s="111">
        <v>6.6277707690000005</v>
      </c>
      <c r="H491" s="68">
        <f t="shared" si="21"/>
        <v>-0.18777462398383071</v>
      </c>
      <c r="I491" s="111">
        <v>2.4158114999999998</v>
      </c>
      <c r="J491" s="111">
        <v>19.872594739999997</v>
      </c>
      <c r="K491" s="68">
        <f t="shared" si="22"/>
        <v>-0.87843502413213304</v>
      </c>
      <c r="L491" s="68">
        <f t="shared" si="23"/>
        <v>0.44876503410623558</v>
      </c>
    </row>
    <row r="492" spans="1:12" x14ac:dyDescent="0.2">
      <c r="A492" s="110" t="s">
        <v>1743</v>
      </c>
      <c r="B492" s="53" t="s">
        <v>589</v>
      </c>
      <c r="C492" s="53" t="s">
        <v>1734</v>
      </c>
      <c r="D492" s="110" t="s">
        <v>208</v>
      </c>
      <c r="E492" s="110" t="s">
        <v>209</v>
      </c>
      <c r="F492" s="111">
        <v>1.4495667860000001</v>
      </c>
      <c r="G492" s="111">
        <v>1.4927259990000001</v>
      </c>
      <c r="H492" s="68">
        <f t="shared" si="21"/>
        <v>-2.8913017545693642E-2</v>
      </c>
      <c r="I492" s="111">
        <v>2.4036715000000002</v>
      </c>
      <c r="J492" s="111">
        <v>1.6360332909469091</v>
      </c>
      <c r="K492" s="68">
        <f t="shared" si="22"/>
        <v>0.46920696131360184</v>
      </c>
      <c r="L492" s="68">
        <f t="shared" si="23"/>
        <v>1.6581999002838632</v>
      </c>
    </row>
    <row r="493" spans="1:12" x14ac:dyDescent="0.2">
      <c r="A493" s="110" t="s">
        <v>2675</v>
      </c>
      <c r="B493" s="53" t="s">
        <v>863</v>
      </c>
      <c r="C493" s="53" t="s">
        <v>795</v>
      </c>
      <c r="D493" s="110" t="s">
        <v>207</v>
      </c>
      <c r="E493" s="110" t="s">
        <v>2750</v>
      </c>
      <c r="F493" s="111">
        <v>0.44272187000000002</v>
      </c>
      <c r="G493" s="111">
        <v>0.74243000000000003</v>
      </c>
      <c r="H493" s="68">
        <f t="shared" si="21"/>
        <v>-0.40368537101140844</v>
      </c>
      <c r="I493" s="111">
        <v>2.3814774999999999</v>
      </c>
      <c r="J493" s="111">
        <v>0.68909242000000004</v>
      </c>
      <c r="K493" s="68">
        <f t="shared" si="22"/>
        <v>2.4559624092222632</v>
      </c>
      <c r="L493" s="68">
        <f t="shared" si="23"/>
        <v>5.3791729331103513</v>
      </c>
    </row>
    <row r="494" spans="1:12" x14ac:dyDescent="0.2">
      <c r="A494" s="110" t="s">
        <v>2040</v>
      </c>
      <c r="B494" s="53" t="s">
        <v>820</v>
      </c>
      <c r="C494" s="53" t="s">
        <v>800</v>
      </c>
      <c r="D494" s="110" t="s">
        <v>208</v>
      </c>
      <c r="E494" s="110" t="s">
        <v>209</v>
      </c>
      <c r="F494" s="111">
        <v>2.535528389</v>
      </c>
      <c r="G494" s="111">
        <v>4.0540580390000001</v>
      </c>
      <c r="H494" s="68">
        <f t="shared" si="21"/>
        <v>-0.37457027881489591</v>
      </c>
      <c r="I494" s="111">
        <v>2.36822</v>
      </c>
      <c r="J494" s="111">
        <v>3.3162254600000001</v>
      </c>
      <c r="K494" s="68">
        <f t="shared" si="22"/>
        <v>-0.28586882027013927</v>
      </c>
      <c r="L494" s="68">
        <f t="shared" si="23"/>
        <v>0.93401438937704595</v>
      </c>
    </row>
    <row r="495" spans="1:12" x14ac:dyDescent="0.2">
      <c r="A495" s="110" t="s">
        <v>2588</v>
      </c>
      <c r="B495" s="53" t="s">
        <v>1088</v>
      </c>
      <c r="C495" s="53" t="s">
        <v>624</v>
      </c>
      <c r="D495" s="110" t="s">
        <v>207</v>
      </c>
      <c r="E495" s="110" t="s">
        <v>209</v>
      </c>
      <c r="F495" s="111">
        <v>2.5590438300000002</v>
      </c>
      <c r="G495" s="111">
        <v>0.43518621000000002</v>
      </c>
      <c r="H495" s="68">
        <f t="shared" si="21"/>
        <v>4.8803421873133344</v>
      </c>
      <c r="I495" s="111">
        <v>2.3576990000000002</v>
      </c>
      <c r="J495" s="111">
        <v>0.10003328</v>
      </c>
      <c r="K495" s="68">
        <f t="shared" si="22"/>
        <v>22.569146188148586</v>
      </c>
      <c r="L495" s="68">
        <f t="shared" si="23"/>
        <v>0.92132028860170012</v>
      </c>
    </row>
    <row r="496" spans="1:12" x14ac:dyDescent="0.2">
      <c r="A496" s="110" t="s">
        <v>1496</v>
      </c>
      <c r="B496" s="53" t="s">
        <v>757</v>
      </c>
      <c r="C496" s="53" t="s">
        <v>145</v>
      </c>
      <c r="D496" s="110" t="s">
        <v>752</v>
      </c>
      <c r="E496" s="110" t="s">
        <v>920</v>
      </c>
      <c r="F496" s="111">
        <v>1.43319913</v>
      </c>
      <c r="G496" s="111">
        <v>1.8373306200000001</v>
      </c>
      <c r="H496" s="68">
        <f t="shared" si="21"/>
        <v>-0.21995578019594542</v>
      </c>
      <c r="I496" s="111">
        <v>2.3382394999999998</v>
      </c>
      <c r="J496" s="111">
        <v>3.4008565006774401</v>
      </c>
      <c r="K496" s="68">
        <f t="shared" si="22"/>
        <v>-0.3124557006347578</v>
      </c>
      <c r="L496" s="68">
        <f t="shared" si="23"/>
        <v>1.6314826398199109</v>
      </c>
    </row>
    <row r="497" spans="1:12" x14ac:dyDescent="0.2">
      <c r="A497" s="110" t="s">
        <v>2411</v>
      </c>
      <c r="B497" s="53" t="s">
        <v>158</v>
      </c>
      <c r="C497" s="53" t="s">
        <v>801</v>
      </c>
      <c r="D497" s="110" t="s">
        <v>207</v>
      </c>
      <c r="E497" s="110" t="s">
        <v>920</v>
      </c>
      <c r="F497" s="111">
        <v>5.3268246020000003</v>
      </c>
      <c r="G497" s="111">
        <v>1.4030063149999998</v>
      </c>
      <c r="H497" s="68">
        <f t="shared" si="21"/>
        <v>2.7967217574498235</v>
      </c>
      <c r="I497" s="111">
        <v>2.3108045000000002</v>
      </c>
      <c r="J497" s="111">
        <v>1.92706724</v>
      </c>
      <c r="K497" s="68">
        <f t="shared" si="22"/>
        <v>0.19913018707120989</v>
      </c>
      <c r="L497" s="68">
        <f t="shared" si="23"/>
        <v>0.43380525409685716</v>
      </c>
    </row>
    <row r="498" spans="1:12" x14ac:dyDescent="0.2">
      <c r="A498" s="110" t="s">
        <v>2599</v>
      </c>
      <c r="B498" s="53" t="s">
        <v>1205</v>
      </c>
      <c r="C498" s="53" t="s">
        <v>624</v>
      </c>
      <c r="D498" s="110" t="s">
        <v>207</v>
      </c>
      <c r="E498" s="110" t="s">
        <v>209</v>
      </c>
      <c r="F498" s="111">
        <v>2.5089592400000003</v>
      </c>
      <c r="G498" s="111">
        <v>1.63407276</v>
      </c>
      <c r="H498" s="68">
        <f t="shared" si="21"/>
        <v>0.53540240154300123</v>
      </c>
      <c r="I498" s="111">
        <v>2.3003619999999998</v>
      </c>
      <c r="J498" s="111">
        <v>1.5689468</v>
      </c>
      <c r="K498" s="68">
        <f t="shared" si="22"/>
        <v>0.46618228228006187</v>
      </c>
      <c r="L498" s="68">
        <f t="shared" si="23"/>
        <v>0.91685905586891858</v>
      </c>
    </row>
    <row r="499" spans="1:12" x14ac:dyDescent="0.2">
      <c r="A499" s="110" t="s">
        <v>1838</v>
      </c>
      <c r="B499" s="53" t="s">
        <v>0</v>
      </c>
      <c r="C499" s="53" t="s">
        <v>874</v>
      </c>
      <c r="D499" s="110" t="s">
        <v>208</v>
      </c>
      <c r="E499" s="110" t="s">
        <v>209</v>
      </c>
      <c r="F499" s="111">
        <v>0.49128917999999999</v>
      </c>
      <c r="G499" s="111">
        <v>1.90040816</v>
      </c>
      <c r="H499" s="68">
        <f t="shared" si="21"/>
        <v>-0.74148228241663627</v>
      </c>
      <c r="I499" s="111">
        <v>2.2829039999999998</v>
      </c>
      <c r="J499" s="111">
        <v>1.8783906100000001</v>
      </c>
      <c r="K499" s="68">
        <f t="shared" si="22"/>
        <v>0.21535104990755882</v>
      </c>
      <c r="L499" s="68">
        <f t="shared" si="23"/>
        <v>4.6467622185369519</v>
      </c>
    </row>
    <row r="500" spans="1:12" x14ac:dyDescent="0.2">
      <c r="A500" s="110" t="s">
        <v>1870</v>
      </c>
      <c r="B500" s="53" t="s">
        <v>1871</v>
      </c>
      <c r="C500" s="53" t="s">
        <v>874</v>
      </c>
      <c r="D500" s="110" t="s">
        <v>208</v>
      </c>
      <c r="E500" s="110" t="s">
        <v>920</v>
      </c>
      <c r="F500" s="111">
        <v>6.1315187900000003</v>
      </c>
      <c r="G500" s="111">
        <v>0.22865335000000001</v>
      </c>
      <c r="H500" s="68">
        <f t="shared" si="21"/>
        <v>25.815783761751142</v>
      </c>
      <c r="I500" s="111">
        <v>2.2602294999999999</v>
      </c>
      <c r="J500" s="111">
        <v>0.13742489999999999</v>
      </c>
      <c r="K500" s="68">
        <f t="shared" si="22"/>
        <v>15.447015788259623</v>
      </c>
      <c r="L500" s="68">
        <f t="shared" si="23"/>
        <v>0.36862473677586166</v>
      </c>
    </row>
    <row r="501" spans="1:12" x14ac:dyDescent="0.2">
      <c r="A501" s="110" t="s">
        <v>2671</v>
      </c>
      <c r="B501" s="53" t="s">
        <v>1091</v>
      </c>
      <c r="C501" s="53" t="s">
        <v>795</v>
      </c>
      <c r="D501" s="110" t="s">
        <v>207</v>
      </c>
      <c r="E501" s="110" t="s">
        <v>2750</v>
      </c>
      <c r="F501" s="111">
        <v>0.73082232999999996</v>
      </c>
      <c r="G501" s="111">
        <v>0.73281499500000002</v>
      </c>
      <c r="H501" s="68">
        <f t="shared" si="21"/>
        <v>-2.7191924477474316E-3</v>
      </c>
      <c r="I501" s="111">
        <v>2.2424495000000002</v>
      </c>
      <c r="J501" s="111">
        <v>1.4522011699999999</v>
      </c>
      <c r="K501" s="68">
        <f t="shared" si="22"/>
        <v>0.54417276774401735</v>
      </c>
      <c r="L501" s="68">
        <f t="shared" si="23"/>
        <v>3.0683921494298079</v>
      </c>
    </row>
    <row r="502" spans="1:12" x14ac:dyDescent="0.2">
      <c r="A502" s="110" t="s">
        <v>2610</v>
      </c>
      <c r="B502" s="53" t="s">
        <v>1510</v>
      </c>
      <c r="C502" s="53" t="s">
        <v>624</v>
      </c>
      <c r="D502" s="110" t="s">
        <v>207</v>
      </c>
      <c r="E502" s="110" t="s">
        <v>920</v>
      </c>
      <c r="F502" s="111">
        <v>1.7881111299999999</v>
      </c>
      <c r="G502" s="111">
        <v>0.83933631999999991</v>
      </c>
      <c r="H502" s="68">
        <f t="shared" si="21"/>
        <v>1.1303869347629329</v>
      </c>
      <c r="I502" s="111">
        <v>2.2287149999999998</v>
      </c>
      <c r="J502" s="111">
        <v>0.1342854</v>
      </c>
      <c r="K502" s="68">
        <f t="shared" si="22"/>
        <v>15.596852673484978</v>
      </c>
      <c r="L502" s="68">
        <f t="shared" si="23"/>
        <v>1.2464074310638622</v>
      </c>
    </row>
    <row r="503" spans="1:12" x14ac:dyDescent="0.2">
      <c r="A503" s="110" t="s">
        <v>1829</v>
      </c>
      <c r="B503" s="53" t="s">
        <v>1255</v>
      </c>
      <c r="C503" s="53" t="s">
        <v>874</v>
      </c>
      <c r="D503" s="110" t="s">
        <v>208</v>
      </c>
      <c r="E503" s="110" t="s">
        <v>209</v>
      </c>
      <c r="F503" s="111">
        <v>0.64858631000000011</v>
      </c>
      <c r="G503" s="111">
        <v>0.15259910000000002</v>
      </c>
      <c r="H503" s="68">
        <f t="shared" si="21"/>
        <v>3.2502630094148657</v>
      </c>
      <c r="I503" s="111">
        <v>2.2286950000000001</v>
      </c>
      <c r="J503" s="111">
        <v>14.82730300509315</v>
      </c>
      <c r="K503" s="68">
        <f t="shared" si="22"/>
        <v>-0.84968979191735361</v>
      </c>
      <c r="L503" s="68">
        <f t="shared" si="23"/>
        <v>3.4362350324662261</v>
      </c>
    </row>
    <row r="504" spans="1:12" x14ac:dyDescent="0.2">
      <c r="A504" s="110" t="s">
        <v>2269</v>
      </c>
      <c r="B504" s="53" t="s">
        <v>859</v>
      </c>
      <c r="C504" s="53" t="s">
        <v>795</v>
      </c>
      <c r="D504" s="110" t="s">
        <v>207</v>
      </c>
      <c r="E504" s="110" t="s">
        <v>2750</v>
      </c>
      <c r="F504" s="111">
        <v>3.6775497019999999</v>
      </c>
      <c r="G504" s="111">
        <v>3.0935072099999998</v>
      </c>
      <c r="H504" s="68">
        <f t="shared" si="21"/>
        <v>0.1887962278258275</v>
      </c>
      <c r="I504" s="111">
        <v>2.2283585000000001</v>
      </c>
      <c r="J504" s="111">
        <v>21.60137426</v>
      </c>
      <c r="K504" s="68">
        <f t="shared" si="22"/>
        <v>-0.89684181787793349</v>
      </c>
      <c r="L504" s="68">
        <f t="shared" si="23"/>
        <v>0.60593565840541297</v>
      </c>
    </row>
    <row r="505" spans="1:12" x14ac:dyDescent="0.2">
      <c r="A505" s="110" t="s">
        <v>2504</v>
      </c>
      <c r="B505" s="53" t="s">
        <v>2505</v>
      </c>
      <c r="C505" s="53" t="s">
        <v>1770</v>
      </c>
      <c r="D505" s="110" t="s">
        <v>208</v>
      </c>
      <c r="E505" s="110" t="s">
        <v>920</v>
      </c>
      <c r="F505" s="111">
        <v>2.3801157700000002</v>
      </c>
      <c r="G505" s="111">
        <v>5.0594289899999998</v>
      </c>
      <c r="H505" s="68">
        <f t="shared" si="21"/>
        <v>-0.52956830213363659</v>
      </c>
      <c r="I505" s="111">
        <v>2.1115045000000001</v>
      </c>
      <c r="J505" s="111">
        <v>15.82059151</v>
      </c>
      <c r="K505" s="68">
        <f t="shared" si="22"/>
        <v>-0.86653441505866935</v>
      </c>
      <c r="L505" s="68">
        <f t="shared" si="23"/>
        <v>0.88714361150592269</v>
      </c>
    </row>
    <row r="506" spans="1:12" x14ac:dyDescent="0.2">
      <c r="A506" s="110" t="s">
        <v>1923</v>
      </c>
      <c r="B506" s="53" t="s">
        <v>861</v>
      </c>
      <c r="C506" s="53" t="s">
        <v>796</v>
      </c>
      <c r="D506" s="110" t="s">
        <v>207</v>
      </c>
      <c r="E506" s="110" t="s">
        <v>920</v>
      </c>
      <c r="F506" s="111">
        <v>1.1437400000000001E-3</v>
      </c>
      <c r="G506" s="111">
        <v>4.3207599999999999E-3</v>
      </c>
      <c r="H506" s="68">
        <f t="shared" si="21"/>
        <v>-0.73529193938103476</v>
      </c>
      <c r="I506" s="111">
        <v>2.0867545000000001</v>
      </c>
      <c r="J506" s="111">
        <v>0</v>
      </c>
      <c r="K506" s="68" t="str">
        <f t="shared" si="22"/>
        <v/>
      </c>
      <c r="L506" s="68" t="str">
        <f t="shared" si="23"/>
        <v/>
      </c>
    </row>
    <row r="507" spans="1:12" x14ac:dyDescent="0.2">
      <c r="A507" s="110" t="s">
        <v>2577</v>
      </c>
      <c r="B507" s="53" t="s">
        <v>915</v>
      </c>
      <c r="C507" s="53" t="s">
        <v>624</v>
      </c>
      <c r="D507" s="110" t="s">
        <v>208</v>
      </c>
      <c r="E507" s="110" t="s">
        <v>920</v>
      </c>
      <c r="F507" s="111">
        <v>2.4938602850000002</v>
      </c>
      <c r="G507" s="111">
        <v>0.51837979499999998</v>
      </c>
      <c r="H507" s="68">
        <f t="shared" si="21"/>
        <v>3.8108747853492249</v>
      </c>
      <c r="I507" s="111">
        <v>2.012343</v>
      </c>
      <c r="J507" s="111">
        <v>0.73095310999999996</v>
      </c>
      <c r="K507" s="68">
        <f t="shared" si="22"/>
        <v>1.7530397948508627</v>
      </c>
      <c r="L507" s="68">
        <f t="shared" si="23"/>
        <v>0.80691890083168782</v>
      </c>
    </row>
    <row r="508" spans="1:12" x14ac:dyDescent="0.2">
      <c r="A508" s="110" t="s">
        <v>2475</v>
      </c>
      <c r="B508" s="53" t="s">
        <v>220</v>
      </c>
      <c r="C508" s="53" t="s">
        <v>801</v>
      </c>
      <c r="D508" s="110" t="s">
        <v>207</v>
      </c>
      <c r="E508" s="110" t="s">
        <v>920</v>
      </c>
      <c r="F508" s="111">
        <v>25.977292225999999</v>
      </c>
      <c r="G508" s="111">
        <v>33.524079964999999</v>
      </c>
      <c r="H508" s="68">
        <f t="shared" si="21"/>
        <v>-0.22511543185910066</v>
      </c>
      <c r="I508" s="111">
        <v>1.9961549999999999</v>
      </c>
      <c r="J508" s="111">
        <v>17.241896559999997</v>
      </c>
      <c r="K508" s="68">
        <f t="shared" si="22"/>
        <v>-0.88422648326107345</v>
      </c>
      <c r="L508" s="68">
        <f t="shared" si="23"/>
        <v>7.6842304526339361E-2</v>
      </c>
    </row>
    <row r="509" spans="1:12" x14ac:dyDescent="0.2">
      <c r="A509" s="110" t="s">
        <v>2395</v>
      </c>
      <c r="B509" s="53" t="s">
        <v>556</v>
      </c>
      <c r="C509" s="53" t="s">
        <v>801</v>
      </c>
      <c r="D509" s="110" t="s">
        <v>207</v>
      </c>
      <c r="E509" s="110" t="s">
        <v>920</v>
      </c>
      <c r="F509" s="111">
        <v>3.01593197</v>
      </c>
      <c r="G509" s="111">
        <v>2.0765881259999999</v>
      </c>
      <c r="H509" s="68">
        <f t="shared" si="21"/>
        <v>0.45234961725867073</v>
      </c>
      <c r="I509" s="111">
        <v>1.987409</v>
      </c>
      <c r="J509" s="111">
        <v>0.24048565</v>
      </c>
      <c r="K509" s="68">
        <f t="shared" si="22"/>
        <v>7.2641479855450832</v>
      </c>
      <c r="L509" s="68">
        <f t="shared" si="23"/>
        <v>0.65897010269764145</v>
      </c>
    </row>
    <row r="510" spans="1:12" x14ac:dyDescent="0.2">
      <c r="A510" s="110" t="s">
        <v>1707</v>
      </c>
      <c r="B510" s="53" t="s">
        <v>1326</v>
      </c>
      <c r="C510" s="53" t="s">
        <v>877</v>
      </c>
      <c r="D510" s="110" t="s">
        <v>207</v>
      </c>
      <c r="E510" s="110" t="s">
        <v>920</v>
      </c>
      <c r="F510" s="111">
        <v>3.8927565199999998</v>
      </c>
      <c r="G510" s="111">
        <v>2.9700081600000003</v>
      </c>
      <c r="H510" s="68">
        <f t="shared" si="21"/>
        <v>0.31068882989196878</v>
      </c>
      <c r="I510" s="111">
        <v>1.9212514999999999</v>
      </c>
      <c r="J510" s="111">
        <v>11.983356000000001</v>
      </c>
      <c r="K510" s="68">
        <f t="shared" si="22"/>
        <v>-0.83967333524932419</v>
      </c>
      <c r="L510" s="68">
        <f t="shared" si="23"/>
        <v>0.49354525260675691</v>
      </c>
    </row>
    <row r="511" spans="1:12" x14ac:dyDescent="0.2">
      <c r="A511" s="110" t="s">
        <v>2053</v>
      </c>
      <c r="B511" s="53" t="s">
        <v>2054</v>
      </c>
      <c r="C511" s="110" t="s">
        <v>624</v>
      </c>
      <c r="D511" s="110" t="s">
        <v>752</v>
      </c>
      <c r="E511" s="110" t="s">
        <v>920</v>
      </c>
      <c r="F511" s="111">
        <v>2.30920763</v>
      </c>
      <c r="G511" s="111">
        <v>0.93520982999999991</v>
      </c>
      <c r="H511" s="68">
        <f t="shared" si="21"/>
        <v>1.4691866530102664</v>
      </c>
      <c r="I511" s="111">
        <v>1.914175</v>
      </c>
      <c r="J511" s="111">
        <v>10.31934075</v>
      </c>
      <c r="K511" s="68">
        <f t="shared" si="22"/>
        <v>-0.81450607685379517</v>
      </c>
      <c r="L511" s="68">
        <f t="shared" si="23"/>
        <v>0.8289315240137155</v>
      </c>
    </row>
    <row r="512" spans="1:12" x14ac:dyDescent="0.2">
      <c r="A512" s="110" t="s">
        <v>1538</v>
      </c>
      <c r="B512" s="53" t="s">
        <v>1204</v>
      </c>
      <c r="C512" s="53" t="s">
        <v>624</v>
      </c>
      <c r="D512" s="110" t="s">
        <v>207</v>
      </c>
      <c r="E512" s="110" t="s">
        <v>209</v>
      </c>
      <c r="F512" s="111">
        <v>1.20903428</v>
      </c>
      <c r="G512" s="111">
        <v>0.50814546000000005</v>
      </c>
      <c r="H512" s="68">
        <f t="shared" si="21"/>
        <v>1.3793074526337397</v>
      </c>
      <c r="I512" s="111">
        <v>1.8202995</v>
      </c>
      <c r="J512" s="111">
        <v>19.473882960000001</v>
      </c>
      <c r="K512" s="68">
        <f t="shared" si="22"/>
        <v>-0.90652611481033574</v>
      </c>
      <c r="L512" s="68">
        <f t="shared" si="23"/>
        <v>1.5055813802070195</v>
      </c>
    </row>
    <row r="513" spans="1:12" x14ac:dyDescent="0.2">
      <c r="A513" s="110" t="s">
        <v>2391</v>
      </c>
      <c r="B513" s="53" t="s">
        <v>154</v>
      </c>
      <c r="C513" s="53" t="s">
        <v>801</v>
      </c>
      <c r="D513" s="110" t="s">
        <v>207</v>
      </c>
      <c r="E513" s="110" t="s">
        <v>209</v>
      </c>
      <c r="F513" s="111">
        <v>8.8729597579999986</v>
      </c>
      <c r="G513" s="111">
        <v>7.8227550399999997</v>
      </c>
      <c r="H513" s="68">
        <f t="shared" si="21"/>
        <v>0.13424998132115862</v>
      </c>
      <c r="I513" s="111">
        <v>1.820195</v>
      </c>
      <c r="J513" s="111">
        <v>3.7449818700000002</v>
      </c>
      <c r="K513" s="68">
        <f t="shared" si="22"/>
        <v>-0.51396426920486005</v>
      </c>
      <c r="L513" s="68">
        <f t="shared" si="23"/>
        <v>0.2051395531641946</v>
      </c>
    </row>
    <row r="514" spans="1:12" x14ac:dyDescent="0.2">
      <c r="A514" s="110" t="s">
        <v>2584</v>
      </c>
      <c r="B514" s="53" t="s">
        <v>1779</v>
      </c>
      <c r="C514" s="53" t="s">
        <v>1770</v>
      </c>
      <c r="D514" s="110" t="s">
        <v>207</v>
      </c>
      <c r="E514" s="110" t="s">
        <v>209</v>
      </c>
      <c r="F514" s="111">
        <v>1.997734E-2</v>
      </c>
      <c r="G514" s="111">
        <v>1.9836949999999999E-2</v>
      </c>
      <c r="H514" s="68">
        <f t="shared" si="21"/>
        <v>7.0771968472975733E-3</v>
      </c>
      <c r="I514" s="111">
        <v>1.8144315</v>
      </c>
      <c r="J514" s="111">
        <v>2.1212662</v>
      </c>
      <c r="K514" s="68">
        <f t="shared" si="22"/>
        <v>-0.1446469566148747</v>
      </c>
      <c r="L514" s="68">
        <f t="shared" si="23"/>
        <v>90.8244791348598</v>
      </c>
    </row>
    <row r="515" spans="1:12" x14ac:dyDescent="0.2">
      <c r="A515" s="110" t="s">
        <v>1664</v>
      </c>
      <c r="B515" s="53" t="s">
        <v>312</v>
      </c>
      <c r="C515" s="53" t="s">
        <v>800</v>
      </c>
      <c r="D515" s="110" t="s">
        <v>208</v>
      </c>
      <c r="E515" s="110" t="s">
        <v>920</v>
      </c>
      <c r="F515" s="111">
        <v>1.86827933</v>
      </c>
      <c r="G515" s="111">
        <v>1.0916982900000001</v>
      </c>
      <c r="H515" s="68">
        <f t="shared" si="21"/>
        <v>0.71135133865603106</v>
      </c>
      <c r="I515" s="111">
        <v>1.7965184999999999</v>
      </c>
      <c r="J515" s="111">
        <v>2.5126678300000003</v>
      </c>
      <c r="K515" s="68">
        <f t="shared" si="22"/>
        <v>-0.28501552073439018</v>
      </c>
      <c r="L515" s="68">
        <f t="shared" si="23"/>
        <v>0.96158988174428917</v>
      </c>
    </row>
    <row r="516" spans="1:12" x14ac:dyDescent="0.2">
      <c r="A516" s="110" t="s">
        <v>1913</v>
      </c>
      <c r="B516" s="110" t="s">
        <v>406</v>
      </c>
      <c r="C516" s="110" t="s">
        <v>796</v>
      </c>
      <c r="D516" s="110" t="s">
        <v>207</v>
      </c>
      <c r="E516" s="110" t="s">
        <v>920</v>
      </c>
      <c r="F516" s="111">
        <v>12.151573837999999</v>
      </c>
      <c r="G516" s="111">
        <v>18.900261248</v>
      </c>
      <c r="H516" s="68">
        <f t="shared" si="21"/>
        <v>-0.35706847230559513</v>
      </c>
      <c r="I516" s="111">
        <v>1.7572535</v>
      </c>
      <c r="J516" s="111">
        <v>5.2125984499999998</v>
      </c>
      <c r="K516" s="68">
        <f t="shared" si="22"/>
        <v>-0.66288339359806236</v>
      </c>
      <c r="L516" s="68">
        <f t="shared" si="23"/>
        <v>0.1446111856313439</v>
      </c>
    </row>
    <row r="517" spans="1:12" x14ac:dyDescent="0.2">
      <c r="A517" s="110" t="s">
        <v>1660</v>
      </c>
      <c r="B517" s="53" t="s">
        <v>575</v>
      </c>
      <c r="C517" s="53" t="s">
        <v>800</v>
      </c>
      <c r="D517" s="110" t="s">
        <v>208</v>
      </c>
      <c r="E517" s="110" t="s">
        <v>209</v>
      </c>
      <c r="F517" s="111">
        <v>1.96422947</v>
      </c>
      <c r="G517" s="111">
        <v>4.65354139</v>
      </c>
      <c r="H517" s="68">
        <f t="shared" si="21"/>
        <v>-0.57790652206920634</v>
      </c>
      <c r="I517" s="111">
        <v>1.7476080000000001</v>
      </c>
      <c r="J517" s="111">
        <v>2.6640760800000001</v>
      </c>
      <c r="K517" s="68">
        <f t="shared" si="22"/>
        <v>-0.34400972512766981</v>
      </c>
      <c r="L517" s="68">
        <f t="shared" si="23"/>
        <v>0.88971682112070138</v>
      </c>
    </row>
    <row r="518" spans="1:12" x14ac:dyDescent="0.2">
      <c r="A518" s="110" t="s">
        <v>2112</v>
      </c>
      <c r="B518" s="53" t="s">
        <v>1457</v>
      </c>
      <c r="C518" s="53" t="s">
        <v>874</v>
      </c>
      <c r="D518" s="110" t="s">
        <v>207</v>
      </c>
      <c r="E518" s="110" t="s">
        <v>920</v>
      </c>
      <c r="F518" s="111">
        <v>3.1750241307448697</v>
      </c>
      <c r="G518" s="111">
        <v>2.8021891262035004</v>
      </c>
      <c r="H518" s="68">
        <f t="shared" si="21"/>
        <v>0.13305133513471978</v>
      </c>
      <c r="I518" s="111">
        <v>1.7385495</v>
      </c>
      <c r="J518" s="111">
        <v>6.67313802232679</v>
      </c>
      <c r="K518" s="68">
        <f t="shared" si="22"/>
        <v>-0.739470471885459</v>
      </c>
      <c r="L518" s="68">
        <f t="shared" si="23"/>
        <v>0.54757048400515029</v>
      </c>
    </row>
    <row r="519" spans="1:12" x14ac:dyDescent="0.2">
      <c r="A519" s="110" t="s">
        <v>2266</v>
      </c>
      <c r="B519" s="53" t="s">
        <v>67</v>
      </c>
      <c r="C519" s="53" t="s">
        <v>795</v>
      </c>
      <c r="D519" s="110" t="s">
        <v>207</v>
      </c>
      <c r="E519" s="110" t="s">
        <v>2750</v>
      </c>
      <c r="F519" s="111">
        <v>4.1301681099999996</v>
      </c>
      <c r="G519" s="111">
        <v>1.12448766</v>
      </c>
      <c r="H519" s="68">
        <f t="shared" ref="H519:H582" si="24">IF(ISERROR(F519/G519-1),"",IF((F519/G519-1)&gt;10000%,"",F519/G519-1))</f>
        <v>2.6729332449944354</v>
      </c>
      <c r="I519" s="111">
        <v>1.7383500000000001</v>
      </c>
      <c r="J519" s="111">
        <v>1.340384</v>
      </c>
      <c r="K519" s="68">
        <f t="shared" ref="K519:K582" si="25">IF(ISERROR(I519/J519-1),"",IF((I519/J519-1)&gt;10000%,"",I519/J519-1))</f>
        <v>0.2969044691670446</v>
      </c>
      <c r="L519" s="68">
        <f t="shared" ref="L519:L582" si="26">IF(ISERROR(I519/F519),"",IF(I519/F519&gt;10000%,"",I519/F519))</f>
        <v>0.42089085812054278</v>
      </c>
    </row>
    <row r="520" spans="1:12" x14ac:dyDescent="0.2">
      <c r="A520" s="110" t="s">
        <v>1559</v>
      </c>
      <c r="B520" s="53" t="s">
        <v>269</v>
      </c>
      <c r="C520" s="53" t="s">
        <v>624</v>
      </c>
      <c r="D520" s="110" t="s">
        <v>207</v>
      </c>
      <c r="E520" s="110" t="s">
        <v>920</v>
      </c>
      <c r="F520" s="111">
        <v>0.16624967900000001</v>
      </c>
      <c r="G520" s="111">
        <v>1.8692809290000001</v>
      </c>
      <c r="H520" s="68">
        <f t="shared" si="24"/>
        <v>-0.91106222910596013</v>
      </c>
      <c r="I520" s="111">
        <v>1.710324</v>
      </c>
      <c r="J520" s="111">
        <v>0.28792314000000002</v>
      </c>
      <c r="K520" s="68">
        <f t="shared" si="25"/>
        <v>4.9402102936221102</v>
      </c>
      <c r="L520" s="68">
        <f t="shared" si="26"/>
        <v>10.287683021631578</v>
      </c>
    </row>
    <row r="521" spans="1:12" x14ac:dyDescent="0.2">
      <c r="A521" s="110" t="s">
        <v>2662</v>
      </c>
      <c r="B521" s="53" t="s">
        <v>41</v>
      </c>
      <c r="C521" s="53" t="s">
        <v>800</v>
      </c>
      <c r="D521" s="110" t="s">
        <v>752</v>
      </c>
      <c r="E521" s="110" t="s">
        <v>209</v>
      </c>
      <c r="F521" s="111">
        <v>3.3271960359999997</v>
      </c>
      <c r="G521" s="111">
        <v>1.6736881189999999</v>
      </c>
      <c r="H521" s="68">
        <f t="shared" si="24"/>
        <v>0.98794267476066122</v>
      </c>
      <c r="I521" s="111">
        <v>1.7033294999999999</v>
      </c>
      <c r="J521" s="111">
        <v>0.78292012601892302</v>
      </c>
      <c r="K521" s="68">
        <f t="shared" si="25"/>
        <v>1.175610823368757</v>
      </c>
      <c r="L521" s="68">
        <f t="shared" si="26"/>
        <v>0.51194143103385215</v>
      </c>
    </row>
    <row r="522" spans="1:12" x14ac:dyDescent="0.2">
      <c r="A522" s="110" t="s">
        <v>3056</v>
      </c>
      <c r="B522" s="53" t="s">
        <v>3063</v>
      </c>
      <c r="C522" s="53" t="s">
        <v>624</v>
      </c>
      <c r="D522" s="110" t="s">
        <v>208</v>
      </c>
      <c r="E522" s="110" t="s">
        <v>920</v>
      </c>
      <c r="F522" s="111">
        <v>1.7070297800000001</v>
      </c>
      <c r="G522" s="111">
        <v>3.0754255600000002</v>
      </c>
      <c r="H522" s="68">
        <f t="shared" si="24"/>
        <v>-0.44494518020458929</v>
      </c>
      <c r="I522" s="111">
        <v>1.696531</v>
      </c>
      <c r="J522" s="111">
        <v>17.237315947892498</v>
      </c>
      <c r="K522" s="68">
        <f t="shared" si="25"/>
        <v>-0.90157800639446861</v>
      </c>
      <c r="L522" s="68">
        <f t="shared" si="26"/>
        <v>0.9938496796464793</v>
      </c>
    </row>
    <row r="523" spans="1:12" x14ac:dyDescent="0.2">
      <c r="A523" s="110" t="s">
        <v>1666</v>
      </c>
      <c r="B523" s="53" t="s">
        <v>306</v>
      </c>
      <c r="C523" s="53" t="s">
        <v>800</v>
      </c>
      <c r="D523" s="110" t="s">
        <v>208</v>
      </c>
      <c r="E523" s="110" t="s">
        <v>920</v>
      </c>
      <c r="F523" s="111">
        <v>3.7457366940000001</v>
      </c>
      <c r="G523" s="111">
        <v>1.8049725240000001</v>
      </c>
      <c r="H523" s="68">
        <f t="shared" si="24"/>
        <v>1.0752319740020595</v>
      </c>
      <c r="I523" s="111">
        <v>1.6922699999999999</v>
      </c>
      <c r="J523" s="111">
        <v>2.4193092599999999</v>
      </c>
      <c r="K523" s="68">
        <f t="shared" si="25"/>
        <v>-0.30051522226637528</v>
      </c>
      <c r="L523" s="68">
        <f t="shared" si="26"/>
        <v>0.45178562676621498</v>
      </c>
    </row>
    <row r="524" spans="1:12" x14ac:dyDescent="0.2">
      <c r="A524" s="110" t="s">
        <v>1492</v>
      </c>
      <c r="B524" s="53" t="s">
        <v>766</v>
      </c>
      <c r="C524" s="53" t="s">
        <v>145</v>
      </c>
      <c r="D524" s="110" t="s">
        <v>752</v>
      </c>
      <c r="E524" s="110" t="s">
        <v>920</v>
      </c>
      <c r="F524" s="111">
        <v>0.74048384</v>
      </c>
      <c r="G524" s="111">
        <v>0.23292152999999999</v>
      </c>
      <c r="H524" s="68">
        <f t="shared" si="24"/>
        <v>2.1791128969485993</v>
      </c>
      <c r="I524" s="111">
        <v>1.6916059999999999</v>
      </c>
      <c r="J524" s="111">
        <v>4.9877299999999992E-3</v>
      </c>
      <c r="K524" s="68" t="str">
        <f t="shared" si="25"/>
        <v/>
      </c>
      <c r="L524" s="68">
        <f t="shared" si="26"/>
        <v>2.2844603874137213</v>
      </c>
    </row>
    <row r="525" spans="1:12" x14ac:dyDescent="0.2">
      <c r="A525" s="110" t="s">
        <v>2105</v>
      </c>
      <c r="B525" s="53" t="s">
        <v>446</v>
      </c>
      <c r="C525" s="53" t="s">
        <v>796</v>
      </c>
      <c r="D525" s="110" t="s">
        <v>207</v>
      </c>
      <c r="E525" s="110" t="s">
        <v>920</v>
      </c>
      <c r="F525" s="111">
        <v>23.844676366000002</v>
      </c>
      <c r="G525" s="111">
        <v>56.808656235000001</v>
      </c>
      <c r="H525" s="68">
        <f t="shared" si="24"/>
        <v>-0.58026332699436012</v>
      </c>
      <c r="I525" s="111">
        <v>1.6707095000000001</v>
      </c>
      <c r="J525" s="111">
        <v>15.201766730000001</v>
      </c>
      <c r="K525" s="68">
        <f t="shared" si="25"/>
        <v>-0.89009767550879926</v>
      </c>
      <c r="L525" s="68">
        <f t="shared" si="26"/>
        <v>7.0066352520609415E-2</v>
      </c>
    </row>
    <row r="526" spans="1:12" x14ac:dyDescent="0.2">
      <c r="A526" s="53" t="s">
        <v>2665</v>
      </c>
      <c r="B526" s="53" t="s">
        <v>2292</v>
      </c>
      <c r="C526" s="53" t="s">
        <v>795</v>
      </c>
      <c r="D526" s="110" t="s">
        <v>207</v>
      </c>
      <c r="E526" s="110" t="s">
        <v>2750</v>
      </c>
      <c r="F526" s="111">
        <v>1.07872082</v>
      </c>
      <c r="G526" s="111">
        <v>2.14430802</v>
      </c>
      <c r="H526" s="68">
        <f t="shared" si="24"/>
        <v>-0.49693756216982299</v>
      </c>
      <c r="I526" s="111">
        <v>1.6279349999999999</v>
      </c>
      <c r="J526" s="111">
        <v>1.53582576</v>
      </c>
      <c r="K526" s="68">
        <f t="shared" si="25"/>
        <v>5.9973756397991407E-2</v>
      </c>
      <c r="L526" s="68">
        <f t="shared" si="26"/>
        <v>1.5091346804634769</v>
      </c>
    </row>
    <row r="527" spans="1:12" x14ac:dyDescent="0.2">
      <c r="A527" s="110" t="s">
        <v>1502</v>
      </c>
      <c r="B527" s="53" t="s">
        <v>998</v>
      </c>
      <c r="C527" s="53" t="s">
        <v>145</v>
      </c>
      <c r="D527" s="110" t="s">
        <v>752</v>
      </c>
      <c r="E527" s="110" t="s">
        <v>209</v>
      </c>
      <c r="F527" s="111">
        <v>2.67035461</v>
      </c>
      <c r="G527" s="111">
        <v>1.8309338100000001</v>
      </c>
      <c r="H527" s="68">
        <f t="shared" si="24"/>
        <v>0.45846594530907692</v>
      </c>
      <c r="I527" s="111">
        <v>1.6116159999999999</v>
      </c>
      <c r="J527" s="111">
        <v>0.62461294999999994</v>
      </c>
      <c r="K527" s="68">
        <f t="shared" si="25"/>
        <v>1.5801834560106385</v>
      </c>
      <c r="L527" s="68">
        <f t="shared" si="26"/>
        <v>0.6035213428077254</v>
      </c>
    </row>
    <row r="528" spans="1:12" x14ac:dyDescent="0.2">
      <c r="A528" s="110" t="s">
        <v>1560</v>
      </c>
      <c r="B528" s="53" t="s">
        <v>268</v>
      </c>
      <c r="C528" s="53" t="s">
        <v>624</v>
      </c>
      <c r="D528" s="110" t="s">
        <v>207</v>
      </c>
      <c r="E528" s="110" t="s">
        <v>920</v>
      </c>
      <c r="F528" s="111">
        <v>1.62605921</v>
      </c>
      <c r="G528" s="111">
        <v>0.64206832200000008</v>
      </c>
      <c r="H528" s="68">
        <f t="shared" si="24"/>
        <v>1.532532994206806</v>
      </c>
      <c r="I528" s="111">
        <v>1.6076520000000001</v>
      </c>
      <c r="J528" s="111">
        <v>0.49716979</v>
      </c>
      <c r="K528" s="68">
        <f t="shared" si="25"/>
        <v>2.2336075770010084</v>
      </c>
      <c r="L528" s="68">
        <f t="shared" si="26"/>
        <v>0.98867986486174764</v>
      </c>
    </row>
    <row r="529" spans="1:12" x14ac:dyDescent="0.2">
      <c r="A529" s="110" t="s">
        <v>1671</v>
      </c>
      <c r="B529" s="53" t="s">
        <v>484</v>
      </c>
      <c r="C529" s="53" t="s">
        <v>800</v>
      </c>
      <c r="D529" s="110" t="s">
        <v>208</v>
      </c>
      <c r="E529" s="110" t="s">
        <v>209</v>
      </c>
      <c r="F529" s="111">
        <v>2.750780899</v>
      </c>
      <c r="G529" s="111">
        <v>0.55069395700000001</v>
      </c>
      <c r="H529" s="68">
        <f t="shared" si="24"/>
        <v>3.99511727709044</v>
      </c>
      <c r="I529" s="111">
        <v>1.6065475</v>
      </c>
      <c r="J529" s="111">
        <v>1.4294193400000001</v>
      </c>
      <c r="K529" s="68">
        <f t="shared" si="25"/>
        <v>0.12391616304841646</v>
      </c>
      <c r="L529" s="68">
        <f t="shared" si="26"/>
        <v>0.58403324691691483</v>
      </c>
    </row>
    <row r="530" spans="1:12" x14ac:dyDescent="0.2">
      <c r="A530" s="110" t="s">
        <v>2427</v>
      </c>
      <c r="B530" s="53" t="s">
        <v>205</v>
      </c>
      <c r="C530" s="53" t="s">
        <v>801</v>
      </c>
      <c r="D530" s="110" t="s">
        <v>208</v>
      </c>
      <c r="E530" s="110" t="s">
        <v>920</v>
      </c>
      <c r="F530" s="111">
        <v>2.7919877200000003</v>
      </c>
      <c r="G530" s="111">
        <v>1.1972044900000001</v>
      </c>
      <c r="H530" s="68">
        <f t="shared" si="24"/>
        <v>1.3320892490137588</v>
      </c>
      <c r="I530" s="111">
        <v>1.5909845</v>
      </c>
      <c r="J530" s="111">
        <v>3.4484146499999997</v>
      </c>
      <c r="K530" s="68">
        <f t="shared" si="25"/>
        <v>-0.53863306432711044</v>
      </c>
      <c r="L530" s="68">
        <f t="shared" si="26"/>
        <v>0.56983936161438409</v>
      </c>
    </row>
    <row r="531" spans="1:12" x14ac:dyDescent="0.2">
      <c r="A531" s="110" t="s">
        <v>1968</v>
      </c>
      <c r="B531" s="53" t="s">
        <v>410</v>
      </c>
      <c r="C531" s="53" t="s">
        <v>796</v>
      </c>
      <c r="D531" s="110" t="s">
        <v>207</v>
      </c>
      <c r="E531" s="110" t="s">
        <v>920</v>
      </c>
      <c r="F531" s="111">
        <v>4.1250527699999999</v>
      </c>
      <c r="G531" s="111">
        <v>2.2585100099999997</v>
      </c>
      <c r="H531" s="68">
        <f t="shared" si="24"/>
        <v>0.82644874352361208</v>
      </c>
      <c r="I531" s="111">
        <v>1.5837384999999999</v>
      </c>
      <c r="J531" s="111">
        <v>0.60512109999999997</v>
      </c>
      <c r="K531" s="68">
        <f t="shared" si="25"/>
        <v>1.6172257090357616</v>
      </c>
      <c r="L531" s="68">
        <f t="shared" si="26"/>
        <v>0.38393169452714659</v>
      </c>
    </row>
    <row r="532" spans="1:12" x14ac:dyDescent="0.2">
      <c r="A532" s="110" t="s">
        <v>2493</v>
      </c>
      <c r="B532" s="53" t="s">
        <v>499</v>
      </c>
      <c r="C532" s="53" t="s">
        <v>799</v>
      </c>
      <c r="D532" s="110" t="s">
        <v>207</v>
      </c>
      <c r="E532" s="110" t="s">
        <v>920</v>
      </c>
      <c r="F532" s="111">
        <v>8.5254197000000004E-2</v>
      </c>
      <c r="G532" s="111">
        <v>1.9763103400000002</v>
      </c>
      <c r="H532" s="68">
        <f t="shared" si="24"/>
        <v>-0.95686193849494305</v>
      </c>
      <c r="I532" s="111">
        <v>1.5698525000000001</v>
      </c>
      <c r="J532" s="111">
        <v>2.6300454500000003</v>
      </c>
      <c r="K532" s="68">
        <f t="shared" si="25"/>
        <v>-0.40310822385217715</v>
      </c>
      <c r="L532" s="68">
        <f t="shared" si="26"/>
        <v>18.413785540669629</v>
      </c>
    </row>
    <row r="533" spans="1:12" x14ac:dyDescent="0.2">
      <c r="A533" s="110" t="s">
        <v>3176</v>
      </c>
      <c r="B533" s="53" t="s">
        <v>3173</v>
      </c>
      <c r="C533" s="53" t="s">
        <v>874</v>
      </c>
      <c r="D533" s="110" t="s">
        <v>208</v>
      </c>
      <c r="E533" s="110" t="s">
        <v>209</v>
      </c>
      <c r="F533" s="111">
        <v>0</v>
      </c>
      <c r="G533" s="111">
        <v>1.4513674999999999</v>
      </c>
      <c r="H533" s="68">
        <f t="shared" si="24"/>
        <v>-1</v>
      </c>
      <c r="I533" s="111">
        <v>1.5683415000000001</v>
      </c>
      <c r="J533" s="111">
        <v>0.94850089844813501</v>
      </c>
      <c r="K533" s="68">
        <f t="shared" si="25"/>
        <v>0.65349500729625154</v>
      </c>
      <c r="L533" s="68" t="str">
        <f t="shared" si="26"/>
        <v/>
      </c>
    </row>
    <row r="534" spans="1:12" x14ac:dyDescent="0.2">
      <c r="A534" s="110" t="s">
        <v>2442</v>
      </c>
      <c r="B534" s="53" t="s">
        <v>922</v>
      </c>
      <c r="C534" s="53" t="s">
        <v>801</v>
      </c>
      <c r="D534" s="110" t="s">
        <v>207</v>
      </c>
      <c r="E534" s="110" t="s">
        <v>920</v>
      </c>
      <c r="F534" s="111">
        <v>1.7805074599999999</v>
      </c>
      <c r="G534" s="111">
        <v>0.24484912</v>
      </c>
      <c r="H534" s="68">
        <f t="shared" si="24"/>
        <v>6.2718556636021399</v>
      </c>
      <c r="I534" s="111">
        <v>1.5618315</v>
      </c>
      <c r="J534" s="111">
        <v>0.13113105</v>
      </c>
      <c r="K534" s="68">
        <f t="shared" si="25"/>
        <v>10.910462853763468</v>
      </c>
      <c r="L534" s="68">
        <f t="shared" si="26"/>
        <v>0.87718335086335453</v>
      </c>
    </row>
    <row r="535" spans="1:12" x14ac:dyDescent="0.2">
      <c r="A535" s="110" t="s">
        <v>2536</v>
      </c>
      <c r="B535" s="53" t="s">
        <v>2537</v>
      </c>
      <c r="C535" s="53" t="s">
        <v>624</v>
      </c>
      <c r="D535" s="110" t="s">
        <v>208</v>
      </c>
      <c r="E535" s="110" t="s">
        <v>920</v>
      </c>
      <c r="F535" s="111">
        <v>0.20920039999999998</v>
      </c>
      <c r="G535" s="111">
        <v>3.461653E-2</v>
      </c>
      <c r="H535" s="68">
        <f t="shared" si="24"/>
        <v>5.0433671428072078</v>
      </c>
      <c r="I535" s="111">
        <v>1.5563670000000001</v>
      </c>
      <c r="J535" s="111">
        <v>1.7741542299999999</v>
      </c>
      <c r="K535" s="68">
        <f t="shared" si="25"/>
        <v>-0.12275552278225543</v>
      </c>
      <c r="L535" s="68">
        <f t="shared" si="26"/>
        <v>7.4395985858535649</v>
      </c>
    </row>
    <row r="536" spans="1:12" x14ac:dyDescent="0.2">
      <c r="A536" s="110" t="s">
        <v>2379</v>
      </c>
      <c r="B536" s="53" t="s">
        <v>155</v>
      </c>
      <c r="C536" s="53" t="s">
        <v>801</v>
      </c>
      <c r="D536" s="110" t="s">
        <v>207</v>
      </c>
      <c r="E536" s="110" t="s">
        <v>209</v>
      </c>
      <c r="F536" s="111">
        <v>7.6532370250000001</v>
      </c>
      <c r="G536" s="111">
        <v>20.579680977999999</v>
      </c>
      <c r="H536" s="68">
        <f t="shared" si="24"/>
        <v>-0.62811682877001696</v>
      </c>
      <c r="I536" s="111">
        <v>1.5559829999999999</v>
      </c>
      <c r="J536" s="111">
        <v>6.5035540300000001</v>
      </c>
      <c r="K536" s="68">
        <f t="shared" si="25"/>
        <v>-0.76074881628991409</v>
      </c>
      <c r="L536" s="68">
        <f t="shared" si="26"/>
        <v>0.20331044170162754</v>
      </c>
    </row>
    <row r="537" spans="1:12" x14ac:dyDescent="0.2">
      <c r="A537" s="110" t="s">
        <v>1544</v>
      </c>
      <c r="B537" s="53" t="s">
        <v>1771</v>
      </c>
      <c r="C537" s="53" t="s">
        <v>1770</v>
      </c>
      <c r="D537" s="110" t="s">
        <v>207</v>
      </c>
      <c r="E537" s="110" t="s">
        <v>920</v>
      </c>
      <c r="F537" s="111">
        <v>0.56305431000000006</v>
      </c>
      <c r="G537" s="111">
        <v>0.44423225999999999</v>
      </c>
      <c r="H537" s="68">
        <f t="shared" si="24"/>
        <v>0.26747731018003984</v>
      </c>
      <c r="I537" s="111">
        <v>1.5500674999999999</v>
      </c>
      <c r="J537" s="111">
        <v>0.35870349000000001</v>
      </c>
      <c r="K537" s="68">
        <f t="shared" si="25"/>
        <v>3.3213058785683964</v>
      </c>
      <c r="L537" s="68">
        <f t="shared" si="26"/>
        <v>2.7529626760161019</v>
      </c>
    </row>
    <row r="538" spans="1:12" x14ac:dyDescent="0.2">
      <c r="A538" s="110" t="s">
        <v>1675</v>
      </c>
      <c r="B538" s="53" t="s">
        <v>489</v>
      </c>
      <c r="C538" s="53" t="s">
        <v>800</v>
      </c>
      <c r="D538" s="110" t="s">
        <v>208</v>
      </c>
      <c r="E538" s="110" t="s">
        <v>209</v>
      </c>
      <c r="F538" s="111">
        <v>2.0281786830000001</v>
      </c>
      <c r="G538" s="111">
        <v>1.5895771000000001</v>
      </c>
      <c r="H538" s="68">
        <f t="shared" si="24"/>
        <v>0.27592344089506571</v>
      </c>
      <c r="I538" s="111">
        <v>1.5341940000000001</v>
      </c>
      <c r="J538" s="111">
        <v>1.36832204</v>
      </c>
      <c r="K538" s="68">
        <f t="shared" si="25"/>
        <v>0.12122289574463041</v>
      </c>
      <c r="L538" s="68">
        <f t="shared" si="26"/>
        <v>0.75643926881761825</v>
      </c>
    </row>
    <row r="539" spans="1:12" x14ac:dyDescent="0.2">
      <c r="A539" s="110" t="s">
        <v>2661</v>
      </c>
      <c r="B539" s="53" t="s">
        <v>368</v>
      </c>
      <c r="C539" s="53" t="s">
        <v>800</v>
      </c>
      <c r="D539" s="110" t="s">
        <v>752</v>
      </c>
      <c r="E539" s="110" t="s">
        <v>209</v>
      </c>
      <c r="F539" s="111">
        <v>4.4186195549999994</v>
      </c>
      <c r="G539" s="111">
        <v>3.781383849</v>
      </c>
      <c r="H539" s="68">
        <f t="shared" si="24"/>
        <v>0.16851918013256406</v>
      </c>
      <c r="I539" s="111">
        <v>1.5283635</v>
      </c>
      <c r="J539" s="111">
        <v>4.3654506273517901</v>
      </c>
      <c r="K539" s="68">
        <f t="shared" si="25"/>
        <v>-0.64989559372770866</v>
      </c>
      <c r="L539" s="68">
        <f t="shared" si="26"/>
        <v>0.34589162542191304</v>
      </c>
    </row>
    <row r="540" spans="1:12" x14ac:dyDescent="0.2">
      <c r="A540" s="110" t="s">
        <v>1549</v>
      </c>
      <c r="B540" s="53" t="s">
        <v>330</v>
      </c>
      <c r="C540" s="53" t="s">
        <v>624</v>
      </c>
      <c r="D540" s="110" t="s">
        <v>207</v>
      </c>
      <c r="E540" s="110" t="s">
        <v>920</v>
      </c>
      <c r="F540" s="111">
        <v>2.1462922790000003</v>
      </c>
      <c r="G540" s="111">
        <v>0.82709331499999994</v>
      </c>
      <c r="H540" s="68">
        <f t="shared" si="24"/>
        <v>1.594982017234658</v>
      </c>
      <c r="I540" s="111">
        <v>1.510248</v>
      </c>
      <c r="J540" s="111">
        <v>2.2512860699999999</v>
      </c>
      <c r="K540" s="68">
        <f t="shared" si="25"/>
        <v>-0.32916210866085083</v>
      </c>
      <c r="L540" s="68">
        <f t="shared" si="26"/>
        <v>0.70365439729562562</v>
      </c>
    </row>
    <row r="541" spans="1:12" x14ac:dyDescent="0.2">
      <c r="A541" s="110" t="s">
        <v>1472</v>
      </c>
      <c r="B541" s="53" t="s">
        <v>1473</v>
      </c>
      <c r="C541" s="53" t="s">
        <v>624</v>
      </c>
      <c r="D541" s="110" t="s">
        <v>208</v>
      </c>
      <c r="E541" s="110" t="s">
        <v>920</v>
      </c>
      <c r="F541" s="111">
        <v>0.44813393400000001</v>
      </c>
      <c r="G541" s="111">
        <v>0.82394484099999998</v>
      </c>
      <c r="H541" s="68">
        <f t="shared" si="24"/>
        <v>-0.45611173017830686</v>
      </c>
      <c r="I541" s="111">
        <v>1.497641</v>
      </c>
      <c r="J541" s="111">
        <v>0.94849665000000005</v>
      </c>
      <c r="K541" s="68">
        <f t="shared" si="25"/>
        <v>0.57896287772866661</v>
      </c>
      <c r="L541" s="68">
        <f t="shared" si="26"/>
        <v>3.3419495520729745</v>
      </c>
    </row>
    <row r="542" spans="1:12" x14ac:dyDescent="0.2">
      <c r="A542" s="110" t="s">
        <v>1842</v>
      </c>
      <c r="B542" s="53" t="s">
        <v>3</v>
      </c>
      <c r="C542" s="53" t="s">
        <v>874</v>
      </c>
      <c r="D542" s="110" t="s">
        <v>208</v>
      </c>
      <c r="E542" s="110" t="s">
        <v>209</v>
      </c>
      <c r="F542" s="111">
        <v>2.6005873999999998E-2</v>
      </c>
      <c r="G542" s="111">
        <v>0.30542010999999997</v>
      </c>
      <c r="H542" s="68">
        <f t="shared" si="24"/>
        <v>-0.91485212286774442</v>
      </c>
      <c r="I542" s="111">
        <v>1.4878119999999999</v>
      </c>
      <c r="J542" s="111">
        <v>0.24199085999999997</v>
      </c>
      <c r="K542" s="68">
        <f t="shared" si="25"/>
        <v>5.1482156805426458</v>
      </c>
      <c r="L542" s="68">
        <f t="shared" si="26"/>
        <v>57.21061326375726</v>
      </c>
    </row>
    <row r="543" spans="1:12" x14ac:dyDescent="0.2">
      <c r="A543" s="110" t="s">
        <v>2203</v>
      </c>
      <c r="B543" s="53" t="s">
        <v>1430</v>
      </c>
      <c r="C543" s="53" t="s">
        <v>874</v>
      </c>
      <c r="D543" s="110" t="s">
        <v>207</v>
      </c>
      <c r="E543" s="110" t="s">
        <v>920</v>
      </c>
      <c r="F543" s="111">
        <v>1.227374</v>
      </c>
      <c r="G543" s="111">
        <v>3.0447000000000004E-4</v>
      </c>
      <c r="H543" s="68" t="str">
        <f t="shared" si="24"/>
        <v/>
      </c>
      <c r="I543" s="111">
        <v>1.4520774999999999</v>
      </c>
      <c r="J543" s="111">
        <v>1.4559120800000001</v>
      </c>
      <c r="K543" s="68">
        <f t="shared" si="25"/>
        <v>-2.6337991508389447E-3</v>
      </c>
      <c r="L543" s="68">
        <f t="shared" si="26"/>
        <v>1.1830766335281666</v>
      </c>
    </row>
    <row r="544" spans="1:12" x14ac:dyDescent="0.2">
      <c r="A544" s="110" t="s">
        <v>2585</v>
      </c>
      <c r="B544" s="53" t="s">
        <v>1778</v>
      </c>
      <c r="C544" s="53" t="s">
        <v>1770</v>
      </c>
      <c r="D544" s="110" t="s">
        <v>207</v>
      </c>
      <c r="E544" s="110" t="s">
        <v>209</v>
      </c>
      <c r="F544" s="111">
        <v>0.7297880699999999</v>
      </c>
      <c r="G544" s="111">
        <v>0.68779532999999993</v>
      </c>
      <c r="H544" s="68">
        <f t="shared" si="24"/>
        <v>6.1054122016210854E-2</v>
      </c>
      <c r="I544" s="111">
        <v>1.4343680000000001</v>
      </c>
      <c r="J544" s="111">
        <v>1.2392244299999999</v>
      </c>
      <c r="K544" s="68">
        <f t="shared" si="25"/>
        <v>0.15747233937278016</v>
      </c>
      <c r="L544" s="68">
        <f t="shared" si="26"/>
        <v>1.9654582733861357</v>
      </c>
    </row>
    <row r="545" spans="1:12" x14ac:dyDescent="0.2">
      <c r="A545" s="110" t="s">
        <v>1918</v>
      </c>
      <c r="B545" s="53" t="s">
        <v>595</v>
      </c>
      <c r="C545" s="53" t="s">
        <v>796</v>
      </c>
      <c r="D545" s="110" t="s">
        <v>207</v>
      </c>
      <c r="E545" s="110" t="s">
        <v>920</v>
      </c>
      <c r="F545" s="111">
        <v>8.4029517999999997E-2</v>
      </c>
      <c r="G545" s="111">
        <v>2.1161840590000001</v>
      </c>
      <c r="H545" s="68">
        <f t="shared" si="24"/>
        <v>-0.9602919615415173</v>
      </c>
      <c r="I545" s="111">
        <v>1.421349</v>
      </c>
      <c r="J545" s="111">
        <v>6.5229999999999996E-2</v>
      </c>
      <c r="K545" s="68">
        <f t="shared" si="25"/>
        <v>20.789805304307833</v>
      </c>
      <c r="L545" s="68">
        <f t="shared" si="26"/>
        <v>16.91487746008492</v>
      </c>
    </row>
    <row r="546" spans="1:12" x14ac:dyDescent="0.2">
      <c r="A546" s="110" t="s">
        <v>2244</v>
      </c>
      <c r="B546" s="53" t="s">
        <v>181</v>
      </c>
      <c r="C546" s="53" t="s">
        <v>795</v>
      </c>
      <c r="D546" s="110" t="s">
        <v>207</v>
      </c>
      <c r="E546" s="110" t="s">
        <v>920</v>
      </c>
      <c r="F546" s="111">
        <v>7.8947812300000004</v>
      </c>
      <c r="G546" s="111">
        <v>2.4156049999999998E-2</v>
      </c>
      <c r="H546" s="68" t="str">
        <f t="shared" si="24"/>
        <v/>
      </c>
      <c r="I546" s="111">
        <v>1.404353</v>
      </c>
      <c r="J546" s="111">
        <v>0</v>
      </c>
      <c r="K546" s="68" t="str">
        <f t="shared" si="25"/>
        <v/>
      </c>
      <c r="L546" s="68">
        <f t="shared" si="26"/>
        <v>0.17788371318808538</v>
      </c>
    </row>
    <row r="547" spans="1:12" x14ac:dyDescent="0.2">
      <c r="A547" s="110" t="s">
        <v>1726</v>
      </c>
      <c r="B547" s="53" t="s">
        <v>1727</v>
      </c>
      <c r="C547" s="53" t="s">
        <v>1734</v>
      </c>
      <c r="D547" s="110" t="s">
        <v>208</v>
      </c>
      <c r="E547" s="110" t="s">
        <v>209</v>
      </c>
      <c r="F547" s="111">
        <v>2.2821202500000002</v>
      </c>
      <c r="G547" s="111">
        <v>1.49518046</v>
      </c>
      <c r="H547" s="68">
        <f t="shared" si="24"/>
        <v>0.5263175991478648</v>
      </c>
      <c r="I547" s="111">
        <v>1.4017554999999999</v>
      </c>
      <c r="J547" s="111">
        <v>3.6282586700000001</v>
      </c>
      <c r="K547" s="68">
        <f t="shared" si="25"/>
        <v>-0.61365612887793364</v>
      </c>
      <c r="L547" s="68">
        <f t="shared" si="26"/>
        <v>0.61423384679225379</v>
      </c>
    </row>
    <row r="548" spans="1:12" x14ac:dyDescent="0.2">
      <c r="A548" s="110" t="s">
        <v>2011</v>
      </c>
      <c r="B548" s="53" t="s">
        <v>844</v>
      </c>
      <c r="C548" s="53" t="s">
        <v>800</v>
      </c>
      <c r="D548" s="110" t="s">
        <v>208</v>
      </c>
      <c r="E548" s="110" t="s">
        <v>209</v>
      </c>
      <c r="F548" s="111">
        <v>0.190474226</v>
      </c>
      <c r="G548" s="111">
        <v>1.570005476</v>
      </c>
      <c r="H548" s="68">
        <f t="shared" si="24"/>
        <v>-0.878679260097052</v>
      </c>
      <c r="I548" s="111">
        <v>1.3989235</v>
      </c>
      <c r="J548" s="111">
        <v>5.745459E-2</v>
      </c>
      <c r="K548" s="68">
        <f t="shared" si="25"/>
        <v>23.348333179298642</v>
      </c>
      <c r="L548" s="68">
        <f t="shared" si="26"/>
        <v>7.3444241217181796</v>
      </c>
    </row>
    <row r="549" spans="1:12" x14ac:dyDescent="0.2">
      <c r="A549" s="110" t="s">
        <v>1933</v>
      </c>
      <c r="B549" s="53" t="s">
        <v>376</v>
      </c>
      <c r="C549" s="53" t="s">
        <v>796</v>
      </c>
      <c r="D549" s="110" t="s">
        <v>207</v>
      </c>
      <c r="E549" s="110" t="s">
        <v>920</v>
      </c>
      <c r="F549" s="111">
        <v>1.0441664499999999</v>
      </c>
      <c r="G549" s="111">
        <v>0.26541746999999999</v>
      </c>
      <c r="H549" s="68">
        <f t="shared" si="24"/>
        <v>2.9340532105893402</v>
      </c>
      <c r="I549" s="111">
        <v>1.3782255000000001</v>
      </c>
      <c r="J549" s="111">
        <v>19.849997800000001</v>
      </c>
      <c r="K549" s="68">
        <f t="shared" si="25"/>
        <v>-0.93056797719141304</v>
      </c>
      <c r="L549" s="68">
        <f t="shared" si="26"/>
        <v>1.3199289251249169</v>
      </c>
    </row>
    <row r="550" spans="1:12" x14ac:dyDescent="0.2">
      <c r="A550" s="110" t="s">
        <v>2023</v>
      </c>
      <c r="B550" s="53" t="s">
        <v>389</v>
      </c>
      <c r="C550" s="53" t="s">
        <v>800</v>
      </c>
      <c r="D550" s="110" t="s">
        <v>208</v>
      </c>
      <c r="E550" s="110" t="s">
        <v>209</v>
      </c>
      <c r="F550" s="111">
        <v>3.1110579829999998</v>
      </c>
      <c r="G550" s="111">
        <v>5.60747997</v>
      </c>
      <c r="H550" s="68">
        <f t="shared" si="24"/>
        <v>-0.44519498961313275</v>
      </c>
      <c r="I550" s="111">
        <v>1.3780064999999999</v>
      </c>
      <c r="J550" s="111">
        <v>7.2991649599999997</v>
      </c>
      <c r="K550" s="68">
        <f t="shared" si="25"/>
        <v>-0.81121039083900903</v>
      </c>
      <c r="L550" s="68">
        <f t="shared" si="26"/>
        <v>0.44293822472289163</v>
      </c>
    </row>
    <row r="551" spans="1:12" x14ac:dyDescent="0.2">
      <c r="A551" s="110" t="s">
        <v>2664</v>
      </c>
      <c r="B551" s="53" t="s">
        <v>65</v>
      </c>
      <c r="C551" s="53" t="s">
        <v>795</v>
      </c>
      <c r="D551" s="110" t="s">
        <v>207</v>
      </c>
      <c r="E551" s="110" t="s">
        <v>2750</v>
      </c>
      <c r="F551" s="111">
        <v>11.417557679</v>
      </c>
      <c r="G551" s="111">
        <v>15.260146717</v>
      </c>
      <c r="H551" s="68">
        <f t="shared" si="24"/>
        <v>-0.25180551073727919</v>
      </c>
      <c r="I551" s="111">
        <v>1.3769800000000001</v>
      </c>
      <c r="J551" s="111">
        <v>8.5882677300000001</v>
      </c>
      <c r="K551" s="68">
        <f t="shared" si="25"/>
        <v>-0.83966731787016613</v>
      </c>
      <c r="L551" s="68">
        <f t="shared" si="26"/>
        <v>0.12060197449517961</v>
      </c>
    </row>
    <row r="552" spans="1:12" x14ac:dyDescent="0.2">
      <c r="A552" s="110" t="s">
        <v>1662</v>
      </c>
      <c r="B552" s="53" t="s">
        <v>1440</v>
      </c>
      <c r="C552" s="53" t="s">
        <v>800</v>
      </c>
      <c r="D552" s="110" t="s">
        <v>752</v>
      </c>
      <c r="E552" s="110" t="s">
        <v>209</v>
      </c>
      <c r="F552" s="111">
        <v>0.11738295</v>
      </c>
      <c r="G552" s="111">
        <v>0.74852342000000005</v>
      </c>
      <c r="H552" s="68">
        <f t="shared" si="24"/>
        <v>-0.84318065826183508</v>
      </c>
      <c r="I552" s="111">
        <v>1.3458829999999999</v>
      </c>
      <c r="J552" s="111">
        <v>0</v>
      </c>
      <c r="K552" s="68" t="str">
        <f t="shared" si="25"/>
        <v/>
      </c>
      <c r="L552" s="68">
        <f t="shared" si="26"/>
        <v>11.465745238128706</v>
      </c>
    </row>
    <row r="553" spans="1:12" x14ac:dyDescent="0.2">
      <c r="A553" s="110" t="s">
        <v>2659</v>
      </c>
      <c r="B553" s="53" t="s">
        <v>476</v>
      </c>
      <c r="C553" s="53" t="s">
        <v>800</v>
      </c>
      <c r="D553" s="110" t="s">
        <v>752</v>
      </c>
      <c r="E553" s="110" t="s">
        <v>209</v>
      </c>
      <c r="F553" s="111">
        <v>2.5428693949999999</v>
      </c>
      <c r="G553" s="111">
        <v>2.0486868999999999</v>
      </c>
      <c r="H553" s="68">
        <f t="shared" si="24"/>
        <v>0.24121914139246958</v>
      </c>
      <c r="I553" s="111">
        <v>1.3308374999999999</v>
      </c>
      <c r="J553" s="111">
        <v>2.9409375199999999</v>
      </c>
      <c r="K553" s="68">
        <f t="shared" si="25"/>
        <v>-0.54747848570410973</v>
      </c>
      <c r="L553" s="68">
        <f t="shared" si="26"/>
        <v>0.52336054011142008</v>
      </c>
    </row>
    <row r="554" spans="1:12" x14ac:dyDescent="0.2">
      <c r="A554" s="110" t="s">
        <v>1692</v>
      </c>
      <c r="B554" s="53" t="s">
        <v>579</v>
      </c>
      <c r="C554" s="53" t="s">
        <v>800</v>
      </c>
      <c r="D554" s="110" t="s">
        <v>208</v>
      </c>
      <c r="E554" s="110" t="s">
        <v>209</v>
      </c>
      <c r="F554" s="111">
        <v>5.7046360700000003</v>
      </c>
      <c r="G554" s="111">
        <v>5.2471430199999993</v>
      </c>
      <c r="H554" s="68">
        <f t="shared" si="24"/>
        <v>8.7188980413954953E-2</v>
      </c>
      <c r="I554" s="111">
        <v>1.2212475</v>
      </c>
      <c r="J554" s="111">
        <v>69.581299049999998</v>
      </c>
      <c r="K554" s="68">
        <f t="shared" si="25"/>
        <v>-0.9824486246064128</v>
      </c>
      <c r="L554" s="68">
        <f t="shared" si="26"/>
        <v>0.21407982648049975</v>
      </c>
    </row>
    <row r="555" spans="1:12" x14ac:dyDescent="0.2">
      <c r="A555" s="110" t="s">
        <v>1600</v>
      </c>
      <c r="B555" s="53" t="s">
        <v>1601</v>
      </c>
      <c r="C555" s="53" t="s">
        <v>145</v>
      </c>
      <c r="D555" s="110" t="s">
        <v>752</v>
      </c>
      <c r="E555" s="110" t="s">
        <v>209</v>
      </c>
      <c r="F555" s="111">
        <v>0.56344315</v>
      </c>
      <c r="G555" s="111">
        <v>2.0190677099999998</v>
      </c>
      <c r="H555" s="68">
        <f t="shared" si="24"/>
        <v>-0.72093895256241802</v>
      </c>
      <c r="I555" s="111">
        <v>1.2120759999999999</v>
      </c>
      <c r="J555" s="111">
        <v>0.19486423</v>
      </c>
      <c r="K555" s="68">
        <f t="shared" si="25"/>
        <v>5.2201051470554649</v>
      </c>
      <c r="L555" s="68">
        <f t="shared" si="26"/>
        <v>2.1511948454781993</v>
      </c>
    </row>
    <row r="556" spans="1:12" x14ac:dyDescent="0.2">
      <c r="A556" s="110" t="s">
        <v>1708</v>
      </c>
      <c r="B556" s="53" t="s">
        <v>1465</v>
      </c>
      <c r="C556" s="53" t="s">
        <v>800</v>
      </c>
      <c r="D556" s="110" t="s">
        <v>752</v>
      </c>
      <c r="E556" s="110" t="s">
        <v>209</v>
      </c>
      <c r="F556" s="111">
        <v>1.6789323</v>
      </c>
      <c r="G556" s="111">
        <v>1.3651572299999999</v>
      </c>
      <c r="H556" s="68">
        <f t="shared" si="24"/>
        <v>0.22984537099803526</v>
      </c>
      <c r="I556" s="111">
        <v>1.2083655</v>
      </c>
      <c r="J556" s="111">
        <v>0.40208869635482097</v>
      </c>
      <c r="K556" s="68">
        <f t="shared" si="25"/>
        <v>2.0052212632550219</v>
      </c>
      <c r="L556" s="68">
        <f t="shared" si="26"/>
        <v>0.71972258798046829</v>
      </c>
    </row>
    <row r="557" spans="1:12" x14ac:dyDescent="0.2">
      <c r="A557" s="110" t="s">
        <v>2157</v>
      </c>
      <c r="B557" s="53" t="s">
        <v>1202</v>
      </c>
      <c r="C557" s="53" t="s">
        <v>624</v>
      </c>
      <c r="D557" s="110" t="s">
        <v>207</v>
      </c>
      <c r="E557" s="110" t="s">
        <v>920</v>
      </c>
      <c r="F557" s="111">
        <v>0.75894930000000005</v>
      </c>
      <c r="G557" s="111">
        <v>0.82010222999999993</v>
      </c>
      <c r="H557" s="68">
        <f t="shared" si="24"/>
        <v>-7.456744752419453E-2</v>
      </c>
      <c r="I557" s="111">
        <v>1.1942900000000001</v>
      </c>
      <c r="J557" s="111">
        <v>1.57815543</v>
      </c>
      <c r="K557" s="68">
        <f t="shared" si="25"/>
        <v>-0.24323677041113745</v>
      </c>
      <c r="L557" s="68">
        <f t="shared" si="26"/>
        <v>1.5736097259724728</v>
      </c>
    </row>
    <row r="558" spans="1:12" x14ac:dyDescent="0.2">
      <c r="A558" s="110" t="s">
        <v>1832</v>
      </c>
      <c r="B558" s="53" t="s">
        <v>91</v>
      </c>
      <c r="C558" s="53" t="s">
        <v>874</v>
      </c>
      <c r="D558" s="110" t="s">
        <v>208</v>
      </c>
      <c r="E558" s="110" t="s">
        <v>209</v>
      </c>
      <c r="F558" s="111">
        <v>1.60271454</v>
      </c>
      <c r="G558" s="111">
        <v>1.63757592</v>
      </c>
      <c r="H558" s="68">
        <f t="shared" si="24"/>
        <v>-2.1288405364436436E-2</v>
      </c>
      <c r="I558" s="111">
        <v>1.1770514999999999</v>
      </c>
      <c r="J558" s="111">
        <v>0.25813204000000001</v>
      </c>
      <c r="K558" s="68">
        <f t="shared" si="25"/>
        <v>3.5598814467200581</v>
      </c>
      <c r="L558" s="68">
        <f t="shared" si="26"/>
        <v>0.73441119464730131</v>
      </c>
    </row>
    <row r="559" spans="1:12" x14ac:dyDescent="0.2">
      <c r="A559" s="110" t="s">
        <v>2327</v>
      </c>
      <c r="B559" s="53" t="s">
        <v>2328</v>
      </c>
      <c r="C559" s="53" t="s">
        <v>795</v>
      </c>
      <c r="D559" s="110" t="s">
        <v>207</v>
      </c>
      <c r="E559" s="110" t="s">
        <v>2750</v>
      </c>
      <c r="F559" s="111">
        <v>2.45050341</v>
      </c>
      <c r="G559" s="111">
        <v>0.80323860999999996</v>
      </c>
      <c r="H559" s="68">
        <f t="shared" si="24"/>
        <v>2.0507789086483283</v>
      </c>
      <c r="I559" s="111">
        <v>1.1629035000000001</v>
      </c>
      <c r="J559" s="111">
        <v>0</v>
      </c>
      <c r="K559" s="68" t="str">
        <f t="shared" si="25"/>
        <v/>
      </c>
      <c r="L559" s="68">
        <f t="shared" si="26"/>
        <v>0.47455698092662524</v>
      </c>
    </row>
    <row r="560" spans="1:12" x14ac:dyDescent="0.2">
      <c r="A560" s="110" t="s">
        <v>2489</v>
      </c>
      <c r="B560" s="53" t="s">
        <v>331</v>
      </c>
      <c r="C560" s="53" t="s">
        <v>624</v>
      </c>
      <c r="D560" s="110" t="s">
        <v>208</v>
      </c>
      <c r="E560" s="110" t="s">
        <v>920</v>
      </c>
      <c r="F560" s="111">
        <v>2.1485016209999999</v>
      </c>
      <c r="G560" s="111">
        <v>3.7423925150000001</v>
      </c>
      <c r="H560" s="68">
        <f t="shared" si="24"/>
        <v>-0.42590158237316811</v>
      </c>
      <c r="I560" s="111">
        <v>1.143554</v>
      </c>
      <c r="J560" s="111">
        <v>7.1037942699999999</v>
      </c>
      <c r="K560" s="68">
        <f t="shared" si="25"/>
        <v>-0.83902208361673181</v>
      </c>
      <c r="L560" s="68">
        <f t="shared" si="26"/>
        <v>0.53225652185812344</v>
      </c>
    </row>
    <row r="561" spans="1:12" x14ac:dyDescent="0.2">
      <c r="A561" s="110" t="s">
        <v>2389</v>
      </c>
      <c r="B561" s="53" t="s">
        <v>293</v>
      </c>
      <c r="C561" s="53" t="s">
        <v>801</v>
      </c>
      <c r="D561" s="110" t="s">
        <v>207</v>
      </c>
      <c r="E561" s="110" t="s">
        <v>920</v>
      </c>
      <c r="F561" s="111">
        <v>1.911026012</v>
      </c>
      <c r="G561" s="111">
        <v>2.3368077390000002</v>
      </c>
      <c r="H561" s="68">
        <f t="shared" si="24"/>
        <v>-0.18220657176623645</v>
      </c>
      <c r="I561" s="111">
        <v>1.1352495</v>
      </c>
      <c r="J561" s="111">
        <v>16.491887670000001</v>
      </c>
      <c r="K561" s="68">
        <f t="shared" si="25"/>
        <v>-0.93116315592755916</v>
      </c>
      <c r="L561" s="68">
        <f t="shared" si="26"/>
        <v>0.59405235348518115</v>
      </c>
    </row>
    <row r="562" spans="1:12" x14ac:dyDescent="0.2">
      <c r="A562" s="110" t="s">
        <v>2498</v>
      </c>
      <c r="B562" s="53" t="s">
        <v>170</v>
      </c>
      <c r="C562" s="53" t="s">
        <v>800</v>
      </c>
      <c r="D562" s="110" t="s">
        <v>208</v>
      </c>
      <c r="E562" s="110" t="s">
        <v>920</v>
      </c>
      <c r="F562" s="111">
        <v>0.82014126300000001</v>
      </c>
      <c r="G562" s="111">
        <v>3.2285385340000001</v>
      </c>
      <c r="H562" s="68">
        <f t="shared" si="24"/>
        <v>-0.74597135689630889</v>
      </c>
      <c r="I562" s="111">
        <v>1.1286324999999999</v>
      </c>
      <c r="J562" s="111">
        <v>3.9533446800000003</v>
      </c>
      <c r="K562" s="68">
        <f t="shared" si="25"/>
        <v>-0.7145119914006588</v>
      </c>
      <c r="L562" s="68">
        <f t="shared" si="26"/>
        <v>1.3761440265443636</v>
      </c>
    </row>
    <row r="563" spans="1:12" x14ac:dyDescent="0.2">
      <c r="A563" s="110" t="s">
        <v>1487</v>
      </c>
      <c r="B563" s="53" t="s">
        <v>880</v>
      </c>
      <c r="C563" s="53" t="s">
        <v>145</v>
      </c>
      <c r="D563" s="110" t="s">
        <v>752</v>
      </c>
      <c r="E563" s="110" t="s">
        <v>209</v>
      </c>
      <c r="F563" s="111">
        <v>3.9475999999999997E-2</v>
      </c>
      <c r="G563" s="111">
        <v>1.9295E-2</v>
      </c>
      <c r="H563" s="68">
        <f t="shared" si="24"/>
        <v>1.0459186317698883</v>
      </c>
      <c r="I563" s="111">
        <v>1.127745</v>
      </c>
      <c r="J563" s="111">
        <v>1.5446255983524599</v>
      </c>
      <c r="K563" s="68">
        <f t="shared" si="25"/>
        <v>-0.2698910330096278</v>
      </c>
      <c r="L563" s="68">
        <f t="shared" si="26"/>
        <v>28.56786401864424</v>
      </c>
    </row>
    <row r="564" spans="1:12" x14ac:dyDescent="0.2">
      <c r="A564" s="110" t="s">
        <v>1872</v>
      </c>
      <c r="B564" s="53" t="s">
        <v>1873</v>
      </c>
      <c r="C564" s="53" t="s">
        <v>874</v>
      </c>
      <c r="D564" s="110" t="s">
        <v>208</v>
      </c>
      <c r="E564" s="110" t="s">
        <v>920</v>
      </c>
      <c r="F564" s="111">
        <v>2.8814097200000002</v>
      </c>
      <c r="G564" s="111">
        <v>1.41250469</v>
      </c>
      <c r="H564" s="68">
        <f t="shared" si="24"/>
        <v>1.0399293116683386</v>
      </c>
      <c r="I564" s="111">
        <v>1.1262859999999999</v>
      </c>
      <c r="J564" s="111">
        <v>1.1095512599999999</v>
      </c>
      <c r="K564" s="68">
        <f t="shared" si="25"/>
        <v>1.5082439724326102E-2</v>
      </c>
      <c r="L564" s="68">
        <f t="shared" si="26"/>
        <v>0.39088019735006652</v>
      </c>
    </row>
    <row r="565" spans="1:12" x14ac:dyDescent="0.2">
      <c r="A565" s="110" t="s">
        <v>2396</v>
      </c>
      <c r="B565" s="53" t="s">
        <v>538</v>
      </c>
      <c r="C565" s="53" t="s">
        <v>801</v>
      </c>
      <c r="D565" s="110" t="s">
        <v>207</v>
      </c>
      <c r="E565" s="110" t="s">
        <v>920</v>
      </c>
      <c r="F565" s="111">
        <v>1.1702305</v>
      </c>
      <c r="G565" s="111">
        <v>0.24864432</v>
      </c>
      <c r="H565" s="68">
        <f t="shared" si="24"/>
        <v>3.7064437265247001</v>
      </c>
      <c r="I565" s="111">
        <v>1.125335</v>
      </c>
      <c r="J565" s="111">
        <v>1.3805709999999999E-2</v>
      </c>
      <c r="K565" s="68">
        <f t="shared" si="25"/>
        <v>80.512287307208396</v>
      </c>
      <c r="L565" s="68">
        <f t="shared" si="26"/>
        <v>0.96163533594449979</v>
      </c>
    </row>
    <row r="566" spans="1:12" x14ac:dyDescent="0.2">
      <c r="A566" s="110" t="s">
        <v>1718</v>
      </c>
      <c r="B566" s="53" t="s">
        <v>13</v>
      </c>
      <c r="C566" s="53" t="s">
        <v>800</v>
      </c>
      <c r="D566" s="110" t="s">
        <v>752</v>
      </c>
      <c r="E566" s="110" t="s">
        <v>920</v>
      </c>
      <c r="F566" s="111">
        <v>8.6047030580000001</v>
      </c>
      <c r="G566" s="111">
        <v>0.43687725999999999</v>
      </c>
      <c r="H566" s="68">
        <f t="shared" si="24"/>
        <v>18.695928000464022</v>
      </c>
      <c r="I566" s="111">
        <v>1.1097680000000001</v>
      </c>
      <c r="J566" s="111">
        <v>0.12868491000000001</v>
      </c>
      <c r="K566" s="68">
        <f t="shared" si="25"/>
        <v>7.6239171321641361</v>
      </c>
      <c r="L566" s="68">
        <f t="shared" si="26"/>
        <v>0.12897225999777204</v>
      </c>
    </row>
    <row r="567" spans="1:12" x14ac:dyDescent="0.2">
      <c r="A567" s="110" t="s">
        <v>1944</v>
      </c>
      <c r="B567" s="53" t="s">
        <v>517</v>
      </c>
      <c r="C567" s="53" t="s">
        <v>796</v>
      </c>
      <c r="D567" s="110" t="s">
        <v>207</v>
      </c>
      <c r="E567" s="110" t="s">
        <v>920</v>
      </c>
      <c r="F567" s="111">
        <v>0.27398028999999996</v>
      </c>
      <c r="G567" s="111">
        <v>3.2403849999999998E-2</v>
      </c>
      <c r="H567" s="68">
        <f t="shared" si="24"/>
        <v>7.4551770854389208</v>
      </c>
      <c r="I567" s="111">
        <v>1.106946</v>
      </c>
      <c r="J567" s="111">
        <v>3.3425399999999997E-3</v>
      </c>
      <c r="K567" s="68" t="str">
        <f t="shared" si="25"/>
        <v/>
      </c>
      <c r="L567" s="68">
        <f t="shared" si="26"/>
        <v>4.0402395369389534</v>
      </c>
    </row>
    <row r="568" spans="1:12" x14ac:dyDescent="0.2">
      <c r="A568" s="110" t="s">
        <v>2488</v>
      </c>
      <c r="B568" s="53" t="s">
        <v>455</v>
      </c>
      <c r="C568" s="53" t="s">
        <v>624</v>
      </c>
      <c r="D568" s="110" t="s">
        <v>208</v>
      </c>
      <c r="E568" s="110" t="s">
        <v>209</v>
      </c>
      <c r="F568" s="111">
        <v>1.9242625600000001</v>
      </c>
      <c r="G568" s="111">
        <v>1.9540821499999999</v>
      </c>
      <c r="H568" s="68">
        <f t="shared" si="24"/>
        <v>-1.5260151677860545E-2</v>
      </c>
      <c r="I568" s="111">
        <v>1.0779185</v>
      </c>
      <c r="J568" s="111">
        <v>1.4356376899999999</v>
      </c>
      <c r="K568" s="68">
        <f t="shared" si="25"/>
        <v>-0.24917093810765023</v>
      </c>
      <c r="L568" s="68">
        <f t="shared" si="26"/>
        <v>0.56017225632660028</v>
      </c>
    </row>
    <row r="569" spans="1:12" x14ac:dyDescent="0.2">
      <c r="A569" s="110" t="s">
        <v>1916</v>
      </c>
      <c r="B569" s="53" t="s">
        <v>591</v>
      </c>
      <c r="C569" s="53" t="s">
        <v>796</v>
      </c>
      <c r="D569" s="110" t="s">
        <v>208</v>
      </c>
      <c r="E569" s="110" t="s">
        <v>209</v>
      </c>
      <c r="F569" s="111">
        <v>13.9671357</v>
      </c>
      <c r="G569" s="111">
        <v>47.191829179999999</v>
      </c>
      <c r="H569" s="68">
        <f t="shared" si="24"/>
        <v>-0.70403487335220094</v>
      </c>
      <c r="I569" s="111">
        <v>1.0711059999999999</v>
      </c>
      <c r="J569" s="111">
        <v>0.45912629999999999</v>
      </c>
      <c r="K569" s="68">
        <f t="shared" si="25"/>
        <v>1.332922335313834</v>
      </c>
      <c r="L569" s="68">
        <f t="shared" si="26"/>
        <v>7.6687591715744546E-2</v>
      </c>
    </row>
    <row r="570" spans="1:12" x14ac:dyDescent="0.2">
      <c r="A570" s="110" t="s">
        <v>1912</v>
      </c>
      <c r="B570" s="53" t="s">
        <v>522</v>
      </c>
      <c r="C570" s="53" t="s">
        <v>796</v>
      </c>
      <c r="D570" s="110" t="s">
        <v>207</v>
      </c>
      <c r="E570" s="110" t="s">
        <v>920</v>
      </c>
      <c r="F570" s="111">
        <v>0.32088364000000003</v>
      </c>
      <c r="G570" s="111">
        <v>1.2913574299999999</v>
      </c>
      <c r="H570" s="68">
        <f t="shared" si="24"/>
        <v>-0.75151446644791442</v>
      </c>
      <c r="I570" s="111">
        <v>1.0444040000000001</v>
      </c>
      <c r="J570" s="111">
        <v>10.98152608</v>
      </c>
      <c r="K570" s="68">
        <f t="shared" si="25"/>
        <v>-0.9048944570734927</v>
      </c>
      <c r="L570" s="68">
        <f t="shared" si="26"/>
        <v>3.2547748461093251</v>
      </c>
    </row>
    <row r="571" spans="1:12" x14ac:dyDescent="0.2">
      <c r="A571" s="110" t="s">
        <v>2666</v>
      </c>
      <c r="B571" s="53" t="s">
        <v>72</v>
      </c>
      <c r="C571" s="53" t="s">
        <v>795</v>
      </c>
      <c r="D571" s="110" t="s">
        <v>207</v>
      </c>
      <c r="E571" s="110" t="s">
        <v>2750</v>
      </c>
      <c r="F571" s="111">
        <v>8.2987775490000004</v>
      </c>
      <c r="G571" s="111">
        <v>15.595105105</v>
      </c>
      <c r="H571" s="68">
        <f t="shared" si="24"/>
        <v>-0.46786010782708343</v>
      </c>
      <c r="I571" s="111">
        <v>0.99932500000000002</v>
      </c>
      <c r="J571" s="111">
        <v>0.60506062999999999</v>
      </c>
      <c r="K571" s="68">
        <f t="shared" si="25"/>
        <v>0.6516113434780908</v>
      </c>
      <c r="L571" s="68">
        <f t="shared" si="26"/>
        <v>0.12041833801418358</v>
      </c>
    </row>
    <row r="572" spans="1:12" x14ac:dyDescent="0.2">
      <c r="A572" s="110" t="s">
        <v>2270</v>
      </c>
      <c r="B572" s="53" t="s">
        <v>1093</v>
      </c>
      <c r="C572" s="53" t="s">
        <v>795</v>
      </c>
      <c r="D572" s="110" t="s">
        <v>207</v>
      </c>
      <c r="E572" s="110" t="s">
        <v>2750</v>
      </c>
      <c r="F572" s="111">
        <v>6.1448338810000003</v>
      </c>
      <c r="G572" s="111">
        <v>4.9921220169999998</v>
      </c>
      <c r="H572" s="68">
        <f t="shared" si="24"/>
        <v>0.23090618780442362</v>
      </c>
      <c r="I572" s="111">
        <v>0.99508149999999995</v>
      </c>
      <c r="J572" s="111">
        <v>1.30562931</v>
      </c>
      <c r="K572" s="68">
        <f t="shared" si="25"/>
        <v>-0.23785297068736921</v>
      </c>
      <c r="L572" s="68">
        <f t="shared" si="26"/>
        <v>0.16193790088887838</v>
      </c>
    </row>
    <row r="573" spans="1:12" x14ac:dyDescent="0.2">
      <c r="A573" s="110" t="s">
        <v>2412</v>
      </c>
      <c r="B573" s="53" t="s">
        <v>530</v>
      </c>
      <c r="C573" s="53" t="s">
        <v>801</v>
      </c>
      <c r="D573" s="110" t="s">
        <v>207</v>
      </c>
      <c r="E573" s="110" t="s">
        <v>920</v>
      </c>
      <c r="F573" s="111">
        <v>1.5252358899999998</v>
      </c>
      <c r="G573" s="111">
        <v>0.66500207</v>
      </c>
      <c r="H573" s="68">
        <f t="shared" si="24"/>
        <v>1.2935806650947717</v>
      </c>
      <c r="I573" s="111">
        <v>0.99215600000000004</v>
      </c>
      <c r="J573" s="111">
        <v>0.10369178999999999</v>
      </c>
      <c r="K573" s="68">
        <f t="shared" si="25"/>
        <v>8.5683178002810063</v>
      </c>
      <c r="L573" s="68">
        <f t="shared" si="26"/>
        <v>0.65049347874970354</v>
      </c>
    </row>
    <row r="574" spans="1:12" x14ac:dyDescent="0.2">
      <c r="A574" s="110" t="s">
        <v>1545</v>
      </c>
      <c r="B574" s="53" t="s">
        <v>560</v>
      </c>
      <c r="C574" s="53" t="s">
        <v>624</v>
      </c>
      <c r="D574" s="110" t="s">
        <v>207</v>
      </c>
      <c r="E574" s="110" t="s">
        <v>920</v>
      </c>
      <c r="F574" s="111">
        <v>1.0274549710000001</v>
      </c>
      <c r="G574" s="111">
        <v>5.1212891279999999</v>
      </c>
      <c r="H574" s="68">
        <f t="shared" si="24"/>
        <v>-0.79937571472336522</v>
      </c>
      <c r="I574" s="111">
        <v>0.99015750000000002</v>
      </c>
      <c r="J574" s="111">
        <v>2.9668818699999999</v>
      </c>
      <c r="K574" s="68">
        <f t="shared" si="25"/>
        <v>-0.66626325435734324</v>
      </c>
      <c r="L574" s="68">
        <f t="shared" si="26"/>
        <v>0.96369916730881233</v>
      </c>
    </row>
    <row r="575" spans="1:12" x14ac:dyDescent="0.2">
      <c r="A575" s="110" t="s">
        <v>2405</v>
      </c>
      <c r="B575" s="53" t="s">
        <v>51</v>
      </c>
      <c r="C575" s="53" t="s">
        <v>801</v>
      </c>
      <c r="D575" s="110" t="s">
        <v>207</v>
      </c>
      <c r="E575" s="110" t="s">
        <v>209</v>
      </c>
      <c r="F575" s="111">
        <v>6.1628496660000005</v>
      </c>
      <c r="G575" s="111">
        <v>4.5788036810000001</v>
      </c>
      <c r="H575" s="68">
        <f t="shared" si="24"/>
        <v>0.34595193315954709</v>
      </c>
      <c r="I575" s="111">
        <v>0.9820565</v>
      </c>
      <c r="J575" s="111">
        <v>4.3181405199999991</v>
      </c>
      <c r="K575" s="68">
        <f t="shared" si="25"/>
        <v>-0.77257421442134999</v>
      </c>
      <c r="L575" s="68">
        <f t="shared" si="26"/>
        <v>0.159351039409242</v>
      </c>
    </row>
    <row r="576" spans="1:12" x14ac:dyDescent="0.2">
      <c r="A576" s="110" t="s">
        <v>1540</v>
      </c>
      <c r="B576" s="110" t="s">
        <v>619</v>
      </c>
      <c r="C576" s="110" t="s">
        <v>624</v>
      </c>
      <c r="D576" s="110" t="s">
        <v>207</v>
      </c>
      <c r="E576" s="110" t="s">
        <v>209</v>
      </c>
      <c r="F576" s="111">
        <v>3.5967767049999999</v>
      </c>
      <c r="G576" s="111">
        <v>10.735215282</v>
      </c>
      <c r="H576" s="68">
        <f t="shared" si="24"/>
        <v>-0.66495532595132922</v>
      </c>
      <c r="I576" s="111">
        <v>0.96800450000000005</v>
      </c>
      <c r="J576" s="111">
        <v>11.062642630000001</v>
      </c>
      <c r="K576" s="68">
        <f t="shared" si="25"/>
        <v>-0.91249789653559477</v>
      </c>
      <c r="L576" s="68">
        <f t="shared" si="26"/>
        <v>0.2691311080430277</v>
      </c>
    </row>
    <row r="577" spans="1:12" x14ac:dyDescent="0.2">
      <c r="A577" s="110" t="s">
        <v>1462</v>
      </c>
      <c r="B577" s="53" t="s">
        <v>1463</v>
      </c>
      <c r="C577" s="53" t="s">
        <v>145</v>
      </c>
      <c r="D577" s="110" t="s">
        <v>752</v>
      </c>
      <c r="E577" s="110" t="s">
        <v>209</v>
      </c>
      <c r="F577" s="111">
        <v>1.8397984599999999</v>
      </c>
      <c r="G577" s="111">
        <v>0.15632061</v>
      </c>
      <c r="H577" s="68">
        <f t="shared" si="24"/>
        <v>10.769391508899561</v>
      </c>
      <c r="I577" s="111">
        <v>0.959978</v>
      </c>
      <c r="J577" s="111">
        <v>0.33469057000000002</v>
      </c>
      <c r="K577" s="68">
        <f t="shared" si="25"/>
        <v>1.8682552962277961</v>
      </c>
      <c r="L577" s="68">
        <f t="shared" si="26"/>
        <v>0.52178432631148086</v>
      </c>
    </row>
    <row r="578" spans="1:12" x14ac:dyDescent="0.2">
      <c r="A578" s="110" t="s">
        <v>2583</v>
      </c>
      <c r="B578" s="53" t="s">
        <v>2220</v>
      </c>
      <c r="C578" s="53" t="s">
        <v>1770</v>
      </c>
      <c r="D578" s="110" t="s">
        <v>752</v>
      </c>
      <c r="E578" s="110" t="s">
        <v>920</v>
      </c>
      <c r="F578" s="111">
        <v>0.37650006000000003</v>
      </c>
      <c r="G578" s="111">
        <v>0.33944390999999996</v>
      </c>
      <c r="H578" s="68">
        <f t="shared" si="24"/>
        <v>0.10916722589013328</v>
      </c>
      <c r="I578" s="111">
        <v>0.95254700000000003</v>
      </c>
      <c r="J578" s="111">
        <v>0.19700999999999999</v>
      </c>
      <c r="K578" s="68">
        <f t="shared" si="25"/>
        <v>3.8350185269783266</v>
      </c>
      <c r="L578" s="68">
        <f t="shared" si="26"/>
        <v>2.5300049088969598</v>
      </c>
    </row>
    <row r="579" spans="1:12" x14ac:dyDescent="0.2">
      <c r="A579" s="110" t="s">
        <v>1691</v>
      </c>
      <c r="B579" s="53" t="s">
        <v>168</v>
      </c>
      <c r="C579" s="53" t="s">
        <v>800</v>
      </c>
      <c r="D579" s="110" t="s">
        <v>208</v>
      </c>
      <c r="E579" s="110" t="s">
        <v>920</v>
      </c>
      <c r="F579" s="111">
        <v>1.76691098</v>
      </c>
      <c r="G579" s="111">
        <v>0.47707526</v>
      </c>
      <c r="H579" s="68">
        <f t="shared" si="24"/>
        <v>2.7036315402311994</v>
      </c>
      <c r="I579" s="111">
        <v>0.948855</v>
      </c>
      <c r="J579" s="111">
        <v>28.939308873349248</v>
      </c>
      <c r="K579" s="68">
        <f t="shared" si="25"/>
        <v>-0.96721224393600436</v>
      </c>
      <c r="L579" s="68">
        <f t="shared" si="26"/>
        <v>0.53701347195205051</v>
      </c>
    </row>
    <row r="580" spans="1:12" x14ac:dyDescent="0.2">
      <c r="A580" s="110" t="s">
        <v>1561</v>
      </c>
      <c r="B580" s="53" t="s">
        <v>1451</v>
      </c>
      <c r="C580" s="53" t="s">
        <v>624</v>
      </c>
      <c r="D580" s="110" t="s">
        <v>207</v>
      </c>
      <c r="E580" s="110" t="s">
        <v>920</v>
      </c>
      <c r="F580" s="111">
        <v>0.54799914800000005</v>
      </c>
      <c r="G580" s="111">
        <v>0.99357328899999997</v>
      </c>
      <c r="H580" s="68">
        <f t="shared" si="24"/>
        <v>-0.44845623964836678</v>
      </c>
      <c r="I580" s="111">
        <v>0.94140849999999998</v>
      </c>
      <c r="J580" s="111">
        <v>1.78043043</v>
      </c>
      <c r="K580" s="68">
        <f t="shared" si="25"/>
        <v>-0.47124668050073715</v>
      </c>
      <c r="L580" s="68">
        <f t="shared" si="26"/>
        <v>1.7179013935255241</v>
      </c>
    </row>
    <row r="581" spans="1:12" x14ac:dyDescent="0.2">
      <c r="A581" s="110" t="s">
        <v>1524</v>
      </c>
      <c r="B581" s="53" t="s">
        <v>858</v>
      </c>
      <c r="C581" s="53" t="s">
        <v>624</v>
      </c>
      <c r="D581" s="110" t="s">
        <v>207</v>
      </c>
      <c r="E581" s="110" t="s">
        <v>920</v>
      </c>
      <c r="F581" s="111">
        <v>5.9731124869999999</v>
      </c>
      <c r="G581" s="111">
        <v>8.5721683100000003</v>
      </c>
      <c r="H581" s="68">
        <f t="shared" si="24"/>
        <v>-0.30319701258875542</v>
      </c>
      <c r="I581" s="111">
        <v>0.93415700000000002</v>
      </c>
      <c r="J581" s="111">
        <v>2.2969767599999997</v>
      </c>
      <c r="K581" s="68">
        <f t="shared" si="25"/>
        <v>-0.59331020832792403</v>
      </c>
      <c r="L581" s="68">
        <f t="shared" si="26"/>
        <v>0.15639367281850422</v>
      </c>
    </row>
    <row r="582" spans="1:12" x14ac:dyDescent="0.2">
      <c r="A582" s="110" t="s">
        <v>2397</v>
      </c>
      <c r="B582" s="53" t="s">
        <v>535</v>
      </c>
      <c r="C582" s="53" t="s">
        <v>801</v>
      </c>
      <c r="D582" s="110" t="s">
        <v>207</v>
      </c>
      <c r="E582" s="110" t="s">
        <v>920</v>
      </c>
      <c r="F582" s="111">
        <v>5.2361671430000003</v>
      </c>
      <c r="G582" s="111">
        <v>2.7575851030000003</v>
      </c>
      <c r="H582" s="68">
        <f t="shared" si="24"/>
        <v>0.89882340795340454</v>
      </c>
      <c r="I582" s="111">
        <v>0.92320250000000004</v>
      </c>
      <c r="J582" s="111">
        <v>5.1433062300000003</v>
      </c>
      <c r="K582" s="68">
        <f t="shared" si="25"/>
        <v>-0.8205040768105305</v>
      </c>
      <c r="L582" s="68">
        <f t="shared" si="26"/>
        <v>0.17631264907847499</v>
      </c>
    </row>
    <row r="583" spans="1:12" x14ac:dyDescent="0.2">
      <c r="A583" s="110" t="s">
        <v>1754</v>
      </c>
      <c r="B583" s="53" t="s">
        <v>36</v>
      </c>
      <c r="C583" s="53" t="s">
        <v>1734</v>
      </c>
      <c r="D583" s="110" t="s">
        <v>208</v>
      </c>
      <c r="E583" s="110" t="s">
        <v>209</v>
      </c>
      <c r="F583" s="111">
        <v>0.43508902500000002</v>
      </c>
      <c r="G583" s="111">
        <v>5.1259819999999998E-2</v>
      </c>
      <c r="H583" s="68">
        <f t="shared" ref="H583:H646" si="27">IF(ISERROR(F583/G583-1),"",IF((F583/G583-1)&gt;10000%,"",F583/G583-1))</f>
        <v>7.4879155837847264</v>
      </c>
      <c r="I583" s="111">
        <v>0.89697550000000004</v>
      </c>
      <c r="J583" s="111">
        <v>3.223061E-2</v>
      </c>
      <c r="K583" s="68">
        <f t="shared" ref="K583:K646" si="28">IF(ISERROR(I583/J583-1),"",IF((I583/J583-1)&gt;10000%,"",I583/J583-1))</f>
        <v>26.829926271950796</v>
      </c>
      <c r="L583" s="68">
        <f t="shared" ref="L583:L646" si="29">IF(ISERROR(I583/F583),"",IF(I583/F583&gt;10000%,"",I583/F583))</f>
        <v>2.0615907284721788</v>
      </c>
    </row>
    <row r="584" spans="1:12" x14ac:dyDescent="0.2">
      <c r="A584" s="110" t="s">
        <v>2366</v>
      </c>
      <c r="B584" s="53" t="s">
        <v>495</v>
      </c>
      <c r="C584" s="53" t="s">
        <v>801</v>
      </c>
      <c r="D584" s="110" t="s">
        <v>207</v>
      </c>
      <c r="E584" s="110" t="s">
        <v>920</v>
      </c>
      <c r="F584" s="111">
        <v>1.2197201599999998</v>
      </c>
      <c r="G584" s="111">
        <v>0.46123375500000002</v>
      </c>
      <c r="H584" s="68">
        <f t="shared" si="27"/>
        <v>1.6444728877226251</v>
      </c>
      <c r="I584" s="111">
        <v>0.89326050000000001</v>
      </c>
      <c r="J584" s="111">
        <v>3.9848000000000001E-3</v>
      </c>
      <c r="K584" s="68" t="str">
        <f t="shared" si="28"/>
        <v/>
      </c>
      <c r="L584" s="68">
        <f t="shared" si="29"/>
        <v>0.73234872169367127</v>
      </c>
    </row>
    <row r="585" spans="1:12" x14ac:dyDescent="0.2">
      <c r="A585" s="110" t="s">
        <v>1830</v>
      </c>
      <c r="B585" s="53" t="s">
        <v>1256</v>
      </c>
      <c r="C585" s="53" t="s">
        <v>874</v>
      </c>
      <c r="D585" s="110" t="s">
        <v>208</v>
      </c>
      <c r="E585" s="110" t="s">
        <v>209</v>
      </c>
      <c r="F585" s="111">
        <v>1.55689254</v>
      </c>
      <c r="G585" s="111">
        <v>1.4050849399999998</v>
      </c>
      <c r="H585" s="68">
        <f t="shared" si="27"/>
        <v>0.10804158216940274</v>
      </c>
      <c r="I585" s="111">
        <v>0.88912500000000005</v>
      </c>
      <c r="J585" s="111">
        <v>12.36141163885312</v>
      </c>
      <c r="K585" s="68">
        <f t="shared" si="28"/>
        <v>-0.92807253524303057</v>
      </c>
      <c r="L585" s="68">
        <f t="shared" si="29"/>
        <v>0.57108951141868791</v>
      </c>
    </row>
    <row r="586" spans="1:12" x14ac:dyDescent="0.2">
      <c r="A586" s="110" t="s">
        <v>1689</v>
      </c>
      <c r="B586" s="53" t="s">
        <v>304</v>
      </c>
      <c r="C586" s="53" t="s">
        <v>800</v>
      </c>
      <c r="D586" s="110" t="s">
        <v>208</v>
      </c>
      <c r="E586" s="110" t="s">
        <v>920</v>
      </c>
      <c r="F586" s="111">
        <v>0.93845809000000002</v>
      </c>
      <c r="G586" s="111">
        <v>0.68279650000000003</v>
      </c>
      <c r="H586" s="68">
        <f t="shared" si="27"/>
        <v>0.37443307046828744</v>
      </c>
      <c r="I586" s="111">
        <v>0.84951449999999995</v>
      </c>
      <c r="J586" s="111">
        <v>9.6794580000000005E-2</v>
      </c>
      <c r="K586" s="68">
        <f t="shared" si="28"/>
        <v>7.7764676493249922</v>
      </c>
      <c r="L586" s="68">
        <f t="shared" si="29"/>
        <v>0.9052236951785454</v>
      </c>
    </row>
    <row r="587" spans="1:12" x14ac:dyDescent="0.2">
      <c r="A587" s="110" t="s">
        <v>2158</v>
      </c>
      <c r="B587" s="53" t="s">
        <v>878</v>
      </c>
      <c r="C587" s="53" t="s">
        <v>877</v>
      </c>
      <c r="D587" s="110" t="s">
        <v>207</v>
      </c>
      <c r="E587" s="110" t="s">
        <v>920</v>
      </c>
      <c r="F587" s="111">
        <v>1.17473658</v>
      </c>
      <c r="G587" s="111">
        <v>3.6433781199999999</v>
      </c>
      <c r="H587" s="68">
        <f t="shared" si="27"/>
        <v>-0.67756940363906004</v>
      </c>
      <c r="I587" s="111">
        <v>0.84431599999999996</v>
      </c>
      <c r="J587" s="111">
        <v>1.7675863300000001</v>
      </c>
      <c r="K587" s="68">
        <f t="shared" si="28"/>
        <v>-0.52233393884642687</v>
      </c>
      <c r="L587" s="68">
        <f t="shared" si="29"/>
        <v>0.71872793813911873</v>
      </c>
    </row>
    <row r="588" spans="1:12" x14ac:dyDescent="0.2">
      <c r="A588" s="110" t="s">
        <v>2607</v>
      </c>
      <c r="B588" s="53" t="s">
        <v>221</v>
      </c>
      <c r="C588" s="53" t="s">
        <v>624</v>
      </c>
      <c r="D588" s="110" t="s">
        <v>207</v>
      </c>
      <c r="E588" s="110" t="s">
        <v>920</v>
      </c>
      <c r="F588" s="111">
        <v>0.86036720700000002</v>
      </c>
      <c r="G588" s="111">
        <v>1.075406512</v>
      </c>
      <c r="H588" s="68">
        <f t="shared" si="27"/>
        <v>-0.19996094741892356</v>
      </c>
      <c r="I588" s="111">
        <v>0.83903249999999996</v>
      </c>
      <c r="J588" s="111">
        <v>6.5557299100000002</v>
      </c>
      <c r="K588" s="68">
        <f t="shared" si="28"/>
        <v>-0.87201539546036611</v>
      </c>
      <c r="L588" s="68">
        <f t="shared" si="29"/>
        <v>0.97520278919696202</v>
      </c>
    </row>
    <row r="589" spans="1:12" x14ac:dyDescent="0.2">
      <c r="A589" s="110" t="s">
        <v>2012</v>
      </c>
      <c r="B589" s="53" t="s">
        <v>845</v>
      </c>
      <c r="C589" s="53" t="s">
        <v>800</v>
      </c>
      <c r="D589" s="110" t="s">
        <v>208</v>
      </c>
      <c r="E589" s="110" t="s">
        <v>209</v>
      </c>
      <c r="F589" s="111">
        <v>0.15453735000000002</v>
      </c>
      <c r="G589" s="111">
        <v>2.9830089900000001</v>
      </c>
      <c r="H589" s="68">
        <f t="shared" si="27"/>
        <v>-0.94819413869751701</v>
      </c>
      <c r="I589" s="111">
        <v>0.83326650000000002</v>
      </c>
      <c r="J589" s="111">
        <v>2.3129382200000004</v>
      </c>
      <c r="K589" s="68">
        <f t="shared" si="28"/>
        <v>-0.63973681060966692</v>
      </c>
      <c r="L589" s="68">
        <f t="shared" si="29"/>
        <v>5.3920071749644984</v>
      </c>
    </row>
    <row r="590" spans="1:12" x14ac:dyDescent="0.2">
      <c r="A590" s="110" t="s">
        <v>2452</v>
      </c>
      <c r="B590" s="53" t="s">
        <v>202</v>
      </c>
      <c r="C590" s="53" t="s">
        <v>801</v>
      </c>
      <c r="D590" s="110" t="s">
        <v>207</v>
      </c>
      <c r="E590" s="110" t="s">
        <v>209</v>
      </c>
      <c r="F590" s="111">
        <v>0.98257131000000009</v>
      </c>
      <c r="G590" s="111">
        <v>1.795333955</v>
      </c>
      <c r="H590" s="68">
        <f t="shared" si="27"/>
        <v>-0.4527083347008829</v>
      </c>
      <c r="I590" s="111">
        <v>0.82795649999999998</v>
      </c>
      <c r="J590" s="111">
        <v>18.02159296</v>
      </c>
      <c r="K590" s="68">
        <f t="shared" si="28"/>
        <v>-0.95405752966246105</v>
      </c>
      <c r="L590" s="68">
        <f t="shared" si="29"/>
        <v>0.84264265766115221</v>
      </c>
    </row>
    <row r="591" spans="1:12" x14ac:dyDescent="0.2">
      <c r="A591" s="110" t="s">
        <v>2509</v>
      </c>
      <c r="B591" s="53" t="s">
        <v>815</v>
      </c>
      <c r="C591" s="53" t="s">
        <v>799</v>
      </c>
      <c r="D591" s="110" t="s">
        <v>207</v>
      </c>
      <c r="E591" s="110" t="s">
        <v>920</v>
      </c>
      <c r="F591" s="111">
        <v>2.1192794700000004</v>
      </c>
      <c r="G591" s="111">
        <v>0.21803084</v>
      </c>
      <c r="H591" s="68">
        <f t="shared" si="27"/>
        <v>8.7200903780400996</v>
      </c>
      <c r="I591" s="111">
        <v>0.82679400000000003</v>
      </c>
      <c r="J591" s="111">
        <v>0.20245623999999998</v>
      </c>
      <c r="K591" s="68">
        <f t="shared" si="28"/>
        <v>3.0838158408948031</v>
      </c>
      <c r="L591" s="68">
        <f t="shared" si="29"/>
        <v>0.39012976424482604</v>
      </c>
    </row>
    <row r="592" spans="1:12" x14ac:dyDescent="0.2">
      <c r="A592" s="110" t="s">
        <v>2275</v>
      </c>
      <c r="B592" s="53" t="s">
        <v>1419</v>
      </c>
      <c r="C592" s="53" t="s">
        <v>795</v>
      </c>
      <c r="D592" s="110" t="s">
        <v>207</v>
      </c>
      <c r="E592" s="110" t="s">
        <v>2750</v>
      </c>
      <c r="F592" s="111">
        <v>4.4394946100000006</v>
      </c>
      <c r="G592" s="111">
        <v>15.114581300000001</v>
      </c>
      <c r="H592" s="68">
        <f t="shared" si="27"/>
        <v>-0.70627736740547353</v>
      </c>
      <c r="I592" s="111">
        <v>0.82197100000000001</v>
      </c>
      <c r="J592" s="111">
        <v>10.6893426</v>
      </c>
      <c r="K592" s="68">
        <f t="shared" si="28"/>
        <v>-0.9231036902119687</v>
      </c>
      <c r="L592" s="68">
        <f t="shared" si="29"/>
        <v>0.18514967855766806</v>
      </c>
    </row>
    <row r="593" spans="1:12" x14ac:dyDescent="0.2">
      <c r="A593" s="110" t="s">
        <v>2752</v>
      </c>
      <c r="B593" s="53" t="s">
        <v>2753</v>
      </c>
      <c r="C593" s="53" t="s">
        <v>799</v>
      </c>
      <c r="D593" s="110" t="s">
        <v>207</v>
      </c>
      <c r="E593" s="110" t="s">
        <v>920</v>
      </c>
      <c r="F593" s="111">
        <v>0.200215845</v>
      </c>
      <c r="G593" s="111">
        <v>6.2650259999999999E-2</v>
      </c>
      <c r="H593" s="68">
        <f t="shared" si="27"/>
        <v>2.1957703766911743</v>
      </c>
      <c r="I593" s="111">
        <v>0.82096999999999998</v>
      </c>
      <c r="J593" s="111">
        <v>6.2432410000000001E-2</v>
      </c>
      <c r="K593" s="68">
        <f t="shared" si="28"/>
        <v>12.14974065553452</v>
      </c>
      <c r="L593" s="68">
        <f t="shared" si="29"/>
        <v>4.1004247191324943</v>
      </c>
    </row>
    <row r="594" spans="1:12" x14ac:dyDescent="0.2">
      <c r="A594" s="110" t="s">
        <v>2137</v>
      </c>
      <c r="B594" s="53" t="s">
        <v>1470</v>
      </c>
      <c r="C594" s="53" t="s">
        <v>624</v>
      </c>
      <c r="D594" s="110" t="s">
        <v>208</v>
      </c>
      <c r="E594" s="110" t="s">
        <v>209</v>
      </c>
      <c r="F594" s="111">
        <v>1.1152805269999999</v>
      </c>
      <c r="G594" s="111">
        <v>3.8175790649999999</v>
      </c>
      <c r="H594" s="68">
        <f t="shared" si="27"/>
        <v>-0.70785660021425123</v>
      </c>
      <c r="I594" s="111">
        <v>0.80692299999999995</v>
      </c>
      <c r="J594" s="111">
        <v>0.71213075999999997</v>
      </c>
      <c r="K594" s="68">
        <f t="shared" si="28"/>
        <v>0.13311072253078904</v>
      </c>
      <c r="L594" s="68">
        <f t="shared" si="29"/>
        <v>0.72351572583316526</v>
      </c>
    </row>
    <row r="595" spans="1:12" x14ac:dyDescent="0.2">
      <c r="A595" s="110" t="s">
        <v>1939</v>
      </c>
      <c r="B595" s="53" t="s">
        <v>211</v>
      </c>
      <c r="C595" s="53" t="s">
        <v>796</v>
      </c>
      <c r="D595" s="110" t="s">
        <v>207</v>
      </c>
      <c r="E595" s="110" t="s">
        <v>920</v>
      </c>
      <c r="F595" s="111">
        <v>0.107283932</v>
      </c>
      <c r="G595" s="111">
        <v>9.6239709000000007E-2</v>
      </c>
      <c r="H595" s="68">
        <f t="shared" si="27"/>
        <v>0.11475744383225428</v>
      </c>
      <c r="I595" s="111">
        <v>0.79634400000000005</v>
      </c>
      <c r="J595" s="111">
        <v>2.5379857799999996</v>
      </c>
      <c r="K595" s="68">
        <f t="shared" si="28"/>
        <v>-0.68622992048442444</v>
      </c>
      <c r="L595" s="68">
        <f t="shared" si="29"/>
        <v>7.4227704480480829</v>
      </c>
    </row>
    <row r="596" spans="1:12" x14ac:dyDescent="0.2">
      <c r="A596" s="110" t="s">
        <v>3084</v>
      </c>
      <c r="B596" s="53" t="s">
        <v>3085</v>
      </c>
      <c r="C596" s="53" t="s">
        <v>2817</v>
      </c>
      <c r="D596" s="110" t="s">
        <v>208</v>
      </c>
      <c r="E596" s="110" t="s">
        <v>209</v>
      </c>
      <c r="F596" s="111">
        <v>0.82996980000000009</v>
      </c>
      <c r="G596" s="111">
        <v>0</v>
      </c>
      <c r="H596" s="68" t="str">
        <f t="shared" si="27"/>
        <v/>
      </c>
      <c r="I596" s="111">
        <v>0.7958385</v>
      </c>
      <c r="J596" s="111">
        <v>5.8051506399999999</v>
      </c>
      <c r="K596" s="68">
        <f t="shared" si="28"/>
        <v>-0.86290820870067897</v>
      </c>
      <c r="L596" s="68">
        <f t="shared" si="29"/>
        <v>0.95887645550476641</v>
      </c>
    </row>
    <row r="597" spans="1:12" x14ac:dyDescent="0.2">
      <c r="A597" s="110" t="s">
        <v>2538</v>
      </c>
      <c r="B597" s="53" t="s">
        <v>2539</v>
      </c>
      <c r="C597" s="53" t="s">
        <v>874</v>
      </c>
      <c r="D597" s="110" t="s">
        <v>208</v>
      </c>
      <c r="E597" s="110" t="s">
        <v>209</v>
      </c>
      <c r="F597" s="111">
        <v>1.15034839</v>
      </c>
      <c r="G597" s="111">
        <v>0.18226522000000001</v>
      </c>
      <c r="H597" s="68">
        <f t="shared" si="27"/>
        <v>5.3113982470160792</v>
      </c>
      <c r="I597" s="111">
        <v>0.7933405</v>
      </c>
      <c r="J597" s="111">
        <v>8.8332649600000011</v>
      </c>
      <c r="K597" s="68">
        <f t="shared" si="28"/>
        <v>-0.91018717273935368</v>
      </c>
      <c r="L597" s="68">
        <f t="shared" si="29"/>
        <v>0.68965237565986426</v>
      </c>
    </row>
    <row r="598" spans="1:12" x14ac:dyDescent="0.2">
      <c r="A598" s="110" t="s">
        <v>2202</v>
      </c>
      <c r="B598" s="53" t="s">
        <v>1604</v>
      </c>
      <c r="C598" s="53" t="s">
        <v>874</v>
      </c>
      <c r="D598" s="110" t="s">
        <v>207</v>
      </c>
      <c r="E598" s="110" t="s">
        <v>920</v>
      </c>
      <c r="F598" s="111">
        <v>1.0769692099999999</v>
      </c>
      <c r="G598" s="111">
        <v>0.54934668000000009</v>
      </c>
      <c r="H598" s="68">
        <f t="shared" si="27"/>
        <v>0.96045457123723721</v>
      </c>
      <c r="I598" s="111">
        <v>0.75494349999999999</v>
      </c>
      <c r="J598" s="111">
        <v>0.725821395524057</v>
      </c>
      <c r="K598" s="68">
        <f t="shared" si="28"/>
        <v>4.012296228181067E-2</v>
      </c>
      <c r="L598" s="68">
        <f t="shared" si="29"/>
        <v>0.70098893542184004</v>
      </c>
    </row>
    <row r="599" spans="1:12" x14ac:dyDescent="0.2">
      <c r="A599" s="110" t="s">
        <v>3071</v>
      </c>
      <c r="B599" s="53" t="s">
        <v>3073</v>
      </c>
      <c r="C599" s="53" t="s">
        <v>624</v>
      </c>
      <c r="D599" s="110" t="s">
        <v>208</v>
      </c>
      <c r="E599" s="110" t="s">
        <v>209</v>
      </c>
      <c r="F599" s="111">
        <v>1.0473212299999999</v>
      </c>
      <c r="G599" s="111">
        <v>0.39351000000000003</v>
      </c>
      <c r="H599" s="68">
        <f t="shared" si="27"/>
        <v>1.6614856801606055</v>
      </c>
      <c r="I599" s="111">
        <v>0.73649549999999997</v>
      </c>
      <c r="J599" s="111">
        <v>0.12071961</v>
      </c>
      <c r="K599" s="68">
        <f t="shared" si="28"/>
        <v>5.1008770654577162</v>
      </c>
      <c r="L599" s="68">
        <f t="shared" si="29"/>
        <v>0.70321834304838837</v>
      </c>
    </row>
    <row r="600" spans="1:12" x14ac:dyDescent="0.2">
      <c r="A600" s="110" t="s">
        <v>1654</v>
      </c>
      <c r="B600" s="53" t="s">
        <v>3112</v>
      </c>
      <c r="C600" s="53" t="s">
        <v>800</v>
      </c>
      <c r="D600" s="110" t="s">
        <v>208</v>
      </c>
      <c r="E600" s="110" t="s">
        <v>920</v>
      </c>
      <c r="F600" s="111">
        <v>0.95636931999999997</v>
      </c>
      <c r="G600" s="111">
        <v>0.17005182000000002</v>
      </c>
      <c r="H600" s="68">
        <f t="shared" si="27"/>
        <v>4.6239875586159549</v>
      </c>
      <c r="I600" s="111">
        <v>0.73645000000000005</v>
      </c>
      <c r="J600" s="111">
        <v>0.36882238000000001</v>
      </c>
      <c r="K600" s="68">
        <f t="shared" si="28"/>
        <v>0.99676060872444894</v>
      </c>
      <c r="L600" s="68">
        <f t="shared" si="29"/>
        <v>0.77004770500166198</v>
      </c>
    </row>
    <row r="601" spans="1:12" x14ac:dyDescent="0.2">
      <c r="A601" s="110" t="s">
        <v>2409</v>
      </c>
      <c r="B601" s="53" t="s">
        <v>539</v>
      </c>
      <c r="C601" s="53" t="s">
        <v>801</v>
      </c>
      <c r="D601" s="110" t="s">
        <v>207</v>
      </c>
      <c r="E601" s="110" t="s">
        <v>920</v>
      </c>
      <c r="F601" s="111">
        <v>4.1996449</v>
      </c>
      <c r="G601" s="111">
        <v>2.9120214199999999</v>
      </c>
      <c r="H601" s="68">
        <f t="shared" si="27"/>
        <v>0.44217514031885119</v>
      </c>
      <c r="I601" s="111">
        <v>0.734236</v>
      </c>
      <c r="J601" s="111">
        <v>2.1356500000000002E-3</v>
      </c>
      <c r="K601" s="68" t="str">
        <f t="shared" si="28"/>
        <v/>
      </c>
      <c r="L601" s="68">
        <f t="shared" si="29"/>
        <v>0.1748328769415719</v>
      </c>
    </row>
    <row r="602" spans="1:12" x14ac:dyDescent="0.2">
      <c r="A602" s="110" t="s">
        <v>2776</v>
      </c>
      <c r="B602" s="53" t="s">
        <v>2777</v>
      </c>
      <c r="C602" s="53" t="s">
        <v>795</v>
      </c>
      <c r="D602" s="110" t="s">
        <v>207</v>
      </c>
      <c r="E602" s="110" t="s">
        <v>920</v>
      </c>
      <c r="F602" s="111">
        <v>0.93363531000000011</v>
      </c>
      <c r="G602" s="111">
        <v>0.50358539000000002</v>
      </c>
      <c r="H602" s="68">
        <f t="shared" si="27"/>
        <v>0.85397616479699723</v>
      </c>
      <c r="I602" s="111">
        <v>0.73067000000000004</v>
      </c>
      <c r="J602" s="111">
        <v>0</v>
      </c>
      <c r="K602" s="68" t="str">
        <f t="shared" si="28"/>
        <v/>
      </c>
      <c r="L602" s="68">
        <f t="shared" si="29"/>
        <v>0.78260750442268512</v>
      </c>
    </row>
    <row r="603" spans="1:12" x14ac:dyDescent="0.2">
      <c r="A603" s="110" t="s">
        <v>2141</v>
      </c>
      <c r="B603" s="53" t="s">
        <v>102</v>
      </c>
      <c r="C603" s="53" t="s">
        <v>624</v>
      </c>
      <c r="D603" s="110" t="s">
        <v>207</v>
      </c>
      <c r="E603" s="110" t="s">
        <v>920</v>
      </c>
      <c r="F603" s="111">
        <v>4.36468963</v>
      </c>
      <c r="G603" s="111">
        <v>1.2609774599999999</v>
      </c>
      <c r="H603" s="68">
        <f t="shared" si="27"/>
        <v>2.4613542021599661</v>
      </c>
      <c r="I603" s="111">
        <v>0.72858800000000001</v>
      </c>
      <c r="J603" s="111">
        <v>2.8324366899999998</v>
      </c>
      <c r="K603" s="68">
        <f t="shared" si="28"/>
        <v>-0.74276989047193842</v>
      </c>
      <c r="L603" s="68">
        <f t="shared" si="29"/>
        <v>0.16692779138112507</v>
      </c>
    </row>
    <row r="604" spans="1:12" x14ac:dyDescent="0.2">
      <c r="A604" s="110" t="s">
        <v>1914</v>
      </c>
      <c r="B604" s="53" t="s">
        <v>407</v>
      </c>
      <c r="C604" s="53" t="s">
        <v>796</v>
      </c>
      <c r="D604" s="110" t="s">
        <v>207</v>
      </c>
      <c r="E604" s="110" t="s">
        <v>920</v>
      </c>
      <c r="F604" s="111">
        <v>2.0074347299999999</v>
      </c>
      <c r="G604" s="111">
        <v>0.62752203000000006</v>
      </c>
      <c r="H604" s="68">
        <f t="shared" si="27"/>
        <v>2.1989868626604228</v>
      </c>
      <c r="I604" s="111">
        <v>0.72197</v>
      </c>
      <c r="J604" s="111">
        <v>0.18649013</v>
      </c>
      <c r="K604" s="68">
        <f t="shared" si="28"/>
        <v>2.8713576959810152</v>
      </c>
      <c r="L604" s="68">
        <f t="shared" si="29"/>
        <v>0.35964805690095836</v>
      </c>
    </row>
    <row r="605" spans="1:12" x14ac:dyDescent="0.2">
      <c r="A605" s="110" t="s">
        <v>1932</v>
      </c>
      <c r="B605" s="53" t="s">
        <v>375</v>
      </c>
      <c r="C605" s="53" t="s">
        <v>796</v>
      </c>
      <c r="D605" s="110" t="s">
        <v>207</v>
      </c>
      <c r="E605" s="110" t="s">
        <v>920</v>
      </c>
      <c r="F605" s="111">
        <v>1.44893527</v>
      </c>
      <c r="G605" s="111">
        <v>0.44504109999999997</v>
      </c>
      <c r="H605" s="68">
        <f t="shared" si="27"/>
        <v>2.2557336165131718</v>
      </c>
      <c r="I605" s="111">
        <v>0.7173195</v>
      </c>
      <c r="J605" s="111">
        <v>0.80553361999999995</v>
      </c>
      <c r="K605" s="68">
        <f t="shared" si="28"/>
        <v>-0.10951016544784309</v>
      </c>
      <c r="L605" s="68">
        <f t="shared" si="29"/>
        <v>0.49506662916694683</v>
      </c>
    </row>
    <row r="606" spans="1:12" x14ac:dyDescent="0.2">
      <c r="A606" s="110" t="s">
        <v>2103</v>
      </c>
      <c r="B606" s="110" t="s">
        <v>79</v>
      </c>
      <c r="C606" s="110" t="s">
        <v>802</v>
      </c>
      <c r="D606" s="110" t="s">
        <v>208</v>
      </c>
      <c r="E606" s="110" t="s">
        <v>209</v>
      </c>
      <c r="F606" s="111">
        <v>3.0677110929999998</v>
      </c>
      <c r="G606" s="111">
        <v>4.6087542599999995</v>
      </c>
      <c r="H606" s="68">
        <f t="shared" si="27"/>
        <v>-0.3343730388002939</v>
      </c>
      <c r="I606" s="111">
        <v>0.71415399999999996</v>
      </c>
      <c r="J606" s="111">
        <v>3.0340510800000002</v>
      </c>
      <c r="K606" s="68">
        <f t="shared" si="28"/>
        <v>-0.76462031087492432</v>
      </c>
      <c r="L606" s="68">
        <f t="shared" si="29"/>
        <v>0.23279701978115838</v>
      </c>
    </row>
    <row r="607" spans="1:12" x14ac:dyDescent="0.2">
      <c r="A607" s="110" t="s">
        <v>2450</v>
      </c>
      <c r="B607" s="53" t="s">
        <v>713</v>
      </c>
      <c r="C607" s="53" t="s">
        <v>801</v>
      </c>
      <c r="D607" s="110" t="s">
        <v>207</v>
      </c>
      <c r="E607" s="110" t="s">
        <v>920</v>
      </c>
      <c r="F607" s="111">
        <v>0.66958923999999997</v>
      </c>
      <c r="G607" s="111">
        <v>1.0383299999999999E-3</v>
      </c>
      <c r="H607" s="68" t="str">
        <f t="shared" si="27"/>
        <v/>
      </c>
      <c r="I607" s="111">
        <v>0.67530950000000001</v>
      </c>
      <c r="J607" s="111">
        <v>0.70871516000000001</v>
      </c>
      <c r="K607" s="68">
        <f t="shared" si="28"/>
        <v>-4.7135523388550093E-2</v>
      </c>
      <c r="L607" s="68">
        <f t="shared" si="29"/>
        <v>1.0085429389516474</v>
      </c>
    </row>
    <row r="608" spans="1:12" x14ac:dyDescent="0.2">
      <c r="A608" s="110" t="s">
        <v>2420</v>
      </c>
      <c r="B608" s="53" t="s">
        <v>615</v>
      </c>
      <c r="C608" s="53" t="s">
        <v>801</v>
      </c>
      <c r="D608" s="110" t="s">
        <v>207</v>
      </c>
      <c r="E608" s="110" t="s">
        <v>209</v>
      </c>
      <c r="F608" s="111">
        <v>1.0553660900000001</v>
      </c>
      <c r="G608" s="111">
        <v>1.29273675</v>
      </c>
      <c r="H608" s="68">
        <f t="shared" si="27"/>
        <v>-0.18361871432834243</v>
      </c>
      <c r="I608" s="111">
        <v>0.67099799999999998</v>
      </c>
      <c r="J608" s="111">
        <v>1.0242983999999999</v>
      </c>
      <c r="K608" s="68">
        <f t="shared" si="28"/>
        <v>-0.34491941020312045</v>
      </c>
      <c r="L608" s="68">
        <f t="shared" si="29"/>
        <v>0.63579643723440071</v>
      </c>
    </row>
    <row r="609" spans="1:12" x14ac:dyDescent="0.2">
      <c r="A609" s="110" t="s">
        <v>1571</v>
      </c>
      <c r="B609" s="53" t="s">
        <v>893</v>
      </c>
      <c r="C609" s="53" t="s">
        <v>624</v>
      </c>
      <c r="D609" s="110" t="s">
        <v>207</v>
      </c>
      <c r="E609" s="110" t="s">
        <v>920</v>
      </c>
      <c r="F609" s="111">
        <v>0.50731133000000006</v>
      </c>
      <c r="G609" s="111">
        <v>1.5583662839999999</v>
      </c>
      <c r="H609" s="68">
        <f t="shared" si="27"/>
        <v>-0.67445950595270965</v>
      </c>
      <c r="I609" s="111">
        <v>0.64611149999999995</v>
      </c>
      <c r="J609" s="111">
        <v>3.33371409</v>
      </c>
      <c r="K609" s="68">
        <f t="shared" si="28"/>
        <v>-0.8061886884846805</v>
      </c>
      <c r="L609" s="68">
        <f t="shared" si="29"/>
        <v>1.2735995862737777</v>
      </c>
    </row>
    <row r="610" spans="1:12" x14ac:dyDescent="0.2">
      <c r="A610" s="110" t="s">
        <v>2370</v>
      </c>
      <c r="B610" s="53" t="s">
        <v>48</v>
      </c>
      <c r="C610" s="53" t="s">
        <v>801</v>
      </c>
      <c r="D610" s="110" t="s">
        <v>207</v>
      </c>
      <c r="E610" s="110" t="s">
        <v>920</v>
      </c>
      <c r="F610" s="111">
        <v>8.6172965450000003</v>
      </c>
      <c r="G610" s="111">
        <v>4.377093339</v>
      </c>
      <c r="H610" s="68">
        <f t="shared" si="27"/>
        <v>0.96872579074786791</v>
      </c>
      <c r="I610" s="111">
        <v>0.63595100000000004</v>
      </c>
      <c r="J610" s="111">
        <v>2.7165689700000004</v>
      </c>
      <c r="K610" s="68">
        <f t="shared" si="28"/>
        <v>-0.76589918863720219</v>
      </c>
      <c r="L610" s="68">
        <f t="shared" si="29"/>
        <v>7.3799363487032005E-2</v>
      </c>
    </row>
    <row r="611" spans="1:12" x14ac:dyDescent="0.2">
      <c r="A611" s="110" t="s">
        <v>2239</v>
      </c>
      <c r="B611" s="53" t="s">
        <v>182</v>
      </c>
      <c r="C611" s="53" t="s">
        <v>795</v>
      </c>
      <c r="D611" s="110" t="s">
        <v>207</v>
      </c>
      <c r="E611" s="110" t="s">
        <v>920</v>
      </c>
      <c r="F611" s="111">
        <v>1.1520491780000002</v>
      </c>
      <c r="G611" s="111">
        <v>9.7618505000000008E-2</v>
      </c>
      <c r="H611" s="68">
        <f t="shared" si="27"/>
        <v>10.8015449837098</v>
      </c>
      <c r="I611" s="111">
        <v>0.62902049999999998</v>
      </c>
      <c r="J611" s="111">
        <v>0</v>
      </c>
      <c r="K611" s="68" t="str">
        <f t="shared" si="28"/>
        <v/>
      </c>
      <c r="L611" s="68">
        <f t="shared" si="29"/>
        <v>0.54600143119931976</v>
      </c>
    </row>
    <row r="612" spans="1:12" x14ac:dyDescent="0.2">
      <c r="A612" s="110" t="s">
        <v>559</v>
      </c>
      <c r="B612" s="53" t="s">
        <v>355</v>
      </c>
      <c r="C612" s="53" t="s">
        <v>798</v>
      </c>
      <c r="D612" s="110" t="s">
        <v>207</v>
      </c>
      <c r="E612" s="110" t="s">
        <v>920</v>
      </c>
      <c r="F612" s="111">
        <v>0.83763637199999996</v>
      </c>
      <c r="G612" s="111">
        <v>0.78806796000000001</v>
      </c>
      <c r="H612" s="68">
        <f t="shared" si="27"/>
        <v>6.2898651532540262E-2</v>
      </c>
      <c r="I612" s="111">
        <v>0.61748199999999998</v>
      </c>
      <c r="J612" s="111">
        <v>4.0617300000000002E-2</v>
      </c>
      <c r="K612" s="68">
        <f t="shared" si="28"/>
        <v>14.202438369857179</v>
      </c>
      <c r="L612" s="68">
        <f t="shared" si="29"/>
        <v>0.73717190494684015</v>
      </c>
    </row>
    <row r="613" spans="1:12" x14ac:dyDescent="0.2">
      <c r="A613" s="110" t="s">
        <v>1823</v>
      </c>
      <c r="B613" s="53" t="s">
        <v>1824</v>
      </c>
      <c r="C613" s="53" t="s">
        <v>624</v>
      </c>
      <c r="D613" s="110" t="s">
        <v>208</v>
      </c>
      <c r="E613" s="110" t="s">
        <v>209</v>
      </c>
      <c r="F613" s="111">
        <v>1.3950858899999998</v>
      </c>
      <c r="G613" s="111">
        <v>5.74254379</v>
      </c>
      <c r="H613" s="68">
        <f t="shared" si="27"/>
        <v>-0.75706134058056529</v>
      </c>
      <c r="I613" s="111">
        <v>0.61024449999999997</v>
      </c>
      <c r="J613" s="111">
        <v>18.376384600000002</v>
      </c>
      <c r="K613" s="68">
        <f t="shared" si="28"/>
        <v>-0.96679191727408664</v>
      </c>
      <c r="L613" s="68">
        <f t="shared" si="29"/>
        <v>0.4374243223117969</v>
      </c>
    </row>
    <row r="614" spans="1:12" x14ac:dyDescent="0.2">
      <c r="A614" s="110" t="s">
        <v>1698</v>
      </c>
      <c r="B614" s="53" t="s">
        <v>301</v>
      </c>
      <c r="C614" s="53" t="s">
        <v>800</v>
      </c>
      <c r="D614" s="110" t="s">
        <v>208</v>
      </c>
      <c r="E614" s="110" t="s">
        <v>920</v>
      </c>
      <c r="F614" s="111">
        <v>1.13813444</v>
      </c>
      <c r="G614" s="111">
        <v>0.43722422</v>
      </c>
      <c r="H614" s="68">
        <f t="shared" si="27"/>
        <v>1.6030910181508244</v>
      </c>
      <c r="I614" s="111">
        <v>0.59697549999999999</v>
      </c>
      <c r="J614" s="111">
        <v>2.9742499999999999E-3</v>
      </c>
      <c r="K614" s="68" t="str">
        <f t="shared" si="28"/>
        <v/>
      </c>
      <c r="L614" s="68">
        <f t="shared" si="29"/>
        <v>0.52452107503222556</v>
      </c>
    </row>
    <row r="615" spans="1:12" x14ac:dyDescent="0.2">
      <c r="A615" s="110" t="s">
        <v>2378</v>
      </c>
      <c r="B615" s="53" t="s">
        <v>622</v>
      </c>
      <c r="C615" s="53" t="s">
        <v>801</v>
      </c>
      <c r="D615" s="110" t="s">
        <v>207</v>
      </c>
      <c r="E615" s="110" t="s">
        <v>920</v>
      </c>
      <c r="F615" s="111">
        <v>11.25718782</v>
      </c>
      <c r="G615" s="111">
        <v>19.828772119</v>
      </c>
      <c r="H615" s="68">
        <f t="shared" si="27"/>
        <v>-0.43228013553026201</v>
      </c>
      <c r="I615" s="111">
        <v>0.57592049999999995</v>
      </c>
      <c r="J615" s="111">
        <v>6.2912081200000003</v>
      </c>
      <c r="K615" s="68">
        <f t="shared" si="28"/>
        <v>-0.90845629503669956</v>
      </c>
      <c r="L615" s="68">
        <f t="shared" si="29"/>
        <v>5.1160246165280726E-2</v>
      </c>
    </row>
    <row r="616" spans="1:12" x14ac:dyDescent="0.2">
      <c r="A616" s="110" t="s">
        <v>1774</v>
      </c>
      <c r="B616" s="53" t="s">
        <v>1775</v>
      </c>
      <c r="C616" s="53" t="s">
        <v>1770</v>
      </c>
      <c r="D616" s="110" t="s">
        <v>207</v>
      </c>
      <c r="E616" s="110" t="s">
        <v>920</v>
      </c>
      <c r="F616" s="111">
        <v>0.60969112000000003</v>
      </c>
      <c r="G616" s="111">
        <v>0.23751786999999999</v>
      </c>
      <c r="H616" s="68">
        <f t="shared" si="27"/>
        <v>1.566927364244215</v>
      </c>
      <c r="I616" s="111">
        <v>0.54852400000000001</v>
      </c>
      <c r="J616" s="111">
        <v>0.18288715999999999</v>
      </c>
      <c r="K616" s="68">
        <f t="shared" si="28"/>
        <v>1.9992482796495938</v>
      </c>
      <c r="L616" s="68">
        <f t="shared" si="29"/>
        <v>0.89967523227171164</v>
      </c>
    </row>
    <row r="617" spans="1:12" x14ac:dyDescent="0.2">
      <c r="A617" s="110" t="s">
        <v>1763</v>
      </c>
      <c r="B617" s="53" t="s">
        <v>1764</v>
      </c>
      <c r="C617" s="53" t="s">
        <v>145</v>
      </c>
      <c r="D617" s="110" t="s">
        <v>752</v>
      </c>
      <c r="E617" s="110" t="s">
        <v>209</v>
      </c>
      <c r="F617" s="111">
        <v>0.31258173</v>
      </c>
      <c r="G617" s="111">
        <v>0.26396895000000004</v>
      </c>
      <c r="H617" s="68">
        <f t="shared" si="27"/>
        <v>0.18416097802411979</v>
      </c>
      <c r="I617" s="111">
        <v>0.54810199999999998</v>
      </c>
      <c r="J617" s="111">
        <v>0.34108361999999998</v>
      </c>
      <c r="K617" s="68">
        <f t="shared" si="28"/>
        <v>0.60694318888722942</v>
      </c>
      <c r="L617" s="68">
        <f t="shared" si="29"/>
        <v>1.7534678050441399</v>
      </c>
    </row>
    <row r="618" spans="1:12" x14ac:dyDescent="0.2">
      <c r="A618" s="110" t="s">
        <v>1925</v>
      </c>
      <c r="B618" s="110" t="s">
        <v>590</v>
      </c>
      <c r="C618" s="110" t="s">
        <v>796</v>
      </c>
      <c r="D618" s="110" t="s">
        <v>207</v>
      </c>
      <c r="E618" s="110" t="s">
        <v>920</v>
      </c>
      <c r="F618" s="111">
        <v>0.55308595700000007</v>
      </c>
      <c r="G618" s="111">
        <v>0.142497925</v>
      </c>
      <c r="H618" s="68">
        <f t="shared" si="27"/>
        <v>2.8813614794741755</v>
      </c>
      <c r="I618" s="111">
        <v>0.54331099999999999</v>
      </c>
      <c r="J618" s="111">
        <v>0.13095319</v>
      </c>
      <c r="K618" s="68">
        <f t="shared" si="28"/>
        <v>3.1488947310103708</v>
      </c>
      <c r="L618" s="68">
        <f t="shared" si="29"/>
        <v>0.98232651385144443</v>
      </c>
    </row>
    <row r="619" spans="1:12" x14ac:dyDescent="0.2">
      <c r="A619" s="110" t="s">
        <v>1638</v>
      </c>
      <c r="B619" s="53" t="s">
        <v>850</v>
      </c>
      <c r="C619" s="53" t="s">
        <v>800</v>
      </c>
      <c r="D619" s="110" t="s">
        <v>752</v>
      </c>
      <c r="E619" s="110" t="s">
        <v>209</v>
      </c>
      <c r="F619" s="111">
        <v>2.9789249010000001</v>
      </c>
      <c r="G619" s="111">
        <v>1.0852742350000002</v>
      </c>
      <c r="H619" s="68">
        <f t="shared" si="27"/>
        <v>1.7448591378380964</v>
      </c>
      <c r="I619" s="111">
        <v>0.53842849999999998</v>
      </c>
      <c r="J619" s="111">
        <v>8.7411809999999993E-2</v>
      </c>
      <c r="K619" s="68">
        <f t="shared" si="28"/>
        <v>5.1596768217017814</v>
      </c>
      <c r="L619" s="68">
        <f t="shared" si="29"/>
        <v>0.18074591266777287</v>
      </c>
    </row>
    <row r="620" spans="1:12" x14ac:dyDescent="0.2">
      <c r="A620" s="110" t="s">
        <v>2125</v>
      </c>
      <c r="B620" s="53" t="s">
        <v>283</v>
      </c>
      <c r="C620" s="53" t="s">
        <v>797</v>
      </c>
      <c r="D620" s="110" t="s">
        <v>207</v>
      </c>
      <c r="E620" s="110" t="s">
        <v>920</v>
      </c>
      <c r="F620" s="111">
        <v>1.2983140200000001</v>
      </c>
      <c r="G620" s="111">
        <v>0.26736022499999995</v>
      </c>
      <c r="H620" s="68">
        <f t="shared" si="27"/>
        <v>3.8560477535504782</v>
      </c>
      <c r="I620" s="111">
        <v>0.53814150000000005</v>
      </c>
      <c r="J620" s="111">
        <v>1.2361443300000001</v>
      </c>
      <c r="K620" s="68">
        <f t="shared" si="28"/>
        <v>-0.56466127219950124</v>
      </c>
      <c r="L620" s="68">
        <f t="shared" si="29"/>
        <v>0.41449255858763662</v>
      </c>
    </row>
    <row r="621" spans="1:12" x14ac:dyDescent="0.2">
      <c r="A621" s="110" t="s">
        <v>2281</v>
      </c>
      <c r="B621" s="53" t="s">
        <v>294</v>
      </c>
      <c r="C621" s="53" t="s">
        <v>624</v>
      </c>
      <c r="D621" s="110" t="s">
        <v>752</v>
      </c>
      <c r="E621" s="110" t="s">
        <v>920</v>
      </c>
      <c r="F621" s="111">
        <v>0.89117748299999999</v>
      </c>
      <c r="G621" s="111">
        <v>4.2011508979999999</v>
      </c>
      <c r="H621" s="68">
        <f t="shared" si="27"/>
        <v>-0.78787301274413779</v>
      </c>
      <c r="I621" s="111">
        <v>0.53524899999999997</v>
      </c>
      <c r="J621" s="111">
        <v>3.0003082499999998</v>
      </c>
      <c r="K621" s="68">
        <f t="shared" si="28"/>
        <v>-0.82160199706146864</v>
      </c>
      <c r="L621" s="68">
        <f t="shared" si="29"/>
        <v>0.60060875662856039</v>
      </c>
    </row>
    <row r="622" spans="1:12" x14ac:dyDescent="0.2">
      <c r="A622" s="110" t="s">
        <v>1937</v>
      </c>
      <c r="B622" s="110" t="s">
        <v>210</v>
      </c>
      <c r="C622" s="110" t="s">
        <v>796</v>
      </c>
      <c r="D622" s="110" t="s">
        <v>207</v>
      </c>
      <c r="E622" s="110" t="s">
        <v>920</v>
      </c>
      <c r="F622" s="111">
        <v>2.7856500000000002E-3</v>
      </c>
      <c r="G622" s="111">
        <v>0.54768299199999992</v>
      </c>
      <c r="H622" s="68">
        <f t="shared" si="27"/>
        <v>-0.99491375478024702</v>
      </c>
      <c r="I622" s="111">
        <v>0.52401949999999997</v>
      </c>
      <c r="J622" s="111">
        <v>0</v>
      </c>
      <c r="K622" s="68" t="str">
        <f t="shared" si="28"/>
        <v/>
      </c>
      <c r="L622" s="68" t="str">
        <f t="shared" si="29"/>
        <v/>
      </c>
    </row>
    <row r="623" spans="1:12" x14ac:dyDescent="0.2">
      <c r="A623" s="110" t="s">
        <v>2426</v>
      </c>
      <c r="B623" s="53" t="s">
        <v>204</v>
      </c>
      <c r="C623" s="53" t="s">
        <v>801</v>
      </c>
      <c r="D623" s="110" t="s">
        <v>207</v>
      </c>
      <c r="E623" s="110" t="s">
        <v>920</v>
      </c>
      <c r="F623" s="111">
        <v>0.70405869499999996</v>
      </c>
      <c r="G623" s="111">
        <v>1.3399640479999999</v>
      </c>
      <c r="H623" s="68">
        <f t="shared" si="27"/>
        <v>-0.47456896619662137</v>
      </c>
      <c r="I623" s="111">
        <v>0.51870850000000002</v>
      </c>
      <c r="J623" s="111">
        <v>4.8045169999999998E-2</v>
      </c>
      <c r="K623" s="68">
        <f t="shared" si="28"/>
        <v>9.7962673459163536</v>
      </c>
      <c r="L623" s="68">
        <f t="shared" si="29"/>
        <v>0.7367404219047391</v>
      </c>
    </row>
    <row r="624" spans="1:12" x14ac:dyDescent="0.2">
      <c r="A624" s="110" t="s">
        <v>2109</v>
      </c>
      <c r="B624" s="53" t="s">
        <v>108</v>
      </c>
      <c r="C624" s="53" t="s">
        <v>624</v>
      </c>
      <c r="D624" s="110" t="s">
        <v>207</v>
      </c>
      <c r="E624" s="110" t="s">
        <v>920</v>
      </c>
      <c r="F624" s="111">
        <v>3.1182073099999998</v>
      </c>
      <c r="G624" s="111">
        <v>2.387324E-2</v>
      </c>
      <c r="H624" s="68" t="str">
        <f t="shared" si="27"/>
        <v/>
      </c>
      <c r="I624" s="111">
        <v>0.51335949999999997</v>
      </c>
      <c r="J624" s="111">
        <v>2.8696004100000003</v>
      </c>
      <c r="K624" s="68">
        <f t="shared" si="28"/>
        <v>-0.82110418641876348</v>
      </c>
      <c r="L624" s="68">
        <f t="shared" si="29"/>
        <v>0.16463289607258344</v>
      </c>
    </row>
    <row r="625" spans="1:12" x14ac:dyDescent="0.2">
      <c r="A625" s="110" t="s">
        <v>1500</v>
      </c>
      <c r="B625" s="53" t="s">
        <v>1459</v>
      </c>
      <c r="C625" s="53" t="s">
        <v>145</v>
      </c>
      <c r="D625" s="110" t="s">
        <v>208</v>
      </c>
      <c r="E625" s="110" t="s">
        <v>920</v>
      </c>
      <c r="F625" s="111">
        <v>0.59356162999999995</v>
      </c>
      <c r="G625" s="111">
        <v>4.0268515100000002</v>
      </c>
      <c r="H625" s="68">
        <f t="shared" si="27"/>
        <v>-0.85259907684055625</v>
      </c>
      <c r="I625" s="111">
        <v>0.51241650000000005</v>
      </c>
      <c r="J625" s="111">
        <v>10.162786748907941</v>
      </c>
      <c r="K625" s="68">
        <f t="shared" si="28"/>
        <v>-0.9495791348711452</v>
      </c>
      <c r="L625" s="68">
        <f t="shared" si="29"/>
        <v>0.86329114636335247</v>
      </c>
    </row>
    <row r="626" spans="1:12" x14ac:dyDescent="0.2">
      <c r="A626" s="110" t="s">
        <v>2047</v>
      </c>
      <c r="B626" s="53" t="s">
        <v>2048</v>
      </c>
      <c r="C626" s="110" t="s">
        <v>624</v>
      </c>
      <c r="D626" s="110" t="s">
        <v>208</v>
      </c>
      <c r="E626" s="110" t="s">
        <v>920</v>
      </c>
      <c r="F626" s="111">
        <v>1.21835925</v>
      </c>
      <c r="G626" s="111">
        <v>3.0070262200000002</v>
      </c>
      <c r="H626" s="68">
        <f t="shared" si="27"/>
        <v>-0.59482918975013133</v>
      </c>
      <c r="I626" s="111">
        <v>0.50847450000000005</v>
      </c>
      <c r="J626" s="111">
        <v>10.50755134905288</v>
      </c>
      <c r="K626" s="68">
        <f t="shared" si="28"/>
        <v>-0.9516086590387367</v>
      </c>
      <c r="L626" s="68">
        <f t="shared" si="29"/>
        <v>0.41734365294965342</v>
      </c>
    </row>
    <row r="627" spans="1:12" x14ac:dyDescent="0.2">
      <c r="A627" s="110" t="s">
        <v>1686</v>
      </c>
      <c r="B627" s="53" t="s">
        <v>485</v>
      </c>
      <c r="C627" s="53" t="s">
        <v>800</v>
      </c>
      <c r="D627" s="110" t="s">
        <v>208</v>
      </c>
      <c r="E627" s="110" t="s">
        <v>209</v>
      </c>
      <c r="F627" s="111">
        <v>0.41024528499999996</v>
      </c>
      <c r="G627" s="111">
        <v>0.27422334900000001</v>
      </c>
      <c r="H627" s="68">
        <f t="shared" si="27"/>
        <v>0.4960260914908452</v>
      </c>
      <c r="I627" s="111">
        <v>0.49801699999999999</v>
      </c>
      <c r="J627" s="111">
        <v>0.19487414</v>
      </c>
      <c r="K627" s="68">
        <f t="shared" si="28"/>
        <v>1.555582798210168</v>
      </c>
      <c r="L627" s="68">
        <f t="shared" si="29"/>
        <v>1.2139493571510518</v>
      </c>
    </row>
    <row r="628" spans="1:12" x14ac:dyDescent="0.2">
      <c r="A628" s="110" t="s">
        <v>1582</v>
      </c>
      <c r="B628" s="53" t="s">
        <v>456</v>
      </c>
      <c r="C628" s="53" t="s">
        <v>624</v>
      </c>
      <c r="D628" s="110" t="s">
        <v>208</v>
      </c>
      <c r="E628" s="110" t="s">
        <v>209</v>
      </c>
      <c r="F628" s="111">
        <v>0.50824846999999995</v>
      </c>
      <c r="G628" s="111">
        <v>0.36290313000000002</v>
      </c>
      <c r="H628" s="68">
        <f t="shared" si="27"/>
        <v>0.40050726484502874</v>
      </c>
      <c r="I628" s="111">
        <v>0.49390650000000003</v>
      </c>
      <c r="J628" s="111">
        <v>0.33944743999999999</v>
      </c>
      <c r="K628" s="68">
        <f t="shared" si="28"/>
        <v>0.45503085838561641</v>
      </c>
      <c r="L628" s="68">
        <f t="shared" si="29"/>
        <v>0.97178157762088313</v>
      </c>
    </row>
    <row r="629" spans="1:12" x14ac:dyDescent="0.2">
      <c r="A629" s="110" t="s">
        <v>1640</v>
      </c>
      <c r="B629" s="53" t="s">
        <v>1429</v>
      </c>
      <c r="C629" s="53" t="s">
        <v>800</v>
      </c>
      <c r="D629" s="110" t="s">
        <v>752</v>
      </c>
      <c r="E629" s="110" t="s">
        <v>209</v>
      </c>
      <c r="F629" s="111">
        <v>1.70187456</v>
      </c>
      <c r="G629" s="111">
        <v>3.8680124600000001</v>
      </c>
      <c r="H629" s="68">
        <f t="shared" si="27"/>
        <v>-0.56001316500412723</v>
      </c>
      <c r="I629" s="111">
        <v>0.49257400000000001</v>
      </c>
      <c r="J629" s="111">
        <v>5.2337050000000003E-2</v>
      </c>
      <c r="K629" s="68">
        <f t="shared" si="28"/>
        <v>8.4115736366493721</v>
      </c>
      <c r="L629" s="68">
        <f t="shared" si="29"/>
        <v>0.28943026212225653</v>
      </c>
    </row>
    <row r="630" spans="1:12" x14ac:dyDescent="0.2">
      <c r="A630" s="110" t="s">
        <v>1880</v>
      </c>
      <c r="B630" s="53" t="s">
        <v>1424</v>
      </c>
      <c r="C630" s="53" t="s">
        <v>874</v>
      </c>
      <c r="D630" s="110" t="s">
        <v>208</v>
      </c>
      <c r="E630" s="110" t="s">
        <v>209</v>
      </c>
      <c r="F630" s="111">
        <v>0.62549056999999997</v>
      </c>
      <c r="G630" s="111">
        <v>1.48215769</v>
      </c>
      <c r="H630" s="68">
        <f t="shared" si="27"/>
        <v>-0.57798648941328234</v>
      </c>
      <c r="I630" s="111">
        <v>0.48740050000000001</v>
      </c>
      <c r="J630" s="111">
        <v>1.46941404</v>
      </c>
      <c r="K630" s="68">
        <f t="shared" si="28"/>
        <v>-0.6683028154542473</v>
      </c>
      <c r="L630" s="68">
        <f t="shared" si="29"/>
        <v>0.77922917367083577</v>
      </c>
    </row>
    <row r="631" spans="1:12" x14ac:dyDescent="0.2">
      <c r="A631" s="110" t="s">
        <v>2230</v>
      </c>
      <c r="B631" s="53" t="s">
        <v>309</v>
      </c>
      <c r="C631" s="53" t="s">
        <v>795</v>
      </c>
      <c r="D631" s="110" t="s">
        <v>207</v>
      </c>
      <c r="E631" s="110" t="s">
        <v>2750</v>
      </c>
      <c r="F631" s="111">
        <v>3.1080895420000001</v>
      </c>
      <c r="G631" s="111">
        <v>0.93958923999999999</v>
      </c>
      <c r="H631" s="68">
        <f t="shared" si="27"/>
        <v>2.307923728458193</v>
      </c>
      <c r="I631" s="111">
        <v>0.48449199999999998</v>
      </c>
      <c r="J631" s="111">
        <v>0.53607622999999993</v>
      </c>
      <c r="K631" s="68">
        <f t="shared" si="28"/>
        <v>-9.6225549862563264E-2</v>
      </c>
      <c r="L631" s="68">
        <f t="shared" si="29"/>
        <v>0.15588096592874801</v>
      </c>
    </row>
    <row r="632" spans="1:12" x14ac:dyDescent="0.2">
      <c r="A632" s="110" t="s">
        <v>3233</v>
      </c>
      <c r="B632" s="53" t="s">
        <v>3224</v>
      </c>
      <c r="C632" s="53" t="s">
        <v>799</v>
      </c>
      <c r="D632" s="110" t="s">
        <v>208</v>
      </c>
      <c r="E632" s="110" t="s">
        <v>920</v>
      </c>
      <c r="F632" s="111">
        <v>0.17473984000000001</v>
      </c>
      <c r="G632" s="111"/>
      <c r="H632" s="68" t="str">
        <f t="shared" si="27"/>
        <v/>
      </c>
      <c r="I632" s="111">
        <v>0.48371550000000002</v>
      </c>
      <c r="J632" s="111">
        <v>0</v>
      </c>
      <c r="K632" s="68" t="str">
        <f t="shared" si="28"/>
        <v/>
      </c>
      <c r="L632" s="68">
        <f t="shared" si="29"/>
        <v>2.7682038623819274</v>
      </c>
    </row>
    <row r="633" spans="1:12" x14ac:dyDescent="0.2">
      <c r="A633" s="110" t="s">
        <v>2374</v>
      </c>
      <c r="B633" s="53" t="s">
        <v>218</v>
      </c>
      <c r="C633" s="53" t="s">
        <v>801</v>
      </c>
      <c r="D633" s="110" t="s">
        <v>207</v>
      </c>
      <c r="E633" s="110" t="s">
        <v>209</v>
      </c>
      <c r="F633" s="111">
        <v>7.9648302620000004</v>
      </c>
      <c r="G633" s="111">
        <v>13.781402466999999</v>
      </c>
      <c r="H633" s="68">
        <f t="shared" si="27"/>
        <v>-0.422059526882548</v>
      </c>
      <c r="I633" s="111">
        <v>0.47651349999999998</v>
      </c>
      <c r="J633" s="111">
        <v>38.470714749999999</v>
      </c>
      <c r="K633" s="68">
        <f t="shared" si="28"/>
        <v>-0.98761360418966482</v>
      </c>
      <c r="L633" s="68">
        <f t="shared" si="29"/>
        <v>5.9827200872494872E-2</v>
      </c>
    </row>
    <row r="634" spans="1:12" x14ac:dyDescent="0.2">
      <c r="A634" s="110" t="s">
        <v>2273</v>
      </c>
      <c r="B634" s="53" t="s">
        <v>879</v>
      </c>
      <c r="C634" s="53" t="s">
        <v>795</v>
      </c>
      <c r="D634" s="110" t="s">
        <v>207</v>
      </c>
      <c r="E634" s="110" t="s">
        <v>2750</v>
      </c>
      <c r="F634" s="111">
        <v>1.13434349</v>
      </c>
      <c r="G634" s="111">
        <v>12.747047240000001</v>
      </c>
      <c r="H634" s="68">
        <f t="shared" si="27"/>
        <v>-0.91101127432551976</v>
      </c>
      <c r="I634" s="111">
        <v>0.46844200000000003</v>
      </c>
      <c r="J634" s="111">
        <v>17.222660870000002</v>
      </c>
      <c r="K634" s="68">
        <f t="shared" si="28"/>
        <v>-0.97280083469471468</v>
      </c>
      <c r="L634" s="68">
        <f t="shared" si="29"/>
        <v>0.41296309638978934</v>
      </c>
    </row>
    <row r="635" spans="1:12" x14ac:dyDescent="0.2">
      <c r="A635" s="110" t="s">
        <v>1690</v>
      </c>
      <c r="B635" s="53" t="s">
        <v>7</v>
      </c>
      <c r="C635" s="53" t="s">
        <v>800</v>
      </c>
      <c r="D635" s="110" t="s">
        <v>752</v>
      </c>
      <c r="E635" s="110" t="s">
        <v>920</v>
      </c>
      <c r="F635" s="111">
        <v>5.6004903839999995</v>
      </c>
      <c r="G635" s="111">
        <v>2.3198041699999998</v>
      </c>
      <c r="H635" s="68">
        <f t="shared" si="27"/>
        <v>1.4142082579323927</v>
      </c>
      <c r="I635" s="111">
        <v>0.46720600000000001</v>
      </c>
      <c r="J635" s="111">
        <v>19.650142450000001</v>
      </c>
      <c r="K635" s="68">
        <f t="shared" si="28"/>
        <v>-0.97622378559398182</v>
      </c>
      <c r="L635" s="68">
        <f t="shared" si="29"/>
        <v>8.3422337682206804E-2</v>
      </c>
    </row>
    <row r="636" spans="1:12" x14ac:dyDescent="0.2">
      <c r="A636" s="110" t="s">
        <v>1705</v>
      </c>
      <c r="B636" s="53" t="s">
        <v>843</v>
      </c>
      <c r="C636" s="53" t="s">
        <v>800</v>
      </c>
      <c r="D636" s="110" t="s">
        <v>208</v>
      </c>
      <c r="E636" s="110" t="s">
        <v>209</v>
      </c>
      <c r="F636" s="111">
        <v>0.69806902500000001</v>
      </c>
      <c r="G636" s="111">
        <v>9.0425200000000001E-3</v>
      </c>
      <c r="H636" s="68">
        <f t="shared" si="27"/>
        <v>76.198504952159354</v>
      </c>
      <c r="I636" s="111">
        <v>0.44609650000000001</v>
      </c>
      <c r="J636" s="111">
        <v>9.0425200000000001E-3</v>
      </c>
      <c r="K636" s="68">
        <f t="shared" si="28"/>
        <v>48.333205787767128</v>
      </c>
      <c r="L636" s="68">
        <f t="shared" si="29"/>
        <v>0.63904353871023001</v>
      </c>
    </row>
    <row r="637" spans="1:12" x14ac:dyDescent="0.2">
      <c r="A637" s="110" t="s">
        <v>1946</v>
      </c>
      <c r="B637" s="53" t="s">
        <v>519</v>
      </c>
      <c r="C637" s="53" t="s">
        <v>796</v>
      </c>
      <c r="D637" s="110" t="s">
        <v>207</v>
      </c>
      <c r="E637" s="110" t="s">
        <v>920</v>
      </c>
      <c r="F637" s="111">
        <v>1.1321168929999998</v>
      </c>
      <c r="G637" s="111">
        <v>1.027299465</v>
      </c>
      <c r="H637" s="68">
        <f t="shared" si="27"/>
        <v>0.10203200874829599</v>
      </c>
      <c r="I637" s="111">
        <v>0.44451249999999998</v>
      </c>
      <c r="J637" s="111">
        <v>2.6113991099999998</v>
      </c>
      <c r="K637" s="68">
        <f t="shared" si="28"/>
        <v>-0.82977994505022257</v>
      </c>
      <c r="L637" s="68">
        <f t="shared" si="29"/>
        <v>0.39263834216101573</v>
      </c>
    </row>
    <row r="638" spans="1:12" x14ac:dyDescent="0.2">
      <c r="A638" s="110" t="s">
        <v>2587</v>
      </c>
      <c r="B638" s="53" t="s">
        <v>1896</v>
      </c>
      <c r="C638" s="53" t="s">
        <v>1770</v>
      </c>
      <c r="D638" s="110" t="s">
        <v>207</v>
      </c>
      <c r="E638" s="110" t="s">
        <v>209</v>
      </c>
      <c r="F638" s="111">
        <v>0.82797098999999996</v>
      </c>
      <c r="G638" s="111">
        <v>6.4640912500000001</v>
      </c>
      <c r="H638" s="68">
        <f t="shared" si="27"/>
        <v>-0.87191223669684426</v>
      </c>
      <c r="I638" s="111">
        <v>0.44100549999999999</v>
      </c>
      <c r="J638" s="111">
        <v>14.44441731</v>
      </c>
      <c r="K638" s="68">
        <f t="shared" si="28"/>
        <v>-0.96946879264595276</v>
      </c>
      <c r="L638" s="68">
        <f t="shared" si="29"/>
        <v>0.53263399965257241</v>
      </c>
    </row>
    <row r="639" spans="1:12" x14ac:dyDescent="0.2">
      <c r="A639" s="110" t="s">
        <v>951</v>
      </c>
      <c r="B639" s="53" t="s">
        <v>1083</v>
      </c>
      <c r="C639" s="53" t="s">
        <v>467</v>
      </c>
      <c r="D639" s="110" t="s">
        <v>207</v>
      </c>
      <c r="E639" s="110" t="s">
        <v>920</v>
      </c>
      <c r="F639" s="111">
        <v>0.12927653</v>
      </c>
      <c r="G639" s="111">
        <v>0.24486256000000001</v>
      </c>
      <c r="H639" s="68">
        <f t="shared" si="27"/>
        <v>-0.47204452162878641</v>
      </c>
      <c r="I639" s="111">
        <v>0.43971500000000002</v>
      </c>
      <c r="J639" s="111">
        <v>0.77696621999999993</v>
      </c>
      <c r="K639" s="68">
        <f t="shared" si="28"/>
        <v>-0.43406162497000178</v>
      </c>
      <c r="L639" s="68">
        <f t="shared" si="29"/>
        <v>3.4013521247824334</v>
      </c>
    </row>
    <row r="640" spans="1:12" x14ac:dyDescent="0.2">
      <c r="A640" s="110" t="s">
        <v>1840</v>
      </c>
      <c r="B640" s="53" t="s">
        <v>1001</v>
      </c>
      <c r="C640" s="53" t="s">
        <v>874</v>
      </c>
      <c r="D640" s="110" t="s">
        <v>208</v>
      </c>
      <c r="E640" s="110" t="s">
        <v>209</v>
      </c>
      <c r="F640" s="111">
        <v>0.52199145000000002</v>
      </c>
      <c r="G640" s="111">
        <v>1.25336698</v>
      </c>
      <c r="H640" s="68">
        <f t="shared" si="27"/>
        <v>-0.58352864059016452</v>
      </c>
      <c r="I640" s="111">
        <v>0.43527250000000001</v>
      </c>
      <c r="J640" s="111">
        <v>1.64448711</v>
      </c>
      <c r="K640" s="68">
        <f t="shared" si="28"/>
        <v>-0.73531413085992514</v>
      </c>
      <c r="L640" s="68">
        <f t="shared" si="29"/>
        <v>0.83386902218417558</v>
      </c>
    </row>
    <row r="641" spans="1:12" x14ac:dyDescent="0.2">
      <c r="A641" s="110" t="s">
        <v>1962</v>
      </c>
      <c r="B641" s="53" t="s">
        <v>144</v>
      </c>
      <c r="C641" s="53" t="s">
        <v>796</v>
      </c>
      <c r="D641" s="110" t="s">
        <v>207</v>
      </c>
      <c r="E641" s="110" t="s">
        <v>920</v>
      </c>
      <c r="F641" s="111">
        <v>0.30106019000000001</v>
      </c>
      <c r="G641" s="111">
        <v>0.39930686500000001</v>
      </c>
      <c r="H641" s="68">
        <f t="shared" si="27"/>
        <v>-0.24604304010651057</v>
      </c>
      <c r="I641" s="111">
        <v>0.4346505</v>
      </c>
      <c r="J641" s="111">
        <v>0.20900943</v>
      </c>
      <c r="K641" s="68">
        <f t="shared" si="28"/>
        <v>1.0795736345484506</v>
      </c>
      <c r="L641" s="68">
        <f t="shared" si="29"/>
        <v>1.4437328960697193</v>
      </c>
    </row>
    <row r="642" spans="1:12" x14ac:dyDescent="0.2">
      <c r="A642" s="110" t="s">
        <v>2390</v>
      </c>
      <c r="B642" s="53" t="s">
        <v>543</v>
      </c>
      <c r="C642" s="53" t="s">
        <v>801</v>
      </c>
      <c r="D642" s="110" t="s">
        <v>207</v>
      </c>
      <c r="E642" s="110" t="s">
        <v>920</v>
      </c>
      <c r="F642" s="111">
        <v>1.4394313999999999</v>
      </c>
      <c r="G642" s="111">
        <v>4.8706117300000003</v>
      </c>
      <c r="H642" s="68">
        <f t="shared" si="27"/>
        <v>-0.7044659932275078</v>
      </c>
      <c r="I642" s="111">
        <v>0.42925150000000001</v>
      </c>
      <c r="J642" s="111">
        <v>1.5718828500000002</v>
      </c>
      <c r="K642" s="68">
        <f t="shared" si="28"/>
        <v>-0.72691889856804537</v>
      </c>
      <c r="L642" s="68">
        <f t="shared" si="29"/>
        <v>0.29820907060940871</v>
      </c>
    </row>
    <row r="643" spans="1:12" x14ac:dyDescent="0.2">
      <c r="A643" s="110" t="s">
        <v>2195</v>
      </c>
      <c r="B643" s="53" t="s">
        <v>898</v>
      </c>
      <c r="C643" s="53" t="s">
        <v>874</v>
      </c>
      <c r="D643" s="110" t="s">
        <v>207</v>
      </c>
      <c r="E643" s="110" t="s">
        <v>920</v>
      </c>
      <c r="F643" s="111">
        <v>0.34255274452088502</v>
      </c>
      <c r="G643" s="111">
        <v>2.1368297857161697E-2</v>
      </c>
      <c r="H643" s="68">
        <f t="shared" si="27"/>
        <v>15.03088588575045</v>
      </c>
      <c r="I643" s="111">
        <v>0.40690150000000003</v>
      </c>
      <c r="J643" s="111">
        <v>5.4360836229754197E-2</v>
      </c>
      <c r="K643" s="68">
        <f t="shared" si="28"/>
        <v>6.4851957442347814</v>
      </c>
      <c r="L643" s="68">
        <f t="shared" si="29"/>
        <v>1.1878506493039986</v>
      </c>
    </row>
    <row r="644" spans="1:12" x14ac:dyDescent="0.2">
      <c r="A644" s="110" t="s">
        <v>1661</v>
      </c>
      <c r="B644" s="53" t="s">
        <v>171</v>
      </c>
      <c r="C644" s="53" t="s">
        <v>800</v>
      </c>
      <c r="D644" s="110" t="s">
        <v>208</v>
      </c>
      <c r="E644" s="110" t="s">
        <v>920</v>
      </c>
      <c r="F644" s="111">
        <v>7.0240599790000005</v>
      </c>
      <c r="G644" s="111">
        <v>7.3479026699999999</v>
      </c>
      <c r="H644" s="68">
        <f t="shared" si="27"/>
        <v>-4.4072806288273703E-2</v>
      </c>
      <c r="I644" s="111">
        <v>0.40558499999999997</v>
      </c>
      <c r="J644" s="111">
        <v>4.4052620000000001E-2</v>
      </c>
      <c r="K644" s="68">
        <f t="shared" si="28"/>
        <v>8.2068303769446622</v>
      </c>
      <c r="L644" s="68">
        <f t="shared" si="29"/>
        <v>5.7742246110168066E-2</v>
      </c>
    </row>
    <row r="645" spans="1:12" x14ac:dyDescent="0.2">
      <c r="A645" s="110" t="s">
        <v>2372</v>
      </c>
      <c r="B645" s="53" t="s">
        <v>50</v>
      </c>
      <c r="C645" s="53" t="s">
        <v>801</v>
      </c>
      <c r="D645" s="110" t="s">
        <v>207</v>
      </c>
      <c r="E645" s="110" t="s">
        <v>920</v>
      </c>
      <c r="F645" s="111">
        <v>2.2935734600000002</v>
      </c>
      <c r="G645" s="111">
        <v>1.3266936100000002</v>
      </c>
      <c r="H645" s="68">
        <f t="shared" si="27"/>
        <v>0.72878910602426128</v>
      </c>
      <c r="I645" s="111">
        <v>0.40013500000000002</v>
      </c>
      <c r="J645" s="111">
        <v>0.54539493000000006</v>
      </c>
      <c r="K645" s="68">
        <f t="shared" si="28"/>
        <v>-0.26633898118561539</v>
      </c>
      <c r="L645" s="68">
        <f t="shared" si="29"/>
        <v>0.17445920393585301</v>
      </c>
    </row>
    <row r="646" spans="1:12" x14ac:dyDescent="0.2">
      <c r="A646" s="110" t="s">
        <v>1986</v>
      </c>
      <c r="B646" s="53" t="s">
        <v>444</v>
      </c>
      <c r="C646" s="53" t="s">
        <v>796</v>
      </c>
      <c r="D646" s="110" t="s">
        <v>207</v>
      </c>
      <c r="E646" s="110" t="s">
        <v>920</v>
      </c>
      <c r="F646" s="111">
        <v>2.9669009999999999E-2</v>
      </c>
      <c r="G646" s="111">
        <v>0.14150248000000001</v>
      </c>
      <c r="H646" s="68">
        <f t="shared" si="27"/>
        <v>-0.79032869247238635</v>
      </c>
      <c r="I646" s="111">
        <v>0.39883000000000002</v>
      </c>
      <c r="J646" s="111">
        <v>0.12278772</v>
      </c>
      <c r="K646" s="68">
        <f t="shared" si="28"/>
        <v>2.2481261155431507</v>
      </c>
      <c r="L646" s="68">
        <f t="shared" si="29"/>
        <v>13.442646047171781</v>
      </c>
    </row>
    <row r="647" spans="1:12" x14ac:dyDescent="0.2">
      <c r="A647" s="110" t="s">
        <v>2580</v>
      </c>
      <c r="B647" s="53" t="s">
        <v>913</v>
      </c>
      <c r="C647" s="53" t="s">
        <v>624</v>
      </c>
      <c r="D647" s="110" t="s">
        <v>207</v>
      </c>
      <c r="E647" s="110" t="s">
        <v>920</v>
      </c>
      <c r="F647" s="111">
        <v>1.33314949</v>
      </c>
      <c r="G647" s="111">
        <v>1.4759613249999999</v>
      </c>
      <c r="H647" s="68">
        <f t="shared" ref="H647:H710" si="30">IF(ISERROR(F647/G647-1),"",IF((F647/G647-1)&gt;10000%,"",F647/G647-1))</f>
        <v>-9.6758521094717609E-2</v>
      </c>
      <c r="I647" s="111">
        <v>0.36723149999999999</v>
      </c>
      <c r="J647" s="111">
        <v>0.97296558999999994</v>
      </c>
      <c r="K647" s="68">
        <f t="shared" ref="K647:K710" si="31">IF(ISERROR(I647/J647-1),"",IF((I647/J647-1)&gt;10000%,"",I647/J647-1))</f>
        <v>-0.62256476100043789</v>
      </c>
      <c r="L647" s="68">
        <f t="shared" ref="L647:L710" si="32">IF(ISERROR(I647/F647),"",IF(I647/F647&gt;10000%,"",I647/F647))</f>
        <v>0.27546160633493544</v>
      </c>
    </row>
    <row r="648" spans="1:12" x14ac:dyDescent="0.2">
      <c r="A648" s="110" t="s">
        <v>3096</v>
      </c>
      <c r="B648" s="53" t="s">
        <v>3100</v>
      </c>
      <c r="C648" s="53" t="s">
        <v>797</v>
      </c>
      <c r="D648" s="110" t="s">
        <v>207</v>
      </c>
      <c r="E648" s="110" t="s">
        <v>920</v>
      </c>
      <c r="F648" s="111">
        <v>0.33589655000000002</v>
      </c>
      <c r="G648" s="111">
        <v>0.10095286000000001</v>
      </c>
      <c r="H648" s="68">
        <f t="shared" si="30"/>
        <v>2.3272613574295962</v>
      </c>
      <c r="I648" s="111">
        <v>0.36568349999999999</v>
      </c>
      <c r="J648" s="111">
        <v>5.6374859999999999E-2</v>
      </c>
      <c r="K648" s="68">
        <f t="shared" si="31"/>
        <v>5.4866413858943508</v>
      </c>
      <c r="L648" s="68">
        <f t="shared" si="32"/>
        <v>1.0886789399891126</v>
      </c>
    </row>
    <row r="649" spans="1:12" x14ac:dyDescent="0.2">
      <c r="A649" s="110" t="s">
        <v>1655</v>
      </c>
      <c r="B649" s="53" t="s">
        <v>1446</v>
      </c>
      <c r="C649" s="53" t="s">
        <v>800</v>
      </c>
      <c r="D649" s="110" t="s">
        <v>752</v>
      </c>
      <c r="E649" s="110" t="s">
        <v>209</v>
      </c>
      <c r="F649" s="111">
        <v>0.58463082999999993</v>
      </c>
      <c r="G649" s="111">
        <v>0.23087963</v>
      </c>
      <c r="H649" s="68">
        <f t="shared" si="30"/>
        <v>1.5321888726173025</v>
      </c>
      <c r="I649" s="111">
        <v>0.35260849999999999</v>
      </c>
      <c r="J649" s="111">
        <v>0.11086791</v>
      </c>
      <c r="K649" s="68">
        <f t="shared" si="31"/>
        <v>2.1804378742234789</v>
      </c>
      <c r="L649" s="68">
        <f t="shared" si="32"/>
        <v>0.60313018388031303</v>
      </c>
    </row>
    <row r="650" spans="1:12" x14ac:dyDescent="0.2">
      <c r="A650" s="110" t="s">
        <v>1504</v>
      </c>
      <c r="B650" s="53" t="s">
        <v>1266</v>
      </c>
      <c r="C650" s="53" t="s">
        <v>145</v>
      </c>
      <c r="D650" s="110" t="s">
        <v>208</v>
      </c>
      <c r="E650" s="110" t="s">
        <v>209</v>
      </c>
      <c r="F650" s="111">
        <v>0.72535799000000001</v>
      </c>
      <c r="G650" s="111">
        <v>1.8862061399999999</v>
      </c>
      <c r="H650" s="68">
        <f t="shared" si="30"/>
        <v>-0.61544076513291379</v>
      </c>
      <c r="I650" s="111">
        <v>0.34791050000000001</v>
      </c>
      <c r="J650" s="111">
        <v>1.4754409999999999E-2</v>
      </c>
      <c r="K650" s="68">
        <f t="shared" si="31"/>
        <v>22.580102491390711</v>
      </c>
      <c r="L650" s="68">
        <f t="shared" si="32"/>
        <v>0.47963971555617663</v>
      </c>
    </row>
    <row r="651" spans="1:12" x14ac:dyDescent="0.2">
      <c r="A651" s="110" t="s">
        <v>2612</v>
      </c>
      <c r="B651" s="53" t="s">
        <v>1508</v>
      </c>
      <c r="C651" s="53" t="s">
        <v>624</v>
      </c>
      <c r="D651" s="110" t="s">
        <v>207</v>
      </c>
      <c r="E651" s="110" t="s">
        <v>920</v>
      </c>
      <c r="F651" s="111">
        <v>1.7777445700000001</v>
      </c>
      <c r="G651" s="111">
        <v>0.9172361</v>
      </c>
      <c r="H651" s="68">
        <f t="shared" si="30"/>
        <v>0.93815373162918481</v>
      </c>
      <c r="I651" s="111">
        <v>0.34773700000000002</v>
      </c>
      <c r="J651" s="111">
        <v>0.88273743000000005</v>
      </c>
      <c r="K651" s="68">
        <f t="shared" si="31"/>
        <v>-0.60606972336043352</v>
      </c>
      <c r="L651" s="68">
        <f t="shared" si="32"/>
        <v>0.19560571629252677</v>
      </c>
    </row>
    <row r="652" spans="1:12" x14ac:dyDescent="0.2">
      <c r="A652" s="110" t="s">
        <v>2456</v>
      </c>
      <c r="B652" s="53" t="s">
        <v>311</v>
      </c>
      <c r="C652" s="53" t="s">
        <v>801</v>
      </c>
      <c r="D652" s="110" t="s">
        <v>207</v>
      </c>
      <c r="E652" s="110" t="s">
        <v>920</v>
      </c>
      <c r="F652" s="111">
        <v>0.65260028700000006</v>
      </c>
      <c r="G652" s="111">
        <v>0.10975688</v>
      </c>
      <c r="H652" s="68">
        <f t="shared" si="30"/>
        <v>4.9458713385438804</v>
      </c>
      <c r="I652" s="111">
        <v>0.34735700000000003</v>
      </c>
      <c r="J652" s="111">
        <v>0</v>
      </c>
      <c r="K652" s="68" t="str">
        <f t="shared" si="31"/>
        <v/>
      </c>
      <c r="L652" s="68">
        <f t="shared" si="32"/>
        <v>0.53226608525840258</v>
      </c>
    </row>
    <row r="653" spans="1:12" x14ac:dyDescent="0.2">
      <c r="A653" s="110" t="s">
        <v>1643</v>
      </c>
      <c r="B653" s="53" t="s">
        <v>1444</v>
      </c>
      <c r="C653" s="53" t="s">
        <v>800</v>
      </c>
      <c r="D653" s="110" t="s">
        <v>752</v>
      </c>
      <c r="E653" s="110" t="s">
        <v>209</v>
      </c>
      <c r="F653" s="111">
        <v>1.1336508200000002</v>
      </c>
      <c r="G653" s="111">
        <v>5.9082076500000005</v>
      </c>
      <c r="H653" s="68">
        <f t="shared" si="30"/>
        <v>-0.80812271890951559</v>
      </c>
      <c r="I653" s="111">
        <v>0.33911400000000003</v>
      </c>
      <c r="J653" s="111">
        <v>58.830357299999996</v>
      </c>
      <c r="K653" s="68">
        <f t="shared" si="31"/>
        <v>-0.99423573108232677</v>
      </c>
      <c r="L653" s="68">
        <f t="shared" si="32"/>
        <v>0.29913443718057731</v>
      </c>
    </row>
    <row r="654" spans="1:12" x14ac:dyDescent="0.2">
      <c r="A654" s="110" t="s">
        <v>2592</v>
      </c>
      <c r="B654" s="53" t="s">
        <v>1895</v>
      </c>
      <c r="C654" s="53" t="s">
        <v>1770</v>
      </c>
      <c r="D654" s="110" t="s">
        <v>207</v>
      </c>
      <c r="E654" s="110" t="s">
        <v>209</v>
      </c>
      <c r="F654" s="111">
        <v>0.33916259999999998</v>
      </c>
      <c r="G654" s="111">
        <v>0.13327714000000002</v>
      </c>
      <c r="H654" s="68">
        <f t="shared" si="30"/>
        <v>1.544792002589491</v>
      </c>
      <c r="I654" s="111">
        <v>0.3356365</v>
      </c>
      <c r="J654" s="111">
        <v>0.12807938999999999</v>
      </c>
      <c r="K654" s="68">
        <f t="shared" si="31"/>
        <v>1.6205348104796569</v>
      </c>
      <c r="L654" s="68">
        <f t="shared" si="32"/>
        <v>0.98960351170795369</v>
      </c>
    </row>
    <row r="655" spans="1:12" x14ac:dyDescent="0.2">
      <c r="A655" s="110" t="s">
        <v>2667</v>
      </c>
      <c r="B655" s="53" t="s">
        <v>1090</v>
      </c>
      <c r="C655" s="53" t="s">
        <v>795</v>
      </c>
      <c r="D655" s="110" t="s">
        <v>207</v>
      </c>
      <c r="E655" s="110" t="s">
        <v>2750</v>
      </c>
      <c r="F655" s="111">
        <v>9.6533590510000007</v>
      </c>
      <c r="G655" s="111">
        <v>12.230098649</v>
      </c>
      <c r="H655" s="68">
        <f t="shared" si="30"/>
        <v>-0.21068837398222362</v>
      </c>
      <c r="I655" s="111">
        <v>0.32265300000000002</v>
      </c>
      <c r="J655" s="111">
        <v>34.487525130000002</v>
      </c>
      <c r="K655" s="68">
        <f t="shared" si="31"/>
        <v>-0.99064435621913238</v>
      </c>
      <c r="L655" s="68">
        <f t="shared" si="32"/>
        <v>3.3423909573380685E-2</v>
      </c>
    </row>
    <row r="656" spans="1:12" x14ac:dyDescent="0.2">
      <c r="A656" s="110" t="s">
        <v>2236</v>
      </c>
      <c r="B656" s="110" t="s">
        <v>62</v>
      </c>
      <c r="C656" s="110" t="s">
        <v>795</v>
      </c>
      <c r="D656" s="110" t="s">
        <v>207</v>
      </c>
      <c r="E656" s="110" t="s">
        <v>920</v>
      </c>
      <c r="F656" s="111">
        <v>42.811765819999998</v>
      </c>
      <c r="G656" s="111">
        <v>38.501777350000005</v>
      </c>
      <c r="H656" s="68">
        <f t="shared" si="30"/>
        <v>0.1119425846453812</v>
      </c>
      <c r="I656" s="111">
        <v>0.31575999999999999</v>
      </c>
      <c r="J656" s="111">
        <v>4.0688139999999998E-2</v>
      </c>
      <c r="K656" s="68">
        <f t="shared" si="31"/>
        <v>6.7604923695209465</v>
      </c>
      <c r="L656" s="68">
        <f t="shared" si="32"/>
        <v>7.375542539581237E-3</v>
      </c>
    </row>
    <row r="657" spans="1:12" x14ac:dyDescent="0.2">
      <c r="A657" s="110" t="s">
        <v>1882</v>
      </c>
      <c r="B657" s="53" t="s">
        <v>1427</v>
      </c>
      <c r="C657" s="53" t="s">
        <v>874</v>
      </c>
      <c r="D657" s="110" t="s">
        <v>208</v>
      </c>
      <c r="E657" s="110" t="s">
        <v>209</v>
      </c>
      <c r="F657" s="111">
        <v>0.48429193999999998</v>
      </c>
      <c r="G657" s="111">
        <v>2.5275233799999999</v>
      </c>
      <c r="H657" s="68">
        <f t="shared" si="30"/>
        <v>-0.8083926962527247</v>
      </c>
      <c r="I657" s="111">
        <v>0.30759049999999999</v>
      </c>
      <c r="J657" s="111">
        <v>2.3802864399999999</v>
      </c>
      <c r="K657" s="68">
        <f t="shared" si="31"/>
        <v>-0.87077584662457685</v>
      </c>
      <c r="L657" s="68">
        <f t="shared" si="32"/>
        <v>0.63513446042484212</v>
      </c>
    </row>
    <row r="658" spans="1:12" x14ac:dyDescent="0.2">
      <c r="A658" s="110" t="s">
        <v>2793</v>
      </c>
      <c r="B658" s="53" t="s">
        <v>2794</v>
      </c>
      <c r="C658" s="53" t="s">
        <v>624</v>
      </c>
      <c r="D658" s="110" t="s">
        <v>207</v>
      </c>
      <c r="E658" s="110" t="s">
        <v>920</v>
      </c>
      <c r="F658" s="111">
        <v>0.21539464999999999</v>
      </c>
      <c r="G658" s="111">
        <v>7.4234580000000008E-2</v>
      </c>
      <c r="H658" s="68">
        <f t="shared" si="30"/>
        <v>1.9015406297173092</v>
      </c>
      <c r="I658" s="111">
        <v>0.30571300000000001</v>
      </c>
      <c r="J658" s="111">
        <v>1.042915E-2</v>
      </c>
      <c r="K658" s="68">
        <f t="shared" si="31"/>
        <v>28.313318918607941</v>
      </c>
      <c r="L658" s="68">
        <f t="shared" si="32"/>
        <v>1.4193156608114454</v>
      </c>
    </row>
    <row r="659" spans="1:12" x14ac:dyDescent="0.2">
      <c r="A659" s="110" t="s">
        <v>2441</v>
      </c>
      <c r="B659" s="53" t="s">
        <v>1208</v>
      </c>
      <c r="C659" s="53" t="s">
        <v>801</v>
      </c>
      <c r="D659" s="110" t="s">
        <v>207</v>
      </c>
      <c r="E659" s="110" t="s">
        <v>920</v>
      </c>
      <c r="F659" s="111">
        <v>1.0979338700000001</v>
      </c>
      <c r="G659" s="111">
        <v>0.66974771999999994</v>
      </c>
      <c r="H659" s="68">
        <f t="shared" si="30"/>
        <v>0.63932453551316337</v>
      </c>
      <c r="I659" s="111">
        <v>0.29707899999999998</v>
      </c>
      <c r="J659" s="111">
        <v>7.5696070000000004E-2</v>
      </c>
      <c r="K659" s="68">
        <f t="shared" si="31"/>
        <v>2.9246291121850838</v>
      </c>
      <c r="L659" s="68">
        <f t="shared" si="32"/>
        <v>0.27058004868726743</v>
      </c>
    </row>
    <row r="660" spans="1:12" x14ac:dyDescent="0.2">
      <c r="A660" s="110" t="s">
        <v>1931</v>
      </c>
      <c r="B660" s="53" t="s">
        <v>212</v>
      </c>
      <c r="C660" s="53" t="s">
        <v>796</v>
      </c>
      <c r="D660" s="110" t="s">
        <v>207</v>
      </c>
      <c r="E660" s="110" t="s">
        <v>920</v>
      </c>
      <c r="F660" s="111">
        <v>3.711060008</v>
      </c>
      <c r="G660" s="111">
        <v>1.178285706</v>
      </c>
      <c r="H660" s="68">
        <f t="shared" si="30"/>
        <v>2.149541736017631</v>
      </c>
      <c r="I660" s="111">
        <v>0.2921125</v>
      </c>
      <c r="J660" s="111">
        <v>0</v>
      </c>
      <c r="K660" s="68" t="str">
        <f t="shared" si="31"/>
        <v/>
      </c>
      <c r="L660" s="68">
        <f t="shared" si="32"/>
        <v>7.8714033017598134E-2</v>
      </c>
    </row>
    <row r="661" spans="1:12" x14ac:dyDescent="0.2">
      <c r="A661" s="110" t="s">
        <v>3201</v>
      </c>
      <c r="B661" s="110" t="s">
        <v>3186</v>
      </c>
      <c r="C661" s="53" t="s">
        <v>874</v>
      </c>
      <c r="D661" s="110" t="s">
        <v>208</v>
      </c>
      <c r="E661" s="110" t="s">
        <v>209</v>
      </c>
      <c r="F661" s="111">
        <v>0.28589999999999999</v>
      </c>
      <c r="G661" s="111">
        <v>0</v>
      </c>
      <c r="H661" s="68" t="str">
        <f t="shared" si="30"/>
        <v/>
      </c>
      <c r="I661" s="111">
        <v>0.28589999999999999</v>
      </c>
      <c r="J661" s="111">
        <v>0</v>
      </c>
      <c r="K661" s="68" t="str">
        <f t="shared" si="31"/>
        <v/>
      </c>
      <c r="L661" s="68">
        <f t="shared" si="32"/>
        <v>1</v>
      </c>
    </row>
    <row r="662" spans="1:12" x14ac:dyDescent="0.2">
      <c r="A662" s="110" t="s">
        <v>3200</v>
      </c>
      <c r="B662" s="53" t="s">
        <v>3185</v>
      </c>
      <c r="C662" s="53" t="s">
        <v>874</v>
      </c>
      <c r="D662" s="110" t="s">
        <v>208</v>
      </c>
      <c r="E662" s="110" t="s">
        <v>209</v>
      </c>
      <c r="F662" s="111">
        <v>0.28449999999999998</v>
      </c>
      <c r="G662" s="111">
        <v>0</v>
      </c>
      <c r="H662" s="68" t="str">
        <f t="shared" si="30"/>
        <v/>
      </c>
      <c r="I662" s="111">
        <v>0.28449999999999998</v>
      </c>
      <c r="J662" s="111">
        <v>0</v>
      </c>
      <c r="K662" s="68" t="str">
        <f t="shared" si="31"/>
        <v/>
      </c>
      <c r="L662" s="68">
        <f t="shared" si="32"/>
        <v>1</v>
      </c>
    </row>
    <row r="663" spans="1:12" x14ac:dyDescent="0.2">
      <c r="A663" s="110" t="s">
        <v>1696</v>
      </c>
      <c r="B663" s="53" t="s">
        <v>1464</v>
      </c>
      <c r="C663" s="53" t="s">
        <v>800</v>
      </c>
      <c r="D663" s="110" t="s">
        <v>752</v>
      </c>
      <c r="E663" s="110" t="s">
        <v>209</v>
      </c>
      <c r="F663" s="111">
        <v>4.4907259699999997</v>
      </c>
      <c r="G663" s="111">
        <v>3.03697141</v>
      </c>
      <c r="H663" s="68">
        <f t="shared" si="30"/>
        <v>0.47868562582220675</v>
      </c>
      <c r="I663" s="111">
        <v>0.28377449999999999</v>
      </c>
      <c r="J663" s="111">
        <v>133.0732000169844</v>
      </c>
      <c r="K663" s="68">
        <f t="shared" si="31"/>
        <v>-0.99786753080286805</v>
      </c>
      <c r="L663" s="68">
        <f t="shared" si="32"/>
        <v>6.3191230526141409E-2</v>
      </c>
    </row>
    <row r="664" spans="1:12" x14ac:dyDescent="0.2">
      <c r="A664" s="110" t="s">
        <v>2567</v>
      </c>
      <c r="B664" s="53" t="s">
        <v>912</v>
      </c>
      <c r="C664" s="53" t="s">
        <v>624</v>
      </c>
      <c r="D664" s="110" t="s">
        <v>207</v>
      </c>
      <c r="E664" s="110" t="s">
        <v>920</v>
      </c>
      <c r="F664" s="111">
        <v>3.4129968000000004E-2</v>
      </c>
      <c r="G664" s="111">
        <v>5.8606713000000005E-2</v>
      </c>
      <c r="H664" s="68">
        <f t="shared" si="30"/>
        <v>-0.41764405043497321</v>
      </c>
      <c r="I664" s="111">
        <v>0.28046300000000002</v>
      </c>
      <c r="J664" s="111">
        <v>0</v>
      </c>
      <c r="K664" s="68" t="str">
        <f t="shared" si="31"/>
        <v/>
      </c>
      <c r="L664" s="68">
        <f t="shared" si="32"/>
        <v>8.2174996472308433</v>
      </c>
    </row>
    <row r="665" spans="1:12" x14ac:dyDescent="0.2">
      <c r="A665" s="110" t="s">
        <v>2401</v>
      </c>
      <c r="B665" s="53" t="s">
        <v>528</v>
      </c>
      <c r="C665" s="53" t="s">
        <v>801</v>
      </c>
      <c r="D665" s="110" t="s">
        <v>207</v>
      </c>
      <c r="E665" s="110" t="s">
        <v>920</v>
      </c>
      <c r="F665" s="111">
        <v>0.34691929999999999</v>
      </c>
      <c r="G665" s="111">
        <v>0.56832690500000005</v>
      </c>
      <c r="H665" s="68">
        <f t="shared" si="30"/>
        <v>-0.38957790499114242</v>
      </c>
      <c r="I665" s="111">
        <v>0.27354000000000001</v>
      </c>
      <c r="J665" s="111">
        <v>2.05287E-2</v>
      </c>
      <c r="K665" s="68">
        <f t="shared" si="31"/>
        <v>12.324759970188078</v>
      </c>
      <c r="L665" s="68">
        <f t="shared" si="32"/>
        <v>0.78848308525930966</v>
      </c>
    </row>
    <row r="666" spans="1:12" x14ac:dyDescent="0.2">
      <c r="A666" s="110" t="s">
        <v>2340</v>
      </c>
      <c r="B666" s="53" t="s">
        <v>2341</v>
      </c>
      <c r="C666" s="53" t="s">
        <v>874</v>
      </c>
      <c r="D666" s="110" t="s">
        <v>208</v>
      </c>
      <c r="E666" s="110" t="s">
        <v>209</v>
      </c>
      <c r="F666" s="111">
        <v>0.55624830000000003</v>
      </c>
      <c r="G666" s="111">
        <v>8.7966000000000003E-2</v>
      </c>
      <c r="H666" s="68">
        <f t="shared" si="30"/>
        <v>5.3234465588977562</v>
      </c>
      <c r="I666" s="111">
        <v>0.26679599999999998</v>
      </c>
      <c r="J666" s="111">
        <v>0.21907073000000002</v>
      </c>
      <c r="K666" s="68">
        <f t="shared" si="31"/>
        <v>0.21785324767028413</v>
      </c>
      <c r="L666" s="68">
        <f t="shared" si="32"/>
        <v>0.47963472427691006</v>
      </c>
    </row>
    <row r="667" spans="1:12" x14ac:dyDescent="0.2">
      <c r="A667" s="110" t="s">
        <v>2310</v>
      </c>
      <c r="B667" s="110" t="s">
        <v>2304</v>
      </c>
      <c r="C667" s="53" t="s">
        <v>799</v>
      </c>
      <c r="D667" s="110" t="s">
        <v>752</v>
      </c>
      <c r="E667" s="110" t="s">
        <v>920</v>
      </c>
      <c r="F667" s="111">
        <v>0.87626040000000005</v>
      </c>
      <c r="G667" s="111">
        <v>1.29379785</v>
      </c>
      <c r="H667" s="68">
        <f t="shared" si="30"/>
        <v>-0.32272232482068197</v>
      </c>
      <c r="I667" s="111">
        <v>0.26558599999999999</v>
      </c>
      <c r="J667" s="111">
        <v>4.740047E-2</v>
      </c>
      <c r="K667" s="68">
        <f t="shared" si="31"/>
        <v>4.6030246113593387</v>
      </c>
      <c r="L667" s="68">
        <f t="shared" si="32"/>
        <v>0.30309026860052102</v>
      </c>
    </row>
    <row r="668" spans="1:12" x14ac:dyDescent="0.2">
      <c r="A668" s="110" t="s">
        <v>1485</v>
      </c>
      <c r="B668" s="53" t="s">
        <v>1422</v>
      </c>
      <c r="C668" s="53" t="s">
        <v>145</v>
      </c>
      <c r="D668" s="110" t="s">
        <v>752</v>
      </c>
      <c r="E668" s="110" t="s">
        <v>209</v>
      </c>
      <c r="F668" s="111">
        <v>0.17791697000000001</v>
      </c>
      <c r="G668" s="111">
        <v>0.44871134000000001</v>
      </c>
      <c r="H668" s="68">
        <f t="shared" si="30"/>
        <v>-0.60349348425203608</v>
      </c>
      <c r="I668" s="111">
        <v>0.26273950000000001</v>
      </c>
      <c r="J668" s="111">
        <v>2.72125979</v>
      </c>
      <c r="K668" s="68">
        <f t="shared" si="31"/>
        <v>-0.90344931381946447</v>
      </c>
      <c r="L668" s="68">
        <f t="shared" si="32"/>
        <v>1.4767534541533616</v>
      </c>
    </row>
    <row r="669" spans="1:12" x14ac:dyDescent="0.2">
      <c r="A669" s="110" t="s">
        <v>2219</v>
      </c>
      <c r="B669" s="53" t="s">
        <v>486</v>
      </c>
      <c r="C669" s="53" t="s">
        <v>874</v>
      </c>
      <c r="D669" s="110" t="s">
        <v>207</v>
      </c>
      <c r="E669" s="110" t="s">
        <v>920</v>
      </c>
      <c r="F669" s="111">
        <v>0.35380434000000005</v>
      </c>
      <c r="G669" s="111">
        <v>0.30518628000000003</v>
      </c>
      <c r="H669" s="68">
        <f t="shared" si="30"/>
        <v>0.15930617850841799</v>
      </c>
      <c r="I669" s="111">
        <v>0.26187100000000002</v>
      </c>
      <c r="J669" s="111">
        <v>0.87803133</v>
      </c>
      <c r="K669" s="68">
        <f t="shared" si="31"/>
        <v>-0.70175210034931212</v>
      </c>
      <c r="L669" s="68">
        <f t="shared" si="32"/>
        <v>0.74015768150271977</v>
      </c>
    </row>
    <row r="670" spans="1:12" x14ac:dyDescent="0.2">
      <c r="A670" s="110" t="s">
        <v>1881</v>
      </c>
      <c r="B670" s="53" t="s">
        <v>1426</v>
      </c>
      <c r="C670" s="53" t="s">
        <v>874</v>
      </c>
      <c r="D670" s="110" t="s">
        <v>208</v>
      </c>
      <c r="E670" s="110" t="s">
        <v>209</v>
      </c>
      <c r="F670" s="111">
        <v>0.39152960999999997</v>
      </c>
      <c r="G670" s="111">
        <v>1.0581103200000002</v>
      </c>
      <c r="H670" s="68">
        <f t="shared" si="30"/>
        <v>-0.62997278960477399</v>
      </c>
      <c r="I670" s="111">
        <v>0.25178099999999998</v>
      </c>
      <c r="J670" s="111">
        <v>0.83019082</v>
      </c>
      <c r="K670" s="68">
        <f t="shared" si="31"/>
        <v>-0.69671912296018879</v>
      </c>
      <c r="L670" s="68">
        <f t="shared" si="32"/>
        <v>0.64307013714748162</v>
      </c>
    </row>
    <row r="671" spans="1:12" x14ac:dyDescent="0.2">
      <c r="A671" s="110" t="s">
        <v>1915</v>
      </c>
      <c r="B671" s="53" t="s">
        <v>996</v>
      </c>
      <c r="C671" s="53" t="s">
        <v>796</v>
      </c>
      <c r="D671" s="110" t="s">
        <v>207</v>
      </c>
      <c r="E671" s="110" t="s">
        <v>920</v>
      </c>
      <c r="F671" s="111">
        <v>1.5973188</v>
      </c>
      <c r="G671" s="111">
        <v>2.4516019</v>
      </c>
      <c r="H671" s="68">
        <f t="shared" si="30"/>
        <v>-0.34845914420281687</v>
      </c>
      <c r="I671" s="111">
        <v>0.25114500000000001</v>
      </c>
      <c r="J671" s="111">
        <v>5.0808445400000002</v>
      </c>
      <c r="K671" s="68">
        <f t="shared" si="31"/>
        <v>-0.95057022547672754</v>
      </c>
      <c r="L671" s="68">
        <f t="shared" si="32"/>
        <v>0.15722910166711868</v>
      </c>
    </row>
    <row r="672" spans="1:12" x14ac:dyDescent="0.2">
      <c r="A672" s="110" t="s">
        <v>2410</v>
      </c>
      <c r="B672" s="53" t="s">
        <v>1859</v>
      </c>
      <c r="C672" s="53" t="s">
        <v>801</v>
      </c>
      <c r="D672" s="110" t="s">
        <v>207</v>
      </c>
      <c r="E672" s="110" t="s">
        <v>209</v>
      </c>
      <c r="F672" s="111">
        <v>1.5936734800000001</v>
      </c>
      <c r="G672" s="111">
        <v>5.4630509400000005</v>
      </c>
      <c r="H672" s="68">
        <f t="shared" si="30"/>
        <v>-0.70828141683042767</v>
      </c>
      <c r="I672" s="111">
        <v>0.2452945</v>
      </c>
      <c r="J672" s="111">
        <v>2.0576496</v>
      </c>
      <c r="K672" s="68">
        <f t="shared" si="31"/>
        <v>-0.88078898370257019</v>
      </c>
      <c r="L672" s="68">
        <f t="shared" si="32"/>
        <v>0.15391766448921518</v>
      </c>
    </row>
    <row r="673" spans="1:12" x14ac:dyDescent="0.2">
      <c r="A673" s="110" t="s">
        <v>1712</v>
      </c>
      <c r="B673" s="53" t="s">
        <v>5</v>
      </c>
      <c r="C673" s="53" t="s">
        <v>800</v>
      </c>
      <c r="D673" s="110" t="s">
        <v>752</v>
      </c>
      <c r="E673" s="110" t="s">
        <v>920</v>
      </c>
      <c r="F673" s="111">
        <v>7.8076419999999994E-2</v>
      </c>
      <c r="G673" s="111">
        <v>9.4713553400000006</v>
      </c>
      <c r="H673" s="68">
        <f t="shared" si="30"/>
        <v>-0.99175657366900138</v>
      </c>
      <c r="I673" s="111">
        <v>0.24528949999999999</v>
      </c>
      <c r="J673" s="111">
        <v>33.258434551507449</v>
      </c>
      <c r="K673" s="68">
        <f t="shared" si="31"/>
        <v>-0.99262474306720239</v>
      </c>
      <c r="L673" s="68">
        <f t="shared" si="32"/>
        <v>3.1416591590649268</v>
      </c>
    </row>
    <row r="674" spans="1:12" x14ac:dyDescent="0.2">
      <c r="A674" s="110" t="s">
        <v>2611</v>
      </c>
      <c r="B674" s="53" t="s">
        <v>1509</v>
      </c>
      <c r="C674" s="53" t="s">
        <v>624</v>
      </c>
      <c r="D674" s="110" t="s">
        <v>207</v>
      </c>
      <c r="E674" s="110" t="s">
        <v>920</v>
      </c>
      <c r="F674" s="111">
        <v>0.16089917499999998</v>
      </c>
      <c r="G674" s="111">
        <v>0.25753367300000002</v>
      </c>
      <c r="H674" s="68">
        <f t="shared" si="30"/>
        <v>-0.37523053538711437</v>
      </c>
      <c r="I674" s="111">
        <v>0.24356649999999999</v>
      </c>
      <c r="J674" s="111">
        <v>1.987243E-2</v>
      </c>
      <c r="K674" s="68">
        <f t="shared" si="31"/>
        <v>11.256503105055597</v>
      </c>
      <c r="L674" s="68">
        <f t="shared" si="32"/>
        <v>1.5137833988272471</v>
      </c>
    </row>
    <row r="675" spans="1:12" x14ac:dyDescent="0.2">
      <c r="A675" s="110" t="s">
        <v>1846</v>
      </c>
      <c r="B675" s="53" t="s">
        <v>927</v>
      </c>
      <c r="C675" s="53" t="s">
        <v>874</v>
      </c>
      <c r="D675" s="110" t="s">
        <v>208</v>
      </c>
      <c r="E675" s="110" t="s">
        <v>209</v>
      </c>
      <c r="F675" s="111">
        <v>0.45565644</v>
      </c>
      <c r="G675" s="111">
        <v>2.6729666000000001</v>
      </c>
      <c r="H675" s="68">
        <f t="shared" si="30"/>
        <v>-0.82953156242206694</v>
      </c>
      <c r="I675" s="111">
        <v>0.24206050000000001</v>
      </c>
      <c r="J675" s="111">
        <v>0.11177471000000001</v>
      </c>
      <c r="K675" s="68">
        <f t="shared" si="31"/>
        <v>1.1656106287370371</v>
      </c>
      <c r="L675" s="68">
        <f t="shared" si="32"/>
        <v>0.53123467321124662</v>
      </c>
    </row>
    <row r="676" spans="1:12" x14ac:dyDescent="0.2">
      <c r="A676" s="110" t="s">
        <v>1992</v>
      </c>
      <c r="B676" s="53" t="s">
        <v>1993</v>
      </c>
      <c r="C676" s="53" t="s">
        <v>874</v>
      </c>
      <c r="D676" s="110" t="s">
        <v>208</v>
      </c>
      <c r="E676" s="110" t="s">
        <v>920</v>
      </c>
      <c r="F676" s="111">
        <v>0.89756414000000007</v>
      </c>
      <c r="G676" s="111">
        <v>1.39657319</v>
      </c>
      <c r="H676" s="68">
        <f t="shared" si="30"/>
        <v>-0.35730963015264527</v>
      </c>
      <c r="I676" s="111">
        <v>0.24030000000000001</v>
      </c>
      <c r="J676" s="111">
        <v>73.916774930000003</v>
      </c>
      <c r="K676" s="68">
        <f t="shared" si="31"/>
        <v>-0.99674904647520723</v>
      </c>
      <c r="L676" s="68">
        <f t="shared" si="32"/>
        <v>0.26772459960354478</v>
      </c>
    </row>
    <row r="677" spans="1:12" x14ac:dyDescent="0.2">
      <c r="A677" s="110" t="s">
        <v>2593</v>
      </c>
      <c r="B677" s="53" t="s">
        <v>1772</v>
      </c>
      <c r="C677" s="53" t="s">
        <v>1770</v>
      </c>
      <c r="D677" s="110" t="s">
        <v>207</v>
      </c>
      <c r="E677" s="110" t="s">
        <v>920</v>
      </c>
      <c r="F677" s="111">
        <v>4.2713470000000003E-2</v>
      </c>
      <c r="G677" s="111">
        <v>0.10964892</v>
      </c>
      <c r="H677" s="68">
        <f t="shared" si="30"/>
        <v>-0.61045243309282027</v>
      </c>
      <c r="I677" s="111">
        <v>0.23758799999999999</v>
      </c>
      <c r="J677" s="111">
        <v>0.14397132000000001</v>
      </c>
      <c r="K677" s="68">
        <f t="shared" si="31"/>
        <v>0.65024534053032212</v>
      </c>
      <c r="L677" s="68">
        <f t="shared" si="32"/>
        <v>5.5623670940338021</v>
      </c>
    </row>
    <row r="678" spans="1:12" x14ac:dyDescent="0.2">
      <c r="A678" s="110" t="s">
        <v>1488</v>
      </c>
      <c r="B678" s="53" t="s">
        <v>881</v>
      </c>
      <c r="C678" s="53" t="s">
        <v>145</v>
      </c>
      <c r="D678" s="110" t="s">
        <v>752</v>
      </c>
      <c r="E678" s="110" t="s">
        <v>209</v>
      </c>
      <c r="F678" s="111">
        <v>0.82207625299999998</v>
      </c>
      <c r="G678" s="111">
        <v>0.60306954000000002</v>
      </c>
      <c r="H678" s="68">
        <f t="shared" si="30"/>
        <v>0.36315333220112556</v>
      </c>
      <c r="I678" s="111">
        <v>0.2359965</v>
      </c>
      <c r="J678" s="111">
        <v>0</v>
      </c>
      <c r="K678" s="68" t="str">
        <f t="shared" si="31"/>
        <v/>
      </c>
      <c r="L678" s="68">
        <f t="shared" si="32"/>
        <v>0.28707373450915141</v>
      </c>
    </row>
    <row r="679" spans="1:12" x14ac:dyDescent="0.2">
      <c r="A679" s="110" t="s">
        <v>2249</v>
      </c>
      <c r="B679" s="53" t="s">
        <v>64</v>
      </c>
      <c r="C679" s="53" t="s">
        <v>795</v>
      </c>
      <c r="D679" s="110" t="s">
        <v>207</v>
      </c>
      <c r="E679" s="110" t="s">
        <v>2750</v>
      </c>
      <c r="F679" s="111">
        <v>5.6231960320000001</v>
      </c>
      <c r="G679" s="111">
        <v>10.584100139</v>
      </c>
      <c r="H679" s="68">
        <f t="shared" si="30"/>
        <v>-0.46871288459565852</v>
      </c>
      <c r="I679" s="111">
        <v>0.234929</v>
      </c>
      <c r="J679" s="111">
        <v>0.20002035999999998</v>
      </c>
      <c r="K679" s="68">
        <f t="shared" si="31"/>
        <v>0.17452543331088899</v>
      </c>
      <c r="L679" s="68">
        <f t="shared" si="32"/>
        <v>4.1778554164408684E-2</v>
      </c>
    </row>
    <row r="680" spans="1:12" x14ac:dyDescent="0.2">
      <c r="A680" s="110" t="s">
        <v>2576</v>
      </c>
      <c r="B680" s="53" t="s">
        <v>1448</v>
      </c>
      <c r="C680" s="53" t="s">
        <v>624</v>
      </c>
      <c r="D680" s="110" t="s">
        <v>208</v>
      </c>
      <c r="E680" s="110" t="s">
        <v>920</v>
      </c>
      <c r="F680" s="111">
        <v>0.38688513600000002</v>
      </c>
      <c r="G680" s="111">
        <v>2.025858699</v>
      </c>
      <c r="H680" s="68">
        <f t="shared" si="30"/>
        <v>-0.80902659391251053</v>
      </c>
      <c r="I680" s="111">
        <v>0.22937250000000001</v>
      </c>
      <c r="J680" s="111">
        <v>5.7747651493067904</v>
      </c>
      <c r="K680" s="68">
        <f t="shared" si="31"/>
        <v>-0.96028020290530181</v>
      </c>
      <c r="L680" s="68">
        <f t="shared" si="32"/>
        <v>0.59286976587283513</v>
      </c>
    </row>
    <row r="681" spans="1:12" x14ac:dyDescent="0.2">
      <c r="A681" s="110" t="s">
        <v>1562</v>
      </c>
      <c r="B681" s="53" t="s">
        <v>1450</v>
      </c>
      <c r="C681" s="53" t="s">
        <v>624</v>
      </c>
      <c r="D681" s="110" t="s">
        <v>207</v>
      </c>
      <c r="E681" s="110" t="s">
        <v>920</v>
      </c>
      <c r="F681" s="111">
        <v>0.18803721500000001</v>
      </c>
      <c r="G681" s="111">
        <v>0.28306999999999999</v>
      </c>
      <c r="H681" s="68">
        <f t="shared" si="30"/>
        <v>-0.33572185325184578</v>
      </c>
      <c r="I681" s="111">
        <v>0.21902199999999999</v>
      </c>
      <c r="J681" s="111">
        <v>0.40315331999999998</v>
      </c>
      <c r="K681" s="68">
        <f t="shared" si="31"/>
        <v>-0.45672777790841457</v>
      </c>
      <c r="L681" s="68">
        <f t="shared" si="32"/>
        <v>1.1647800676052344</v>
      </c>
    </row>
    <row r="682" spans="1:12" x14ac:dyDescent="0.2">
      <c r="A682" s="110" t="s">
        <v>1977</v>
      </c>
      <c r="B682" s="53" t="s">
        <v>437</v>
      </c>
      <c r="C682" s="53" t="s">
        <v>796</v>
      </c>
      <c r="D682" s="110" t="s">
        <v>207</v>
      </c>
      <c r="E682" s="110" t="s">
        <v>920</v>
      </c>
      <c r="F682" s="111">
        <v>0.51495146000000003</v>
      </c>
      <c r="G682" s="111">
        <v>0.33320909000000004</v>
      </c>
      <c r="H682" s="68">
        <f t="shared" si="30"/>
        <v>0.54543040827607658</v>
      </c>
      <c r="I682" s="111">
        <v>0.21654499999999999</v>
      </c>
      <c r="J682" s="111">
        <v>2.2010200000000001E-2</v>
      </c>
      <c r="K682" s="68">
        <f t="shared" si="31"/>
        <v>8.8383931086496261</v>
      </c>
      <c r="L682" s="68">
        <f t="shared" si="32"/>
        <v>0.42051536274894719</v>
      </c>
    </row>
    <row r="683" spans="1:12" x14ac:dyDescent="0.2">
      <c r="A683" s="110" t="s">
        <v>1911</v>
      </c>
      <c r="B683" s="53" t="s">
        <v>523</v>
      </c>
      <c r="C683" s="53" t="s">
        <v>796</v>
      </c>
      <c r="D683" s="110" t="s">
        <v>207</v>
      </c>
      <c r="E683" s="110" t="s">
        <v>920</v>
      </c>
      <c r="F683" s="111">
        <v>0.580688282</v>
      </c>
      <c r="G683" s="111">
        <v>15.750666019999999</v>
      </c>
      <c r="H683" s="68">
        <f t="shared" si="30"/>
        <v>-0.9631324617471636</v>
      </c>
      <c r="I683" s="111">
        <v>0.2161025</v>
      </c>
      <c r="J683" s="111">
        <v>5.4746039400000006</v>
      </c>
      <c r="K683" s="68">
        <f t="shared" si="31"/>
        <v>-0.96052636823258486</v>
      </c>
      <c r="L683" s="68">
        <f t="shared" si="32"/>
        <v>0.37214889071930679</v>
      </c>
    </row>
    <row r="684" spans="1:12" x14ac:dyDescent="0.2">
      <c r="A684" s="110" t="s">
        <v>2381</v>
      </c>
      <c r="B684" s="53" t="s">
        <v>552</v>
      </c>
      <c r="C684" s="53" t="s">
        <v>801</v>
      </c>
      <c r="D684" s="110" t="s">
        <v>208</v>
      </c>
      <c r="E684" s="110" t="s">
        <v>920</v>
      </c>
      <c r="F684" s="111">
        <v>2.11094435</v>
      </c>
      <c r="G684" s="111">
        <v>4.0037390349999997</v>
      </c>
      <c r="H684" s="68">
        <f t="shared" si="30"/>
        <v>-0.47275675773408643</v>
      </c>
      <c r="I684" s="111">
        <v>0.21312149999999999</v>
      </c>
      <c r="J684" s="111">
        <v>3.2156240199999999</v>
      </c>
      <c r="K684" s="68">
        <f t="shared" si="31"/>
        <v>-0.93372312848938099</v>
      </c>
      <c r="L684" s="68">
        <f t="shared" si="32"/>
        <v>0.10096026453752795</v>
      </c>
    </row>
    <row r="685" spans="1:12" x14ac:dyDescent="0.2">
      <c r="A685" s="110" t="s">
        <v>2001</v>
      </c>
      <c r="B685" s="53" t="s">
        <v>117</v>
      </c>
      <c r="C685" s="53" t="s">
        <v>624</v>
      </c>
      <c r="D685" s="110" t="s">
        <v>208</v>
      </c>
      <c r="E685" s="110" t="s">
        <v>209</v>
      </c>
      <c r="F685" s="111">
        <v>2.8695827999999999</v>
      </c>
      <c r="G685" s="111">
        <v>3.0202154270000001</v>
      </c>
      <c r="H685" s="68">
        <f t="shared" si="30"/>
        <v>-4.9874795570336028E-2</v>
      </c>
      <c r="I685" s="111">
        <v>0.19348899999999999</v>
      </c>
      <c r="J685" s="111">
        <v>1.2226245600000001</v>
      </c>
      <c r="K685" s="68">
        <f t="shared" si="31"/>
        <v>-0.84174291411257107</v>
      </c>
      <c r="L685" s="68">
        <f t="shared" si="32"/>
        <v>6.7427571701363695E-2</v>
      </c>
    </row>
    <row r="686" spans="1:12" x14ac:dyDescent="0.2">
      <c r="A686" s="110" t="s">
        <v>1749</v>
      </c>
      <c r="B686" s="53" t="s">
        <v>272</v>
      </c>
      <c r="C686" s="53" t="s">
        <v>1734</v>
      </c>
      <c r="D686" s="110" t="s">
        <v>208</v>
      </c>
      <c r="E686" s="110" t="s">
        <v>209</v>
      </c>
      <c r="F686" s="111">
        <v>1.5284568200000002</v>
      </c>
      <c r="G686" s="111">
        <v>1.7259838799999998</v>
      </c>
      <c r="H686" s="68">
        <f t="shared" si="30"/>
        <v>-0.11444316617835371</v>
      </c>
      <c r="I686" s="111">
        <v>0.19306950000000001</v>
      </c>
      <c r="J686" s="111">
        <v>5.7668385799999999</v>
      </c>
      <c r="K686" s="68">
        <f t="shared" si="31"/>
        <v>-0.96652073795344551</v>
      </c>
      <c r="L686" s="68">
        <f t="shared" si="32"/>
        <v>0.12631662044597372</v>
      </c>
    </row>
    <row r="687" spans="1:12" x14ac:dyDescent="0.2">
      <c r="A687" s="110" t="s">
        <v>1575</v>
      </c>
      <c r="B687" s="53" t="s">
        <v>891</v>
      </c>
      <c r="C687" s="53" t="s">
        <v>624</v>
      </c>
      <c r="D687" s="110" t="s">
        <v>207</v>
      </c>
      <c r="E687" s="110" t="s">
        <v>920</v>
      </c>
      <c r="F687" s="111">
        <v>0.26445422899999999</v>
      </c>
      <c r="G687" s="111">
        <v>0.86420614500000004</v>
      </c>
      <c r="H687" s="68">
        <f t="shared" si="30"/>
        <v>-0.69399172809630971</v>
      </c>
      <c r="I687" s="111">
        <v>0.190474</v>
      </c>
      <c r="J687" s="111">
        <v>0.95212030000000003</v>
      </c>
      <c r="K687" s="68">
        <f t="shared" si="31"/>
        <v>-0.79994754864485085</v>
      </c>
      <c r="L687" s="68">
        <f t="shared" si="32"/>
        <v>0.72025318226240209</v>
      </c>
    </row>
    <row r="688" spans="1:12" x14ac:dyDescent="0.2">
      <c r="A688" s="110" t="s">
        <v>2274</v>
      </c>
      <c r="B688" s="110" t="s">
        <v>299</v>
      </c>
      <c r="C688" s="110" t="s">
        <v>795</v>
      </c>
      <c r="D688" s="110" t="s">
        <v>207</v>
      </c>
      <c r="E688" s="110" t="s">
        <v>2750</v>
      </c>
      <c r="F688" s="111">
        <v>1.405115364</v>
      </c>
      <c r="G688" s="111">
        <v>2.0675291540000003</v>
      </c>
      <c r="H688" s="68">
        <f t="shared" si="30"/>
        <v>-0.32038909280599204</v>
      </c>
      <c r="I688" s="111">
        <v>0.18867449999999999</v>
      </c>
      <c r="J688" s="111">
        <v>0.20817985999999999</v>
      </c>
      <c r="K688" s="68">
        <f t="shared" si="31"/>
        <v>-9.3694750299092355E-2</v>
      </c>
      <c r="L688" s="68">
        <f t="shared" si="32"/>
        <v>0.13427687493423493</v>
      </c>
    </row>
    <row r="689" spans="1:12" x14ac:dyDescent="0.2">
      <c r="A689" s="110" t="s">
        <v>1688</v>
      </c>
      <c r="B689" s="53" t="s">
        <v>32</v>
      </c>
      <c r="C689" s="53" t="s">
        <v>800</v>
      </c>
      <c r="D689" s="110" t="s">
        <v>208</v>
      </c>
      <c r="E689" s="110" t="s">
        <v>209</v>
      </c>
      <c r="F689" s="111">
        <v>0.20728607000000002</v>
      </c>
      <c r="G689" s="111">
        <v>0.57010829000000007</v>
      </c>
      <c r="H689" s="68">
        <f t="shared" si="30"/>
        <v>-0.63640930392364581</v>
      </c>
      <c r="I689" s="111">
        <v>0.18722349999999999</v>
      </c>
      <c r="J689" s="111">
        <v>1.78422292613501</v>
      </c>
      <c r="K689" s="68">
        <f t="shared" si="31"/>
        <v>-0.89506720418307584</v>
      </c>
      <c r="L689" s="68">
        <f t="shared" si="32"/>
        <v>0.90321312956533917</v>
      </c>
    </row>
    <row r="690" spans="1:12" x14ac:dyDescent="0.2">
      <c r="A690" s="110" t="s">
        <v>2394</v>
      </c>
      <c r="B690" s="110" t="s">
        <v>241</v>
      </c>
      <c r="C690" s="110" t="s">
        <v>801</v>
      </c>
      <c r="D690" s="110" t="s">
        <v>207</v>
      </c>
      <c r="E690" s="110" t="s">
        <v>209</v>
      </c>
      <c r="F690" s="111">
        <v>3.6941308900000003</v>
      </c>
      <c r="G690" s="111">
        <v>18.970709725000003</v>
      </c>
      <c r="H690" s="68">
        <f t="shared" si="30"/>
        <v>-0.80527186681203622</v>
      </c>
      <c r="I690" s="111">
        <v>0.1838185</v>
      </c>
      <c r="J690" s="111">
        <v>0.16087409999999999</v>
      </c>
      <c r="K690" s="68">
        <f t="shared" si="31"/>
        <v>0.14262333091529333</v>
      </c>
      <c r="L690" s="68">
        <f t="shared" si="32"/>
        <v>4.975960664999609E-2</v>
      </c>
    </row>
    <row r="691" spans="1:12" x14ac:dyDescent="0.2">
      <c r="A691" s="110" t="s">
        <v>2045</v>
      </c>
      <c r="B691" s="53" t="s">
        <v>2046</v>
      </c>
      <c r="C691" s="53" t="s">
        <v>145</v>
      </c>
      <c r="D691" s="110" t="s">
        <v>752</v>
      </c>
      <c r="E691" s="110" t="s">
        <v>209</v>
      </c>
      <c r="F691" s="111">
        <v>0.14026511</v>
      </c>
      <c r="G691" s="111">
        <v>0.12894758000000001</v>
      </c>
      <c r="H691" s="68">
        <f t="shared" si="30"/>
        <v>8.7768455988084471E-2</v>
      </c>
      <c r="I691" s="111">
        <v>0.183669</v>
      </c>
      <c r="J691" s="111">
        <v>0</v>
      </c>
      <c r="K691" s="68" t="str">
        <f t="shared" si="31"/>
        <v/>
      </c>
      <c r="L691" s="68">
        <f t="shared" si="32"/>
        <v>1.309441813434574</v>
      </c>
    </row>
    <row r="692" spans="1:12" x14ac:dyDescent="0.2">
      <c r="A692" s="110" t="s">
        <v>2414</v>
      </c>
      <c r="B692" s="53" t="s">
        <v>1210</v>
      </c>
      <c r="C692" s="53" t="s">
        <v>801</v>
      </c>
      <c r="D692" s="110" t="s">
        <v>207</v>
      </c>
      <c r="E692" s="110" t="s">
        <v>920</v>
      </c>
      <c r="F692" s="111">
        <v>0.99640276999999999</v>
      </c>
      <c r="G692" s="111">
        <v>1.1663585000000001</v>
      </c>
      <c r="H692" s="68">
        <f t="shared" si="30"/>
        <v>-0.14571482953140058</v>
      </c>
      <c r="I692" s="111">
        <v>0.18201600000000001</v>
      </c>
      <c r="J692" s="111">
        <v>4.9049999999999996E-3</v>
      </c>
      <c r="K692" s="68">
        <f t="shared" si="31"/>
        <v>36.108256880733947</v>
      </c>
      <c r="L692" s="68">
        <f t="shared" si="32"/>
        <v>0.18267311721744814</v>
      </c>
    </row>
    <row r="693" spans="1:12" x14ac:dyDescent="0.2">
      <c r="A693" s="110" t="s">
        <v>1805</v>
      </c>
      <c r="B693" s="53" t="s">
        <v>1806</v>
      </c>
      <c r="C693" s="53" t="s">
        <v>270</v>
      </c>
      <c r="D693" s="110" t="s">
        <v>208</v>
      </c>
      <c r="E693" s="110" t="s">
        <v>209</v>
      </c>
      <c r="F693" s="111">
        <v>2.1190241000000003</v>
      </c>
      <c r="G693" s="111">
        <v>0.75439268000000004</v>
      </c>
      <c r="H693" s="68">
        <f t="shared" si="30"/>
        <v>1.8089139200025115</v>
      </c>
      <c r="I693" s="111">
        <v>0.17949850000000001</v>
      </c>
      <c r="J693" s="111">
        <v>9.3103999999999995E-4</v>
      </c>
      <c r="K693" s="68" t="str">
        <f t="shared" si="31"/>
        <v/>
      </c>
      <c r="L693" s="68">
        <f t="shared" si="32"/>
        <v>8.4708097468075033E-2</v>
      </c>
    </row>
    <row r="694" spans="1:12" x14ac:dyDescent="0.2">
      <c r="A694" s="110" t="s">
        <v>1750</v>
      </c>
      <c r="B694" s="53" t="s">
        <v>271</v>
      </c>
      <c r="C694" s="53" t="s">
        <v>1734</v>
      </c>
      <c r="D694" s="110" t="s">
        <v>208</v>
      </c>
      <c r="E694" s="110" t="s">
        <v>209</v>
      </c>
      <c r="F694" s="111">
        <v>0.37462696999999995</v>
      </c>
      <c r="G694" s="111">
        <v>1.6236661499999998</v>
      </c>
      <c r="H694" s="68">
        <f t="shared" si="30"/>
        <v>-0.76927093663928392</v>
      </c>
      <c r="I694" s="111">
        <v>0.1758585</v>
      </c>
      <c r="J694" s="111">
        <v>0.17586444000000001</v>
      </c>
      <c r="K694" s="68">
        <f t="shared" si="31"/>
        <v>-3.3776015208153432E-5</v>
      </c>
      <c r="L694" s="68">
        <f t="shared" si="32"/>
        <v>0.4694229569216547</v>
      </c>
    </row>
    <row r="695" spans="1:12" x14ac:dyDescent="0.2">
      <c r="A695" s="110" t="s">
        <v>1596</v>
      </c>
      <c r="B695" s="53" t="s">
        <v>1597</v>
      </c>
      <c r="C695" s="53" t="s">
        <v>145</v>
      </c>
      <c r="D695" s="110" t="s">
        <v>752</v>
      </c>
      <c r="E695" s="110" t="s">
        <v>209</v>
      </c>
      <c r="F695" s="111">
        <v>0.28315588000000003</v>
      </c>
      <c r="G695" s="111">
        <v>1.2383999800000001</v>
      </c>
      <c r="H695" s="68">
        <f t="shared" si="30"/>
        <v>-0.77135345237973918</v>
      </c>
      <c r="I695" s="111">
        <v>0.173349</v>
      </c>
      <c r="J695" s="111">
        <v>0.28214935357367099</v>
      </c>
      <c r="K695" s="68">
        <f t="shared" si="31"/>
        <v>-0.38561262748121994</v>
      </c>
      <c r="L695" s="68">
        <f t="shared" si="32"/>
        <v>0.61220342660728078</v>
      </c>
    </row>
    <row r="696" spans="1:12" x14ac:dyDescent="0.2">
      <c r="A696" s="110" t="s">
        <v>1702</v>
      </c>
      <c r="B696" s="53" t="s">
        <v>1388</v>
      </c>
      <c r="C696" s="53" t="s">
        <v>800</v>
      </c>
      <c r="D696" s="110" t="s">
        <v>208</v>
      </c>
      <c r="E696" s="110" t="s">
        <v>920</v>
      </c>
      <c r="F696" s="111">
        <v>0.20203415999999999</v>
      </c>
      <c r="G696" s="111">
        <v>0.11096397999999999</v>
      </c>
      <c r="H696" s="68">
        <f t="shared" si="30"/>
        <v>0.82071839888944154</v>
      </c>
      <c r="I696" s="111">
        <v>0.17268600000000001</v>
      </c>
      <c r="J696" s="111">
        <v>1.5974000000000001E-3</v>
      </c>
      <c r="K696" s="68" t="str">
        <f t="shared" si="31"/>
        <v/>
      </c>
      <c r="L696" s="68">
        <f t="shared" si="32"/>
        <v>0.85473664453575582</v>
      </c>
    </row>
    <row r="697" spans="1:12" x14ac:dyDescent="0.2">
      <c r="A697" s="110" t="s">
        <v>1868</v>
      </c>
      <c r="B697" s="53" t="s">
        <v>1869</v>
      </c>
      <c r="C697" s="53" t="s">
        <v>1770</v>
      </c>
      <c r="D697" s="110" t="s">
        <v>207</v>
      </c>
      <c r="E697" s="110" t="s">
        <v>920</v>
      </c>
      <c r="F697" s="111">
        <v>0.18700227999999999</v>
      </c>
      <c r="G697" s="111">
        <v>1.123743E-2</v>
      </c>
      <c r="H697" s="68">
        <f t="shared" si="30"/>
        <v>15.641018453507609</v>
      </c>
      <c r="I697" s="111">
        <v>0.172459</v>
      </c>
      <c r="J697" s="111">
        <v>1.534635E-2</v>
      </c>
      <c r="K697" s="68">
        <f t="shared" si="31"/>
        <v>10.237786183685371</v>
      </c>
      <c r="L697" s="68">
        <f t="shared" si="32"/>
        <v>0.92222939741697274</v>
      </c>
    </row>
    <row r="698" spans="1:12" x14ac:dyDescent="0.2">
      <c r="A698" s="110" t="s">
        <v>1499</v>
      </c>
      <c r="B698" s="53" t="s">
        <v>1212</v>
      </c>
      <c r="C698" s="53" t="s">
        <v>145</v>
      </c>
      <c r="D698" s="110" t="s">
        <v>208</v>
      </c>
      <c r="E698" s="110" t="s">
        <v>209</v>
      </c>
      <c r="F698" s="111">
        <v>8.1088300800000006</v>
      </c>
      <c r="G698" s="111">
        <v>2.1524240299999997</v>
      </c>
      <c r="H698" s="68">
        <f t="shared" si="30"/>
        <v>2.7673014085426288</v>
      </c>
      <c r="I698" s="111">
        <v>0.17075650000000001</v>
      </c>
      <c r="J698" s="111">
        <v>0.29796671999999996</v>
      </c>
      <c r="K698" s="68">
        <f t="shared" si="31"/>
        <v>-0.42692761124463818</v>
      </c>
      <c r="L698" s="68">
        <f t="shared" si="32"/>
        <v>2.1058093253324157E-2</v>
      </c>
    </row>
    <row r="699" spans="1:12" x14ac:dyDescent="0.2">
      <c r="A699" s="110" t="s">
        <v>1847</v>
      </c>
      <c r="B699" s="53" t="s">
        <v>2</v>
      </c>
      <c r="C699" s="53" t="s">
        <v>874</v>
      </c>
      <c r="D699" s="110" t="s">
        <v>208</v>
      </c>
      <c r="E699" s="110" t="s">
        <v>209</v>
      </c>
      <c r="F699" s="111">
        <v>0.47780011999999999</v>
      </c>
      <c r="G699" s="111">
        <v>0.53109367699999999</v>
      </c>
      <c r="H699" s="68">
        <f t="shared" si="30"/>
        <v>-0.10034681132157408</v>
      </c>
      <c r="I699" s="111">
        <v>0.170709</v>
      </c>
      <c r="J699" s="111">
        <v>0.39292760999999998</v>
      </c>
      <c r="K699" s="68">
        <f t="shared" si="31"/>
        <v>-0.5655459284217772</v>
      </c>
      <c r="L699" s="68">
        <f t="shared" si="32"/>
        <v>0.35728119951079124</v>
      </c>
    </row>
    <row r="700" spans="1:12" x14ac:dyDescent="0.2">
      <c r="A700" s="110" t="s">
        <v>2544</v>
      </c>
      <c r="B700" s="53" t="s">
        <v>2545</v>
      </c>
      <c r="C700" s="53" t="s">
        <v>874</v>
      </c>
      <c r="D700" s="110" t="s">
        <v>208</v>
      </c>
      <c r="E700" s="110" t="s">
        <v>209</v>
      </c>
      <c r="F700" s="111">
        <v>0.20390395</v>
      </c>
      <c r="G700" s="111">
        <v>0.20150170000000001</v>
      </c>
      <c r="H700" s="68">
        <f t="shared" si="30"/>
        <v>1.1921735647887788E-2</v>
      </c>
      <c r="I700" s="111">
        <v>0.164995</v>
      </c>
      <c r="J700" s="111">
        <v>0.23044234</v>
      </c>
      <c r="K700" s="68">
        <f t="shared" si="31"/>
        <v>-0.28400744411812517</v>
      </c>
      <c r="L700" s="68">
        <f t="shared" si="32"/>
        <v>0.80918000852852534</v>
      </c>
    </row>
    <row r="701" spans="1:12" x14ac:dyDescent="0.2">
      <c r="A701" s="110" t="s">
        <v>952</v>
      </c>
      <c r="B701" s="53" t="s">
        <v>953</v>
      </c>
      <c r="C701" s="53" t="s">
        <v>467</v>
      </c>
      <c r="D701" s="110" t="s">
        <v>207</v>
      </c>
      <c r="E701" s="110" t="s">
        <v>920</v>
      </c>
      <c r="F701" s="111">
        <v>0.10107983</v>
      </c>
      <c r="G701" s="111">
        <v>1.03713386</v>
      </c>
      <c r="H701" s="68">
        <f t="shared" si="30"/>
        <v>-0.9025392633502487</v>
      </c>
      <c r="I701" s="111">
        <v>0.160024</v>
      </c>
      <c r="J701" s="111">
        <v>1.8090843600000002</v>
      </c>
      <c r="K701" s="68">
        <f t="shared" si="31"/>
        <v>-0.91154420239418799</v>
      </c>
      <c r="L701" s="68">
        <f t="shared" si="32"/>
        <v>1.5831447282806075</v>
      </c>
    </row>
    <row r="702" spans="1:12" x14ac:dyDescent="0.2">
      <c r="A702" s="110" t="s">
        <v>2447</v>
      </c>
      <c r="B702" s="53" t="s">
        <v>315</v>
      </c>
      <c r="C702" s="53" t="s">
        <v>801</v>
      </c>
      <c r="D702" s="110" t="s">
        <v>207</v>
      </c>
      <c r="E702" s="110" t="s">
        <v>920</v>
      </c>
      <c r="F702" s="111">
        <v>0.32348096999999998</v>
      </c>
      <c r="G702" s="111">
        <v>0.68924386599999998</v>
      </c>
      <c r="H702" s="68">
        <f t="shared" si="30"/>
        <v>-0.53067268936710421</v>
      </c>
      <c r="I702" s="111">
        <v>0.157641</v>
      </c>
      <c r="J702" s="111">
        <v>0.68697514000000004</v>
      </c>
      <c r="K702" s="68">
        <f t="shared" si="31"/>
        <v>-0.77052881418678409</v>
      </c>
      <c r="L702" s="68">
        <f t="shared" si="32"/>
        <v>0.487326967023748</v>
      </c>
    </row>
    <row r="703" spans="1:12" x14ac:dyDescent="0.2">
      <c r="A703" s="110" t="s">
        <v>2180</v>
      </c>
      <c r="B703" s="53" t="s">
        <v>260</v>
      </c>
      <c r="C703" s="53" t="s">
        <v>270</v>
      </c>
      <c r="D703" s="110" t="s">
        <v>208</v>
      </c>
      <c r="E703" s="110" t="s">
        <v>209</v>
      </c>
      <c r="F703" s="111">
        <v>0.39229999999999998</v>
      </c>
      <c r="G703" s="111">
        <v>0.2380698</v>
      </c>
      <c r="H703" s="68">
        <f t="shared" si="30"/>
        <v>0.64783605480409512</v>
      </c>
      <c r="I703" s="111">
        <v>0.15535850000000001</v>
      </c>
      <c r="J703" s="111">
        <v>0.18811989000000001</v>
      </c>
      <c r="K703" s="68">
        <f t="shared" si="31"/>
        <v>-0.17415165403296806</v>
      </c>
      <c r="L703" s="68">
        <f t="shared" si="32"/>
        <v>0.39601962783583994</v>
      </c>
    </row>
    <row r="704" spans="1:12" x14ac:dyDescent="0.2">
      <c r="A704" s="110" t="s">
        <v>3174</v>
      </c>
      <c r="B704" s="53" t="s">
        <v>3171</v>
      </c>
      <c r="C704" s="53" t="s">
        <v>145</v>
      </c>
      <c r="D704" s="110" t="s">
        <v>208</v>
      </c>
      <c r="E704" s="110" t="s">
        <v>920</v>
      </c>
      <c r="F704" s="111">
        <v>0.11739791000000001</v>
      </c>
      <c r="G704" s="111">
        <v>4.63014E-2</v>
      </c>
      <c r="H704" s="68">
        <f t="shared" si="30"/>
        <v>1.5355153407888316</v>
      </c>
      <c r="I704" s="111">
        <v>0.15492600000000001</v>
      </c>
      <c r="J704" s="111">
        <v>78.958480510000001</v>
      </c>
      <c r="K704" s="68">
        <f t="shared" si="31"/>
        <v>-0.99803788017450035</v>
      </c>
      <c r="L704" s="68">
        <f t="shared" si="32"/>
        <v>1.3196657419199371</v>
      </c>
    </row>
    <row r="705" spans="1:12" x14ac:dyDescent="0.2">
      <c r="A705" s="110" t="s">
        <v>1903</v>
      </c>
      <c r="B705" s="53" t="s">
        <v>262</v>
      </c>
      <c r="C705" s="53" t="s">
        <v>796</v>
      </c>
      <c r="D705" s="110" t="s">
        <v>207</v>
      </c>
      <c r="E705" s="110" t="s">
        <v>920</v>
      </c>
      <c r="F705" s="111">
        <v>0.24918378499999999</v>
      </c>
      <c r="G705" s="111">
        <v>6.4268690099999999</v>
      </c>
      <c r="H705" s="68">
        <f t="shared" si="30"/>
        <v>-0.96122781021174108</v>
      </c>
      <c r="I705" s="111">
        <v>0.15481349999999999</v>
      </c>
      <c r="J705" s="111">
        <v>0</v>
      </c>
      <c r="K705" s="68" t="str">
        <f t="shared" si="31"/>
        <v/>
      </c>
      <c r="L705" s="68">
        <f t="shared" si="32"/>
        <v>0.62128240005664892</v>
      </c>
    </row>
    <row r="706" spans="1:12" x14ac:dyDescent="0.2">
      <c r="A706" s="110" t="s">
        <v>3097</v>
      </c>
      <c r="B706" s="53" t="s">
        <v>3101</v>
      </c>
      <c r="C706" s="53" t="s">
        <v>797</v>
      </c>
      <c r="D706" s="110" t="s">
        <v>207</v>
      </c>
      <c r="E706" s="110" t="s">
        <v>920</v>
      </c>
      <c r="F706" s="111">
        <v>0.15245985000000001</v>
      </c>
      <c r="G706" s="111">
        <v>0</v>
      </c>
      <c r="H706" s="68" t="str">
        <f t="shared" si="30"/>
        <v/>
      </c>
      <c r="I706" s="111">
        <v>0.1500755</v>
      </c>
      <c r="J706" s="111">
        <v>3.7135631400000002</v>
      </c>
      <c r="K706" s="68">
        <f t="shared" si="31"/>
        <v>-0.95958719581646856</v>
      </c>
      <c r="L706" s="68">
        <f t="shared" si="32"/>
        <v>0.98436080056486996</v>
      </c>
    </row>
    <row r="707" spans="1:12" x14ac:dyDescent="0.2">
      <c r="A707" s="110" t="s">
        <v>1489</v>
      </c>
      <c r="B707" s="53" t="s">
        <v>1394</v>
      </c>
      <c r="C707" s="53" t="s">
        <v>145</v>
      </c>
      <c r="D707" s="110" t="s">
        <v>752</v>
      </c>
      <c r="E707" s="110" t="s">
        <v>209</v>
      </c>
      <c r="F707" s="111">
        <v>0.14503374999999999</v>
      </c>
      <c r="G707" s="111">
        <v>2.637492E-2</v>
      </c>
      <c r="H707" s="68">
        <f t="shared" si="30"/>
        <v>4.498926631815376</v>
      </c>
      <c r="I707" s="111">
        <v>0.14957400000000001</v>
      </c>
      <c r="J707" s="111">
        <v>0</v>
      </c>
      <c r="K707" s="68" t="str">
        <f t="shared" si="31"/>
        <v/>
      </c>
      <c r="L707" s="68">
        <f t="shared" si="32"/>
        <v>1.0313047825075199</v>
      </c>
    </row>
    <row r="708" spans="1:12" x14ac:dyDescent="0.2">
      <c r="A708" s="110" t="s">
        <v>1678</v>
      </c>
      <c r="B708" s="53" t="s">
        <v>20</v>
      </c>
      <c r="C708" s="53" t="s">
        <v>800</v>
      </c>
      <c r="D708" s="110" t="s">
        <v>752</v>
      </c>
      <c r="E708" s="110" t="s">
        <v>209</v>
      </c>
      <c r="F708" s="111">
        <v>0.74628362000000004</v>
      </c>
      <c r="G708" s="111">
        <v>2.8168459999999999E-2</v>
      </c>
      <c r="H708" s="68">
        <f t="shared" si="30"/>
        <v>25.493589638908198</v>
      </c>
      <c r="I708" s="111">
        <v>0.14588000000000001</v>
      </c>
      <c r="J708" s="111">
        <v>2.5189499999999998E-3</v>
      </c>
      <c r="K708" s="68">
        <f t="shared" si="31"/>
        <v>56.913019313602895</v>
      </c>
      <c r="L708" s="68">
        <f t="shared" si="32"/>
        <v>0.19547528056424446</v>
      </c>
    </row>
    <row r="709" spans="1:12" x14ac:dyDescent="0.2">
      <c r="A709" s="110" t="s">
        <v>2595</v>
      </c>
      <c r="B709" s="53" t="s">
        <v>1894</v>
      </c>
      <c r="C709" s="53" t="s">
        <v>1770</v>
      </c>
      <c r="D709" s="110" t="s">
        <v>207</v>
      </c>
      <c r="E709" s="110" t="s">
        <v>209</v>
      </c>
      <c r="F709" s="111">
        <v>1.9262999999999999</v>
      </c>
      <c r="G709" s="111">
        <v>12.915351080000001</v>
      </c>
      <c r="H709" s="68">
        <f t="shared" si="30"/>
        <v>-0.85085190576174408</v>
      </c>
      <c r="I709" s="111">
        <v>0.143869</v>
      </c>
      <c r="J709" s="111">
        <v>12.771482019999999</v>
      </c>
      <c r="K709" s="68">
        <f t="shared" si="31"/>
        <v>-0.98873513662903778</v>
      </c>
      <c r="L709" s="68">
        <f t="shared" si="32"/>
        <v>7.4686705082282104E-2</v>
      </c>
    </row>
    <row r="710" spans="1:12" x14ac:dyDescent="0.2">
      <c r="A710" s="110" t="s">
        <v>1828</v>
      </c>
      <c r="B710" s="53" t="s">
        <v>1254</v>
      </c>
      <c r="C710" s="53" t="s">
        <v>874</v>
      </c>
      <c r="D710" s="110" t="s">
        <v>208</v>
      </c>
      <c r="E710" s="110" t="s">
        <v>209</v>
      </c>
      <c r="F710" s="111">
        <v>0.41945349999999998</v>
      </c>
      <c r="G710" s="111">
        <v>0.15019679999999999</v>
      </c>
      <c r="H710" s="68">
        <f t="shared" si="30"/>
        <v>1.7926926539047439</v>
      </c>
      <c r="I710" s="111">
        <v>0.14186699999999999</v>
      </c>
      <c r="J710" s="111">
        <v>12.067398098880499</v>
      </c>
      <c r="K710" s="68">
        <f t="shared" si="31"/>
        <v>-0.98824377891260906</v>
      </c>
      <c r="L710" s="68">
        <f t="shared" si="32"/>
        <v>0.33821865832565468</v>
      </c>
    </row>
    <row r="711" spans="1:12" x14ac:dyDescent="0.2">
      <c r="A711" s="110" t="s">
        <v>1663</v>
      </c>
      <c r="B711" s="53" t="s">
        <v>901</v>
      </c>
      <c r="C711" s="53" t="s">
        <v>800</v>
      </c>
      <c r="D711" s="110" t="s">
        <v>208</v>
      </c>
      <c r="E711" s="110" t="s">
        <v>920</v>
      </c>
      <c r="F711" s="111">
        <v>0.31828859000000004</v>
      </c>
      <c r="G711" s="111">
        <v>0.59446256000000008</v>
      </c>
      <c r="H711" s="68">
        <f t="shared" ref="H711:H774" si="33">IF(ISERROR(F711/G711-1),"",IF((F711/G711-1)&gt;10000%,"",F711/G711-1))</f>
        <v>-0.46457756734082634</v>
      </c>
      <c r="I711" s="111">
        <v>0.13911299999999999</v>
      </c>
      <c r="J711" s="111">
        <v>6.5361870700000004</v>
      </c>
      <c r="K711" s="68">
        <f t="shared" ref="K711:K774" si="34">IF(ISERROR(I711/J711-1),"",IF((I711/J711-1)&gt;10000%,"",I711/J711-1))</f>
        <v>-0.97871649043851494</v>
      </c>
      <c r="L711" s="68">
        <f t="shared" ref="L711:L774" si="35">IF(ISERROR(I711/F711),"",IF(I711/F711&gt;10000%,"",I711/F711))</f>
        <v>0.437065620228485</v>
      </c>
    </row>
    <row r="712" spans="1:12" x14ac:dyDescent="0.2">
      <c r="A712" s="110" t="s">
        <v>1639</v>
      </c>
      <c r="B712" s="53" t="s">
        <v>569</v>
      </c>
      <c r="C712" s="53" t="s">
        <v>800</v>
      </c>
      <c r="D712" s="110" t="s">
        <v>208</v>
      </c>
      <c r="E712" s="110" t="s">
        <v>209</v>
      </c>
      <c r="F712" s="111">
        <v>0.82630581800000003</v>
      </c>
      <c r="G712" s="111">
        <v>1.988958725</v>
      </c>
      <c r="H712" s="68">
        <f t="shared" si="33"/>
        <v>-0.58455356181410956</v>
      </c>
      <c r="I712" s="111">
        <v>0.13811200000000001</v>
      </c>
      <c r="J712" s="111">
        <v>6.08996177484455</v>
      </c>
      <c r="K712" s="68">
        <f t="shared" si="34"/>
        <v>-0.97732136832607208</v>
      </c>
      <c r="L712" s="68">
        <f t="shared" si="35"/>
        <v>0.16714392781874374</v>
      </c>
    </row>
    <row r="713" spans="1:12" x14ac:dyDescent="0.2">
      <c r="A713" s="110" t="s">
        <v>1679</v>
      </c>
      <c r="B713" s="53" t="s">
        <v>902</v>
      </c>
      <c r="C713" s="53" t="s">
        <v>800</v>
      </c>
      <c r="D713" s="110" t="s">
        <v>208</v>
      </c>
      <c r="E713" s="110" t="s">
        <v>920</v>
      </c>
      <c r="F713" s="111">
        <v>0.79487258999999999</v>
      </c>
      <c r="G713" s="111">
        <v>2.94495437</v>
      </c>
      <c r="H713" s="68">
        <f t="shared" si="33"/>
        <v>-0.73009001494308379</v>
      </c>
      <c r="I713" s="111">
        <v>0.13804900000000001</v>
      </c>
      <c r="J713" s="111">
        <v>8.5141356999999989</v>
      </c>
      <c r="K713" s="68">
        <f t="shared" si="34"/>
        <v>-0.98378590559697088</v>
      </c>
      <c r="L713" s="68">
        <f t="shared" si="35"/>
        <v>0.17367437465669813</v>
      </c>
    </row>
    <row r="714" spans="1:12" x14ac:dyDescent="0.2">
      <c r="A714" s="110" t="s">
        <v>1521</v>
      </c>
      <c r="B714" s="53" t="s">
        <v>810</v>
      </c>
      <c r="C714" s="53" t="s">
        <v>624</v>
      </c>
      <c r="D714" s="110" t="s">
        <v>207</v>
      </c>
      <c r="E714" s="110" t="s">
        <v>920</v>
      </c>
      <c r="F714" s="111">
        <v>1.0542862</v>
      </c>
      <c r="G714" s="111">
        <v>1.2090205700000001</v>
      </c>
      <c r="H714" s="68">
        <f t="shared" si="33"/>
        <v>-0.12798324018589702</v>
      </c>
      <c r="I714" s="111">
        <v>0.13603999999999999</v>
      </c>
      <c r="J714" s="111">
        <v>0.23391512</v>
      </c>
      <c r="K714" s="68">
        <f t="shared" si="34"/>
        <v>-0.4184215197375869</v>
      </c>
      <c r="L714" s="68">
        <f t="shared" si="35"/>
        <v>0.1290351709052058</v>
      </c>
    </row>
    <row r="715" spans="1:12" x14ac:dyDescent="0.2">
      <c r="A715" s="110" t="s">
        <v>2466</v>
      </c>
      <c r="B715" s="53" t="s">
        <v>320</v>
      </c>
      <c r="C715" s="53" t="s">
        <v>801</v>
      </c>
      <c r="D715" s="110" t="s">
        <v>207</v>
      </c>
      <c r="E715" s="110" t="s">
        <v>920</v>
      </c>
      <c r="F715" s="111">
        <v>0.24765385000000001</v>
      </c>
      <c r="G715" s="111">
        <v>0.55813661000000003</v>
      </c>
      <c r="H715" s="68">
        <f t="shared" si="33"/>
        <v>-0.55628452682937246</v>
      </c>
      <c r="I715" s="111">
        <v>0.12985150000000001</v>
      </c>
      <c r="J715" s="111">
        <v>4.4999999999999999E-4</v>
      </c>
      <c r="K715" s="68" t="str">
        <f t="shared" si="34"/>
        <v/>
      </c>
      <c r="L715" s="68">
        <f t="shared" si="35"/>
        <v>0.52432659536688009</v>
      </c>
    </row>
    <row r="716" spans="1:12" x14ac:dyDescent="0.2">
      <c r="A716" s="110" t="s">
        <v>924</v>
      </c>
      <c r="B716" s="53" t="s">
        <v>54</v>
      </c>
      <c r="C716" s="53" t="s">
        <v>467</v>
      </c>
      <c r="D716" s="110" t="s">
        <v>207</v>
      </c>
      <c r="E716" s="110" t="s">
        <v>920</v>
      </c>
      <c r="F716" s="111">
        <v>6.4488783000000008E-2</v>
      </c>
      <c r="G716" s="111">
        <v>3.7999279999999996E-2</v>
      </c>
      <c r="H716" s="68">
        <f t="shared" si="33"/>
        <v>0.69710539252322712</v>
      </c>
      <c r="I716" s="111">
        <v>0.12858700000000001</v>
      </c>
      <c r="J716" s="111">
        <v>0.15234939</v>
      </c>
      <c r="K716" s="68">
        <f t="shared" si="34"/>
        <v>-0.15597299076812843</v>
      </c>
      <c r="L716" s="68">
        <f t="shared" si="35"/>
        <v>1.9939436599385043</v>
      </c>
    </row>
    <row r="717" spans="1:12" x14ac:dyDescent="0.2">
      <c r="A717" s="110" t="s">
        <v>2448</v>
      </c>
      <c r="B717" s="53" t="s">
        <v>319</v>
      </c>
      <c r="C717" s="53" t="s">
        <v>801</v>
      </c>
      <c r="D717" s="110" t="s">
        <v>207</v>
      </c>
      <c r="E717" s="110" t="s">
        <v>920</v>
      </c>
      <c r="F717" s="111">
        <v>0.14270403200000001</v>
      </c>
      <c r="G717" s="111">
        <v>0</v>
      </c>
      <c r="H717" s="68" t="str">
        <f t="shared" si="33"/>
        <v/>
      </c>
      <c r="I717" s="111">
        <v>0.12575700000000001</v>
      </c>
      <c r="J717" s="111">
        <v>0</v>
      </c>
      <c r="K717" s="68" t="str">
        <f t="shared" si="34"/>
        <v/>
      </c>
      <c r="L717" s="68">
        <f t="shared" si="35"/>
        <v>0.88124349562877102</v>
      </c>
    </row>
    <row r="718" spans="1:12" x14ac:dyDescent="0.2">
      <c r="A718" s="110" t="s">
        <v>1928</v>
      </c>
      <c r="B718" s="53" t="s">
        <v>378</v>
      </c>
      <c r="C718" s="53" t="s">
        <v>796</v>
      </c>
      <c r="D718" s="110" t="s">
        <v>207</v>
      </c>
      <c r="E718" s="110" t="s">
        <v>920</v>
      </c>
      <c r="F718" s="111">
        <v>0.134383743</v>
      </c>
      <c r="G718" s="111">
        <v>2.72981E-3</v>
      </c>
      <c r="H718" s="68">
        <f t="shared" si="33"/>
        <v>48.228240426989423</v>
      </c>
      <c r="I718" s="111">
        <v>0.1230425</v>
      </c>
      <c r="J718" s="111">
        <v>3.4000669999999997E-2</v>
      </c>
      <c r="K718" s="68">
        <f t="shared" si="34"/>
        <v>2.6188257466691103</v>
      </c>
      <c r="L718" s="68">
        <f t="shared" si="35"/>
        <v>0.91560554314966502</v>
      </c>
    </row>
    <row r="719" spans="1:12" x14ac:dyDescent="0.2">
      <c r="A719" s="110" t="s">
        <v>1972</v>
      </c>
      <c r="B719" s="53" t="s">
        <v>414</v>
      </c>
      <c r="C719" s="53" t="s">
        <v>796</v>
      </c>
      <c r="D719" s="110" t="s">
        <v>207</v>
      </c>
      <c r="E719" s="110" t="s">
        <v>920</v>
      </c>
      <c r="F719" s="111">
        <v>0.93204827000000001</v>
      </c>
      <c r="G719" s="111">
        <v>7.2055149999999998E-2</v>
      </c>
      <c r="H719" s="68">
        <f t="shared" si="33"/>
        <v>11.935206851973801</v>
      </c>
      <c r="I719" s="111">
        <v>0.122235</v>
      </c>
      <c r="J719" s="111">
        <v>1.0294877</v>
      </c>
      <c r="K719" s="68">
        <f t="shared" si="34"/>
        <v>-0.88126618705595028</v>
      </c>
      <c r="L719" s="68">
        <f t="shared" si="35"/>
        <v>0.13114664114981942</v>
      </c>
    </row>
    <row r="720" spans="1:12" x14ac:dyDescent="0.2">
      <c r="A720" s="53" t="s">
        <v>2293</v>
      </c>
      <c r="B720" s="53" t="s">
        <v>2294</v>
      </c>
      <c r="C720" s="53" t="s">
        <v>795</v>
      </c>
      <c r="D720" s="110" t="s">
        <v>207</v>
      </c>
      <c r="E720" s="110" t="s">
        <v>2750</v>
      </c>
      <c r="F720" s="111">
        <v>22.978524660000001</v>
      </c>
      <c r="G720" s="111">
        <v>13.795393039999999</v>
      </c>
      <c r="H720" s="68">
        <f t="shared" si="33"/>
        <v>0.66566654486561871</v>
      </c>
      <c r="I720" s="111">
        <v>0.11770799999999999</v>
      </c>
      <c r="J720" s="111">
        <v>0</v>
      </c>
      <c r="K720" s="68" t="str">
        <f t="shared" si="34"/>
        <v/>
      </c>
      <c r="L720" s="68">
        <f t="shared" si="35"/>
        <v>5.1225220827558551E-3</v>
      </c>
    </row>
    <row r="721" spans="1:12" x14ac:dyDescent="0.2">
      <c r="A721" s="110" t="s">
        <v>2423</v>
      </c>
      <c r="B721" s="53" t="s">
        <v>536</v>
      </c>
      <c r="C721" s="53" t="s">
        <v>801</v>
      </c>
      <c r="D721" s="110" t="s">
        <v>207</v>
      </c>
      <c r="E721" s="110" t="s">
        <v>920</v>
      </c>
      <c r="F721" s="111">
        <v>7.1963699999999992E-2</v>
      </c>
      <c r="G721" s="111">
        <v>0.63769874999999998</v>
      </c>
      <c r="H721" s="68">
        <f t="shared" si="33"/>
        <v>-0.88715094705768205</v>
      </c>
      <c r="I721" s="111">
        <v>0.11620999999999999</v>
      </c>
      <c r="J721" s="111">
        <v>4.6123100000000005E-3</v>
      </c>
      <c r="K721" s="68">
        <f t="shared" si="34"/>
        <v>24.195617814067134</v>
      </c>
      <c r="L721" s="68">
        <f t="shared" si="35"/>
        <v>1.6148419272494328</v>
      </c>
    </row>
    <row r="722" spans="1:12" x14ac:dyDescent="0.2">
      <c r="A722" s="110" t="s">
        <v>1548</v>
      </c>
      <c r="B722" s="53" t="s">
        <v>245</v>
      </c>
      <c r="C722" s="53" t="s">
        <v>624</v>
      </c>
      <c r="D722" s="110" t="s">
        <v>207</v>
      </c>
      <c r="E722" s="110" t="s">
        <v>920</v>
      </c>
      <c r="F722" s="111">
        <v>0.19724787799999999</v>
      </c>
      <c r="G722" s="111">
        <v>2.05126484</v>
      </c>
      <c r="H722" s="68">
        <f t="shared" si="33"/>
        <v>-0.90384085265167413</v>
      </c>
      <c r="I722" s="111">
        <v>0.1047225</v>
      </c>
      <c r="J722" s="111">
        <v>2.20704761</v>
      </c>
      <c r="K722" s="68">
        <f t="shared" si="34"/>
        <v>-0.95255086499923758</v>
      </c>
      <c r="L722" s="68">
        <f t="shared" si="35"/>
        <v>0.53091825910542878</v>
      </c>
    </row>
    <row r="723" spans="1:12" x14ac:dyDescent="0.2">
      <c r="A723" s="110" t="s">
        <v>2184</v>
      </c>
      <c r="B723" s="53" t="s">
        <v>899</v>
      </c>
      <c r="C723" s="53" t="s">
        <v>874</v>
      </c>
      <c r="D723" s="110" t="s">
        <v>207</v>
      </c>
      <c r="E723" s="110" t="s">
        <v>920</v>
      </c>
      <c r="F723" s="111">
        <v>7.8463149999999995E-2</v>
      </c>
      <c r="G723" s="111">
        <v>0.37185237999999998</v>
      </c>
      <c r="H723" s="68">
        <f t="shared" si="33"/>
        <v>-0.78899382061236234</v>
      </c>
      <c r="I723" s="111">
        <v>0.1026745</v>
      </c>
      <c r="J723" s="111">
        <v>18.046193980000002</v>
      </c>
      <c r="K723" s="68">
        <f t="shared" si="34"/>
        <v>-0.99431046235489928</v>
      </c>
      <c r="L723" s="68">
        <f t="shared" si="35"/>
        <v>1.3085696916323142</v>
      </c>
    </row>
    <row r="724" spans="1:12" x14ac:dyDescent="0.2">
      <c r="A724" s="110" t="s">
        <v>1905</v>
      </c>
      <c r="B724" s="53" t="s">
        <v>247</v>
      </c>
      <c r="C724" s="53" t="s">
        <v>796</v>
      </c>
      <c r="D724" s="110" t="s">
        <v>207</v>
      </c>
      <c r="E724" s="110" t="s">
        <v>920</v>
      </c>
      <c r="F724" s="111">
        <v>5.4182571999999998E-2</v>
      </c>
      <c r="G724" s="111">
        <v>1.265308103</v>
      </c>
      <c r="H724" s="68">
        <f t="shared" si="33"/>
        <v>-0.95717835689858066</v>
      </c>
      <c r="I724" s="111">
        <v>0.1023905</v>
      </c>
      <c r="J724" s="111">
        <v>0.68483024999999997</v>
      </c>
      <c r="K724" s="68">
        <f t="shared" si="34"/>
        <v>-0.85048776685901362</v>
      </c>
      <c r="L724" s="68">
        <f t="shared" si="35"/>
        <v>1.8897312589738264</v>
      </c>
    </row>
    <row r="725" spans="1:12" x14ac:dyDescent="0.2">
      <c r="A725" s="110" t="s">
        <v>2005</v>
      </c>
      <c r="B725" s="53" t="s">
        <v>570</v>
      </c>
      <c r="C725" s="53" t="s">
        <v>800</v>
      </c>
      <c r="D725" s="110" t="s">
        <v>208</v>
      </c>
      <c r="E725" s="110" t="s">
        <v>209</v>
      </c>
      <c r="F725" s="111">
        <v>5.4100980700000001</v>
      </c>
      <c r="G725" s="111">
        <v>2.7373746539999999</v>
      </c>
      <c r="H725" s="68">
        <f t="shared" si="33"/>
        <v>0.97638202797504259</v>
      </c>
      <c r="I725" s="111">
        <v>9.9533999999999997E-2</v>
      </c>
      <c r="J725" s="111">
        <v>0.9415431700000001</v>
      </c>
      <c r="K725" s="68">
        <f t="shared" si="34"/>
        <v>-0.89428631296852801</v>
      </c>
      <c r="L725" s="68">
        <f t="shared" si="35"/>
        <v>1.8397818063952395E-2</v>
      </c>
    </row>
    <row r="726" spans="1:12" x14ac:dyDescent="0.2">
      <c r="A726" s="110" t="s">
        <v>1849</v>
      </c>
      <c r="B726" s="53" t="s">
        <v>925</v>
      </c>
      <c r="C726" s="53" t="s">
        <v>874</v>
      </c>
      <c r="D726" s="110" t="s">
        <v>208</v>
      </c>
      <c r="E726" s="110" t="s">
        <v>209</v>
      </c>
      <c r="F726" s="111">
        <v>0.30981763000000001</v>
      </c>
      <c r="G726" s="111">
        <v>0.10880727999999999</v>
      </c>
      <c r="H726" s="68">
        <f t="shared" si="33"/>
        <v>1.8473979866053085</v>
      </c>
      <c r="I726" s="111">
        <v>9.8877499999999993E-2</v>
      </c>
      <c r="J726" s="111">
        <v>6.5517580000000006E-2</v>
      </c>
      <c r="K726" s="68">
        <f t="shared" si="34"/>
        <v>0.50917509468451039</v>
      </c>
      <c r="L726" s="68">
        <f t="shared" si="35"/>
        <v>0.3191474287631727</v>
      </c>
    </row>
    <row r="727" spans="1:12" x14ac:dyDescent="0.2">
      <c r="A727" s="110" t="s">
        <v>2510</v>
      </c>
      <c r="B727" s="53" t="s">
        <v>337</v>
      </c>
      <c r="C727" s="53" t="s">
        <v>798</v>
      </c>
      <c r="D727" s="110" t="s">
        <v>207</v>
      </c>
      <c r="E727" s="110" t="s">
        <v>209</v>
      </c>
      <c r="F727" s="111">
        <v>0.33106938000000002</v>
      </c>
      <c r="G727" s="111">
        <v>0.433591911</v>
      </c>
      <c r="H727" s="68">
        <f t="shared" si="33"/>
        <v>-0.23644936263582639</v>
      </c>
      <c r="I727" s="111">
        <v>9.8499500000000004E-2</v>
      </c>
      <c r="J727" s="111">
        <v>1.1502709600000001</v>
      </c>
      <c r="K727" s="68">
        <f t="shared" si="34"/>
        <v>-0.91436843715501603</v>
      </c>
      <c r="L727" s="68">
        <f t="shared" si="35"/>
        <v>0.29751920881357252</v>
      </c>
    </row>
    <row r="728" spans="1:12" x14ac:dyDescent="0.2">
      <c r="A728" s="110" t="s">
        <v>1982</v>
      </c>
      <c r="B728" s="53" t="s">
        <v>440</v>
      </c>
      <c r="C728" s="53" t="s">
        <v>796</v>
      </c>
      <c r="D728" s="110" t="s">
        <v>207</v>
      </c>
      <c r="E728" s="110" t="s">
        <v>920</v>
      </c>
      <c r="F728" s="111">
        <v>0.13286429</v>
      </c>
      <c r="G728" s="111">
        <v>7.3297000000000001E-2</v>
      </c>
      <c r="H728" s="68">
        <f t="shared" si="33"/>
        <v>0.81268387519270902</v>
      </c>
      <c r="I728" s="111">
        <v>9.4294500000000003E-2</v>
      </c>
      <c r="J728" s="111">
        <v>0</v>
      </c>
      <c r="K728" s="68" t="str">
        <f t="shared" si="34"/>
        <v/>
      </c>
      <c r="L728" s="68">
        <f t="shared" si="35"/>
        <v>0.70970536929072514</v>
      </c>
    </row>
    <row r="729" spans="1:12" x14ac:dyDescent="0.2">
      <c r="A729" s="110" t="s">
        <v>2444</v>
      </c>
      <c r="B729" s="53" t="s">
        <v>203</v>
      </c>
      <c r="C729" s="53" t="s">
        <v>801</v>
      </c>
      <c r="D729" s="110" t="s">
        <v>207</v>
      </c>
      <c r="E729" s="110" t="s">
        <v>209</v>
      </c>
      <c r="F729" s="111">
        <v>0.172389557</v>
      </c>
      <c r="G729" s="111">
        <v>0.21415956999999999</v>
      </c>
      <c r="H729" s="68">
        <f t="shared" si="33"/>
        <v>-0.19504154308864174</v>
      </c>
      <c r="I729" s="111">
        <v>9.4099000000000002E-2</v>
      </c>
      <c r="J729" s="111">
        <v>9.31255E-2</v>
      </c>
      <c r="K729" s="68">
        <f t="shared" si="34"/>
        <v>1.0453635148267582E-2</v>
      </c>
      <c r="L729" s="68">
        <f t="shared" si="35"/>
        <v>0.54585092993771078</v>
      </c>
    </row>
    <row r="730" spans="1:12" x14ac:dyDescent="0.2">
      <c r="A730" s="110" t="s">
        <v>2770</v>
      </c>
      <c r="B730" s="53" t="s">
        <v>2771</v>
      </c>
      <c r="C730" s="53" t="s">
        <v>795</v>
      </c>
      <c r="D730" s="110" t="s">
        <v>207</v>
      </c>
      <c r="E730" s="110" t="s">
        <v>920</v>
      </c>
      <c r="F730" s="111">
        <v>1.3224360900000001</v>
      </c>
      <c r="G730" s="111">
        <v>1.9248900000000001E-3</v>
      </c>
      <c r="H730" s="68" t="str">
        <f t="shared" si="33"/>
        <v/>
      </c>
      <c r="I730" s="111">
        <v>9.2019000000000004E-2</v>
      </c>
      <c r="J730" s="111">
        <v>0</v>
      </c>
      <c r="K730" s="68" t="str">
        <f t="shared" si="34"/>
        <v/>
      </c>
      <c r="L730" s="68">
        <f t="shared" si="35"/>
        <v>6.9582946726748807E-2</v>
      </c>
    </row>
    <row r="731" spans="1:12" x14ac:dyDescent="0.2">
      <c r="A731" s="110" t="s">
        <v>1848</v>
      </c>
      <c r="B731" s="53" t="s">
        <v>929</v>
      </c>
      <c r="C731" s="53" t="s">
        <v>874</v>
      </c>
      <c r="D731" s="110" t="s">
        <v>208</v>
      </c>
      <c r="E731" s="110" t="s">
        <v>209</v>
      </c>
      <c r="F731" s="111">
        <v>1.29562306</v>
      </c>
      <c r="G731" s="111">
        <v>1.3825762800000001</v>
      </c>
      <c r="H731" s="68">
        <f t="shared" si="33"/>
        <v>-6.28921682353758E-2</v>
      </c>
      <c r="I731" s="111">
        <v>9.1584499999999999E-2</v>
      </c>
      <c r="J731" s="111">
        <v>0.18863541</v>
      </c>
      <c r="K731" s="68">
        <f t="shared" si="34"/>
        <v>-0.51448935276786045</v>
      </c>
      <c r="L731" s="68">
        <f t="shared" si="35"/>
        <v>7.0687611873780629E-2</v>
      </c>
    </row>
    <row r="732" spans="1:12" x14ac:dyDescent="0.2">
      <c r="A732" s="110" t="s">
        <v>923</v>
      </c>
      <c r="B732" s="53" t="s">
        <v>53</v>
      </c>
      <c r="C732" s="53" t="s">
        <v>467</v>
      </c>
      <c r="D732" s="110" t="s">
        <v>207</v>
      </c>
      <c r="E732" s="110" t="s">
        <v>920</v>
      </c>
      <c r="F732" s="111">
        <v>9.941428699999999E-2</v>
      </c>
      <c r="G732" s="111">
        <v>1.953382E-2</v>
      </c>
      <c r="H732" s="68">
        <f t="shared" si="33"/>
        <v>4.0893418184461607</v>
      </c>
      <c r="I732" s="111">
        <v>9.1003500000000001E-2</v>
      </c>
      <c r="J732" s="111">
        <v>0.15751029999999999</v>
      </c>
      <c r="K732" s="68">
        <f t="shared" si="34"/>
        <v>-0.42223778381477273</v>
      </c>
      <c r="L732" s="68">
        <f t="shared" si="35"/>
        <v>0.91539659686942187</v>
      </c>
    </row>
    <row r="733" spans="1:12" x14ac:dyDescent="0.2">
      <c r="A733" s="110" t="s">
        <v>1964</v>
      </c>
      <c r="B733" s="53" t="s">
        <v>807</v>
      </c>
      <c r="C733" s="53" t="s">
        <v>796</v>
      </c>
      <c r="D733" s="110" t="s">
        <v>207</v>
      </c>
      <c r="E733" s="110" t="s">
        <v>920</v>
      </c>
      <c r="F733" s="111">
        <v>52.985951920000005</v>
      </c>
      <c r="G733" s="111">
        <v>234.66725969000001</v>
      </c>
      <c r="H733" s="68">
        <f t="shared" si="33"/>
        <v>-0.77420816184586005</v>
      </c>
      <c r="I733" s="111">
        <v>8.9219000000000007E-2</v>
      </c>
      <c r="J733" s="111">
        <v>29.518223279010339</v>
      </c>
      <c r="K733" s="68">
        <f t="shared" si="34"/>
        <v>-0.99697749423613036</v>
      </c>
      <c r="L733" s="68">
        <f t="shared" si="35"/>
        <v>1.6838236696154086E-3</v>
      </c>
    </row>
    <row r="734" spans="1:12" x14ac:dyDescent="0.2">
      <c r="A734" s="110" t="s">
        <v>2243</v>
      </c>
      <c r="B734" s="53" t="s">
        <v>186</v>
      </c>
      <c r="C734" s="53" t="s">
        <v>795</v>
      </c>
      <c r="D734" s="110" t="s">
        <v>207</v>
      </c>
      <c r="E734" s="110" t="s">
        <v>920</v>
      </c>
      <c r="F734" s="111">
        <v>1.1807155300000001</v>
      </c>
      <c r="G734" s="111">
        <v>0</v>
      </c>
      <c r="H734" s="68" t="str">
        <f t="shared" si="33"/>
        <v/>
      </c>
      <c r="I734" s="111">
        <v>8.7203000000000003E-2</v>
      </c>
      <c r="J734" s="111">
        <v>0</v>
      </c>
      <c r="K734" s="68" t="str">
        <f t="shared" si="34"/>
        <v/>
      </c>
      <c r="L734" s="68">
        <f t="shared" si="35"/>
        <v>7.3856062518293464E-2</v>
      </c>
    </row>
    <row r="735" spans="1:12" x14ac:dyDescent="0.2">
      <c r="A735" s="110" t="s">
        <v>1967</v>
      </c>
      <c r="B735" s="53" t="s">
        <v>409</v>
      </c>
      <c r="C735" s="53" t="s">
        <v>796</v>
      </c>
      <c r="D735" s="110" t="s">
        <v>207</v>
      </c>
      <c r="E735" s="110" t="s">
        <v>920</v>
      </c>
      <c r="F735" s="111">
        <v>1.2443948899999999</v>
      </c>
      <c r="G735" s="111">
        <v>1.7577113400000002</v>
      </c>
      <c r="H735" s="68">
        <f t="shared" si="33"/>
        <v>-0.29203683125808366</v>
      </c>
      <c r="I735" s="111">
        <v>8.0920500000000006E-2</v>
      </c>
      <c r="J735" s="111">
        <v>0.37264766999999999</v>
      </c>
      <c r="K735" s="68">
        <f t="shared" si="34"/>
        <v>-0.78284984312393524</v>
      </c>
      <c r="L735" s="68">
        <f t="shared" si="35"/>
        <v>6.5027991235161703E-2</v>
      </c>
    </row>
    <row r="736" spans="1:12" x14ac:dyDescent="0.2">
      <c r="A736" s="110" t="s">
        <v>2338</v>
      </c>
      <c r="B736" s="53" t="s">
        <v>2339</v>
      </c>
      <c r="C736" s="53" t="s">
        <v>874</v>
      </c>
      <c r="D736" s="110" t="s">
        <v>208</v>
      </c>
      <c r="E736" s="110" t="s">
        <v>209</v>
      </c>
      <c r="F736" s="111">
        <v>7.9439999999999997E-2</v>
      </c>
      <c r="G736" s="111">
        <v>0</v>
      </c>
      <c r="H736" s="68" t="str">
        <f t="shared" si="33"/>
        <v/>
      </c>
      <c r="I736" s="111">
        <v>7.9439999999999997E-2</v>
      </c>
      <c r="J736" s="111">
        <v>0.15831294000000001</v>
      </c>
      <c r="K736" s="68">
        <f t="shared" si="34"/>
        <v>-0.49820905353662193</v>
      </c>
      <c r="L736" s="68">
        <f t="shared" si="35"/>
        <v>1</v>
      </c>
    </row>
    <row r="737" spans="1:12" x14ac:dyDescent="0.2">
      <c r="A737" s="110" t="s">
        <v>2407</v>
      </c>
      <c r="B737" s="53" t="s">
        <v>551</v>
      </c>
      <c r="C737" s="53" t="s">
        <v>801</v>
      </c>
      <c r="D737" s="110" t="s">
        <v>208</v>
      </c>
      <c r="E737" s="110" t="s">
        <v>920</v>
      </c>
      <c r="F737" s="111">
        <v>0.10332755</v>
      </c>
      <c r="G737" s="111">
        <v>5.0851931200000005</v>
      </c>
      <c r="H737" s="68">
        <f t="shared" si="33"/>
        <v>-0.97968070286384723</v>
      </c>
      <c r="I737" s="111">
        <v>7.9426499999999997E-2</v>
      </c>
      <c r="J737" s="111">
        <v>17.958656699999999</v>
      </c>
      <c r="K737" s="68">
        <f t="shared" si="34"/>
        <v>-0.99557725829237553</v>
      </c>
      <c r="L737" s="68">
        <f t="shared" si="35"/>
        <v>0.76868657003867791</v>
      </c>
    </row>
    <row r="738" spans="1:12" x14ac:dyDescent="0.2">
      <c r="A738" s="110" t="s">
        <v>2277</v>
      </c>
      <c r="B738" s="53" t="s">
        <v>860</v>
      </c>
      <c r="C738" s="53" t="s">
        <v>795</v>
      </c>
      <c r="D738" s="110" t="s">
        <v>207</v>
      </c>
      <c r="E738" s="110" t="s">
        <v>920</v>
      </c>
      <c r="F738" s="111">
        <v>0.57526708999999998</v>
      </c>
      <c r="G738" s="111">
        <v>0.15234176999999999</v>
      </c>
      <c r="H738" s="68">
        <f t="shared" si="33"/>
        <v>2.7761612589902298</v>
      </c>
      <c r="I738" s="111">
        <v>7.0615499999999998E-2</v>
      </c>
      <c r="J738" s="111">
        <v>3.4093999999999999E-3</v>
      </c>
      <c r="K738" s="68">
        <f t="shared" si="34"/>
        <v>19.71200211180853</v>
      </c>
      <c r="L738" s="68">
        <f t="shared" si="35"/>
        <v>0.12275254612600905</v>
      </c>
    </row>
    <row r="739" spans="1:12" x14ac:dyDescent="0.2">
      <c r="A739" s="110" t="s">
        <v>832</v>
      </c>
      <c r="B739" s="53" t="s">
        <v>336</v>
      </c>
      <c r="C739" s="53" t="s">
        <v>798</v>
      </c>
      <c r="D739" s="110" t="s">
        <v>207</v>
      </c>
      <c r="E739" s="110" t="s">
        <v>920</v>
      </c>
      <c r="F739" s="111">
        <v>0.55562465999999999</v>
      </c>
      <c r="G739" s="111">
        <v>0.47414873400000002</v>
      </c>
      <c r="H739" s="68">
        <f t="shared" si="33"/>
        <v>0.1718362196449521</v>
      </c>
      <c r="I739" s="111">
        <v>6.7327999999999999E-2</v>
      </c>
      <c r="J739" s="111">
        <v>0.15933349999999999</v>
      </c>
      <c r="K739" s="68">
        <f t="shared" si="34"/>
        <v>-0.57743977255253909</v>
      </c>
      <c r="L739" s="68">
        <f t="shared" si="35"/>
        <v>0.12117532724339485</v>
      </c>
    </row>
    <row r="740" spans="1:12" x14ac:dyDescent="0.2">
      <c r="A740" s="110" t="s">
        <v>1667</v>
      </c>
      <c r="B740" s="53" t="s">
        <v>837</v>
      </c>
      <c r="C740" s="53" t="s">
        <v>800</v>
      </c>
      <c r="D740" s="110" t="s">
        <v>208</v>
      </c>
      <c r="E740" s="110" t="s">
        <v>209</v>
      </c>
      <c r="F740" s="111">
        <v>1.58594027</v>
      </c>
      <c r="G740" s="111">
        <v>1.8452638940000001</v>
      </c>
      <c r="H740" s="68">
        <f t="shared" si="33"/>
        <v>-0.14053470879867558</v>
      </c>
      <c r="I740" s="111">
        <v>6.6958500000000004E-2</v>
      </c>
      <c r="J740" s="111">
        <v>0.61447859999999999</v>
      </c>
      <c r="K740" s="68">
        <f t="shared" si="34"/>
        <v>-0.89103200664758708</v>
      </c>
      <c r="L740" s="68">
        <f t="shared" si="35"/>
        <v>4.2220064189428773E-2</v>
      </c>
    </row>
    <row r="741" spans="1:12" x14ac:dyDescent="0.2">
      <c r="A741" s="110" t="s">
        <v>1741</v>
      </c>
      <c r="B741" s="53" t="s">
        <v>37</v>
      </c>
      <c r="C741" s="53" t="s">
        <v>1734</v>
      </c>
      <c r="D741" s="110" t="s">
        <v>208</v>
      </c>
      <c r="E741" s="110" t="s">
        <v>209</v>
      </c>
      <c r="F741" s="111">
        <v>0.77701175499999997</v>
      </c>
      <c r="G741" s="111">
        <v>1.90464525</v>
      </c>
      <c r="H741" s="68">
        <f t="shared" si="33"/>
        <v>-0.5920438438601624</v>
      </c>
      <c r="I741" s="111">
        <v>6.32635E-2</v>
      </c>
      <c r="J741" s="111">
        <v>5.7616790000000001E-2</v>
      </c>
      <c r="K741" s="68">
        <f t="shared" si="34"/>
        <v>9.8004592064222962E-2</v>
      </c>
      <c r="L741" s="68">
        <f t="shared" si="35"/>
        <v>8.1418974156961116E-2</v>
      </c>
    </row>
    <row r="742" spans="1:12" x14ac:dyDescent="0.2">
      <c r="A742" s="110" t="s">
        <v>2673</v>
      </c>
      <c r="B742" s="53" t="s">
        <v>31</v>
      </c>
      <c r="C742" s="53" t="s">
        <v>800</v>
      </c>
      <c r="D742" s="110" t="s">
        <v>752</v>
      </c>
      <c r="E742" s="110" t="s">
        <v>209</v>
      </c>
      <c r="F742" s="111">
        <v>0.32685002899999999</v>
      </c>
      <c r="G742" s="111">
        <v>0.39693635300000002</v>
      </c>
      <c r="H742" s="68">
        <f t="shared" si="33"/>
        <v>-0.17656816633270178</v>
      </c>
      <c r="I742" s="111">
        <v>6.3189999999999996E-2</v>
      </c>
      <c r="J742" s="111">
        <v>1.6321047900000001</v>
      </c>
      <c r="K742" s="68">
        <f t="shared" si="34"/>
        <v>-0.9612831232484772</v>
      </c>
      <c r="L742" s="68">
        <f t="shared" si="35"/>
        <v>0.19333025667254874</v>
      </c>
    </row>
    <row r="743" spans="1:12" x14ac:dyDescent="0.2">
      <c r="A743" s="110" t="s">
        <v>1885</v>
      </c>
      <c r="B743" s="53" t="s">
        <v>1514</v>
      </c>
      <c r="C743" s="53" t="s">
        <v>874</v>
      </c>
      <c r="D743" s="110" t="s">
        <v>208</v>
      </c>
      <c r="E743" s="110" t="s">
        <v>209</v>
      </c>
      <c r="F743" s="111">
        <v>7.8550979999999992E-2</v>
      </c>
      <c r="G743" s="111">
        <v>8.913741E-2</v>
      </c>
      <c r="H743" s="68">
        <f t="shared" si="33"/>
        <v>-0.11876528609031844</v>
      </c>
      <c r="I743" s="111">
        <v>6.0746500000000002E-2</v>
      </c>
      <c r="J743" s="111">
        <v>0.99694400000000005</v>
      </c>
      <c r="K743" s="68">
        <f t="shared" si="34"/>
        <v>-0.93906728963713104</v>
      </c>
      <c r="L743" s="68">
        <f t="shared" si="35"/>
        <v>0.77333853759685756</v>
      </c>
    </row>
    <row r="744" spans="1:12" x14ac:dyDescent="0.2">
      <c r="A744" s="110" t="s">
        <v>3167</v>
      </c>
      <c r="B744" s="53" t="s">
        <v>3148</v>
      </c>
      <c r="C744" s="53" t="s">
        <v>798</v>
      </c>
      <c r="D744" s="110" t="s">
        <v>208</v>
      </c>
      <c r="E744" s="110" t="s">
        <v>920</v>
      </c>
      <c r="F744" s="111">
        <v>5.5461042100000002</v>
      </c>
      <c r="G744" s="111">
        <v>10.15063715</v>
      </c>
      <c r="H744" s="68">
        <f t="shared" si="33"/>
        <v>-0.45362009024231542</v>
      </c>
      <c r="I744" s="111">
        <v>6.0095000000000003E-2</v>
      </c>
      <c r="J744" s="111">
        <v>6.0649942999999995</v>
      </c>
      <c r="K744" s="68">
        <f t="shared" si="34"/>
        <v>-0.99009149934403073</v>
      </c>
      <c r="L744" s="68">
        <f t="shared" si="35"/>
        <v>1.0835533867474878E-2</v>
      </c>
    </row>
    <row r="745" spans="1:12" x14ac:dyDescent="0.2">
      <c r="A745" s="110" t="s">
        <v>1695</v>
      </c>
      <c r="B745" s="53" t="s">
        <v>302</v>
      </c>
      <c r="C745" s="53" t="s">
        <v>800</v>
      </c>
      <c r="D745" s="110" t="s">
        <v>208</v>
      </c>
      <c r="E745" s="110" t="s">
        <v>920</v>
      </c>
      <c r="F745" s="111">
        <v>0.31248393899999999</v>
      </c>
      <c r="G745" s="111">
        <v>0.15448476</v>
      </c>
      <c r="H745" s="68">
        <f t="shared" si="33"/>
        <v>1.022749292551576</v>
      </c>
      <c r="I745" s="111">
        <v>5.8143500000000001E-2</v>
      </c>
      <c r="J745" s="111">
        <v>1.039994E-2</v>
      </c>
      <c r="K745" s="68">
        <f t="shared" si="34"/>
        <v>4.5907534081927395</v>
      </c>
      <c r="L745" s="68">
        <f t="shared" si="35"/>
        <v>0.18606876304129027</v>
      </c>
    </row>
    <row r="746" spans="1:12" x14ac:dyDescent="0.2">
      <c r="A746" s="110" t="s">
        <v>2542</v>
      </c>
      <c r="B746" s="53" t="s">
        <v>2543</v>
      </c>
      <c r="C746" s="53" t="s">
        <v>874</v>
      </c>
      <c r="D746" s="110" t="s">
        <v>208</v>
      </c>
      <c r="E746" s="110" t="s">
        <v>209</v>
      </c>
      <c r="F746" s="111">
        <v>2.489628E-2</v>
      </c>
      <c r="G746" s="111">
        <v>0.27034049999999998</v>
      </c>
      <c r="H746" s="68">
        <f t="shared" si="33"/>
        <v>-0.90790769418566586</v>
      </c>
      <c r="I746" s="111">
        <v>5.6097000000000001E-2</v>
      </c>
      <c r="J746" s="111">
        <v>0.25166129999999998</v>
      </c>
      <c r="K746" s="68">
        <f t="shared" si="34"/>
        <v>-0.77709325986951505</v>
      </c>
      <c r="L746" s="68">
        <f t="shared" si="35"/>
        <v>2.2532281931276481</v>
      </c>
    </row>
    <row r="747" spans="1:12" x14ac:dyDescent="0.2">
      <c r="A747" s="110" t="s">
        <v>1902</v>
      </c>
      <c r="B747" s="53" t="s">
        <v>261</v>
      </c>
      <c r="C747" s="53" t="s">
        <v>796</v>
      </c>
      <c r="D747" s="110" t="s">
        <v>207</v>
      </c>
      <c r="E747" s="110" t="s">
        <v>920</v>
      </c>
      <c r="F747" s="111">
        <v>4.2132742900000002</v>
      </c>
      <c r="G747" s="111">
        <v>5.1918727499999999</v>
      </c>
      <c r="H747" s="68">
        <f t="shared" si="33"/>
        <v>-0.18848660341299772</v>
      </c>
      <c r="I747" s="111">
        <v>5.0989E-2</v>
      </c>
      <c r="J747" s="111">
        <v>1.7496271999999999</v>
      </c>
      <c r="K747" s="68">
        <f t="shared" si="34"/>
        <v>-0.97085722032670729</v>
      </c>
      <c r="L747" s="68">
        <f t="shared" si="35"/>
        <v>1.2101989210866212E-2</v>
      </c>
    </row>
    <row r="748" spans="1:12" x14ac:dyDescent="0.2">
      <c r="A748" s="110" t="s">
        <v>2518</v>
      </c>
      <c r="B748" s="53" t="s">
        <v>2519</v>
      </c>
      <c r="C748" s="53" t="s">
        <v>797</v>
      </c>
      <c r="D748" s="110" t="s">
        <v>207</v>
      </c>
      <c r="E748" s="110" t="s">
        <v>209</v>
      </c>
      <c r="F748" s="111">
        <v>0.42887009999999998</v>
      </c>
      <c r="G748" s="111">
        <v>0.86954637000000001</v>
      </c>
      <c r="H748" s="68">
        <f t="shared" si="33"/>
        <v>-0.50678869489156742</v>
      </c>
      <c r="I748" s="111">
        <v>5.0592499999999999E-2</v>
      </c>
      <c r="J748" s="111">
        <v>0</v>
      </c>
      <c r="K748" s="68" t="str">
        <f t="shared" si="34"/>
        <v/>
      </c>
      <c r="L748" s="68">
        <f t="shared" si="35"/>
        <v>0.11796695549538194</v>
      </c>
    </row>
    <row r="749" spans="1:12" x14ac:dyDescent="0.2">
      <c r="A749" s="110" t="s">
        <v>1955</v>
      </c>
      <c r="B749" s="53" t="s">
        <v>515</v>
      </c>
      <c r="C749" s="53" t="s">
        <v>796</v>
      </c>
      <c r="D749" s="110" t="s">
        <v>207</v>
      </c>
      <c r="E749" s="110" t="s">
        <v>920</v>
      </c>
      <c r="F749" s="111">
        <v>0.190428559</v>
      </c>
      <c r="G749" s="111">
        <v>11.500034660000001</v>
      </c>
      <c r="H749" s="68">
        <f t="shared" si="33"/>
        <v>-0.98344104477681638</v>
      </c>
      <c r="I749" s="111">
        <v>5.0214000000000002E-2</v>
      </c>
      <c r="J749" s="111">
        <v>0</v>
      </c>
      <c r="K749" s="68" t="str">
        <f t="shared" si="34"/>
        <v/>
      </c>
      <c r="L749" s="68">
        <f t="shared" si="35"/>
        <v>0.26368943956562735</v>
      </c>
    </row>
    <row r="750" spans="1:12" x14ac:dyDescent="0.2">
      <c r="A750" s="110" t="s">
        <v>1948</v>
      </c>
      <c r="B750" s="53" t="s">
        <v>507</v>
      </c>
      <c r="C750" s="53" t="s">
        <v>796</v>
      </c>
      <c r="D750" s="110" t="s">
        <v>207</v>
      </c>
      <c r="E750" s="110" t="s">
        <v>920</v>
      </c>
      <c r="F750" s="111">
        <v>1.05985193</v>
      </c>
      <c r="G750" s="111">
        <v>1.0775104199999999</v>
      </c>
      <c r="H750" s="68">
        <f t="shared" si="33"/>
        <v>-1.6388231308240964E-2</v>
      </c>
      <c r="I750" s="111">
        <v>4.9412999999999999E-2</v>
      </c>
      <c r="J750" s="111">
        <v>0</v>
      </c>
      <c r="K750" s="68" t="str">
        <f t="shared" si="34"/>
        <v/>
      </c>
      <c r="L750" s="68">
        <f t="shared" si="35"/>
        <v>4.6622550378334453E-2</v>
      </c>
    </row>
    <row r="751" spans="1:12" x14ac:dyDescent="0.2">
      <c r="A751" s="110" t="s">
        <v>2492</v>
      </c>
      <c r="B751" s="53" t="s">
        <v>34</v>
      </c>
      <c r="C751" s="53" t="s">
        <v>799</v>
      </c>
      <c r="D751" s="110" t="s">
        <v>207</v>
      </c>
      <c r="E751" s="110" t="s">
        <v>920</v>
      </c>
      <c r="F751" s="111">
        <v>2.2379544600000001</v>
      </c>
      <c r="G751" s="111">
        <v>0.624505541</v>
      </c>
      <c r="H751" s="68">
        <f t="shared" si="33"/>
        <v>2.5835622153430982</v>
      </c>
      <c r="I751" s="111">
        <v>4.9266499999999998E-2</v>
      </c>
      <c r="J751" s="111">
        <v>0.39117871999999998</v>
      </c>
      <c r="K751" s="68">
        <f t="shared" si="34"/>
        <v>-0.87405628813346492</v>
      </c>
      <c r="L751" s="68">
        <f t="shared" si="35"/>
        <v>2.2014076193489655E-2</v>
      </c>
    </row>
    <row r="752" spans="1:12" x14ac:dyDescent="0.2">
      <c r="A752" s="110" t="s">
        <v>2791</v>
      </c>
      <c r="B752" s="53" t="s">
        <v>2792</v>
      </c>
      <c r="C752" s="53" t="s">
        <v>145</v>
      </c>
      <c r="D752" s="110" t="s">
        <v>752</v>
      </c>
      <c r="E752" s="110" t="s">
        <v>920</v>
      </c>
      <c r="F752" s="111">
        <v>4.9947019999999995E-2</v>
      </c>
      <c r="G752" s="111">
        <v>3.5912489999999998E-2</v>
      </c>
      <c r="H752" s="68">
        <f t="shared" si="33"/>
        <v>0.39079802041016909</v>
      </c>
      <c r="I752" s="111">
        <v>4.9133999999999997E-2</v>
      </c>
      <c r="J752" s="111">
        <v>3.2906120000000004E-2</v>
      </c>
      <c r="K752" s="68">
        <f t="shared" si="34"/>
        <v>0.49315689604243795</v>
      </c>
      <c r="L752" s="68">
        <f t="shared" si="35"/>
        <v>0.98372235220439586</v>
      </c>
    </row>
    <row r="753" spans="1:12" x14ac:dyDescent="0.2">
      <c r="A753" s="110" t="s">
        <v>2248</v>
      </c>
      <c r="B753" s="53" t="s">
        <v>63</v>
      </c>
      <c r="C753" s="53" t="s">
        <v>795</v>
      </c>
      <c r="D753" s="110" t="s">
        <v>207</v>
      </c>
      <c r="E753" s="110" t="s">
        <v>2750</v>
      </c>
      <c r="F753" s="111">
        <v>5.2670012529999992</v>
      </c>
      <c r="G753" s="111">
        <v>6.2755742100000003</v>
      </c>
      <c r="H753" s="68">
        <f t="shared" si="33"/>
        <v>-0.16071405153537355</v>
      </c>
      <c r="I753" s="111">
        <v>4.6393499999999997E-2</v>
      </c>
      <c r="J753" s="111">
        <v>2.5155130000000001E-2</v>
      </c>
      <c r="K753" s="68">
        <f t="shared" si="34"/>
        <v>0.84429577585168492</v>
      </c>
      <c r="L753" s="68">
        <f t="shared" si="35"/>
        <v>8.8083328200415766E-3</v>
      </c>
    </row>
    <row r="754" spans="1:12" x14ac:dyDescent="0.2">
      <c r="A754" s="110" t="s">
        <v>1737</v>
      </c>
      <c r="B754" s="53" t="s">
        <v>246</v>
      </c>
      <c r="C754" s="53" t="s">
        <v>1734</v>
      </c>
      <c r="D754" s="110" t="s">
        <v>208</v>
      </c>
      <c r="E754" s="110" t="s">
        <v>209</v>
      </c>
      <c r="F754" s="111">
        <v>2.7715711400000003</v>
      </c>
      <c r="G754" s="111">
        <v>14.456750550000001</v>
      </c>
      <c r="H754" s="68">
        <f t="shared" si="33"/>
        <v>-0.80828533145022685</v>
      </c>
      <c r="I754" s="111">
        <v>4.5027999999999999E-2</v>
      </c>
      <c r="J754" s="111">
        <v>8.9310482499999999</v>
      </c>
      <c r="K754" s="68">
        <f t="shared" si="34"/>
        <v>-0.99495826259812226</v>
      </c>
      <c r="L754" s="68">
        <f t="shared" si="35"/>
        <v>1.6246380744172416E-2</v>
      </c>
    </row>
    <row r="755" spans="1:12" x14ac:dyDescent="0.2">
      <c r="A755" s="110" t="s">
        <v>460</v>
      </c>
      <c r="B755" s="53" t="s">
        <v>60</v>
      </c>
      <c r="C755" s="53" t="s">
        <v>467</v>
      </c>
      <c r="D755" s="110" t="s">
        <v>207</v>
      </c>
      <c r="E755" s="110" t="s">
        <v>920</v>
      </c>
      <c r="F755" s="111">
        <v>9.4836111000000001E-2</v>
      </c>
      <c r="G755" s="111">
        <v>0.26909517499999996</v>
      </c>
      <c r="H755" s="68">
        <f t="shared" si="33"/>
        <v>-0.64757409344110306</v>
      </c>
      <c r="I755" s="111">
        <v>4.3805999999999998E-2</v>
      </c>
      <c r="J755" s="111">
        <v>0.19237575000000001</v>
      </c>
      <c r="K755" s="68">
        <f t="shared" si="34"/>
        <v>-0.77228938678601644</v>
      </c>
      <c r="L755" s="68">
        <f t="shared" si="35"/>
        <v>0.46191265687813787</v>
      </c>
    </row>
    <row r="756" spans="1:12" x14ac:dyDescent="0.2">
      <c r="A756" s="110" t="s">
        <v>1897</v>
      </c>
      <c r="B756" s="53" t="s">
        <v>524</v>
      </c>
      <c r="C756" s="53" t="s">
        <v>796</v>
      </c>
      <c r="D756" s="110" t="s">
        <v>207</v>
      </c>
      <c r="E756" s="110" t="s">
        <v>920</v>
      </c>
      <c r="F756" s="111">
        <v>0.89283471299999995</v>
      </c>
      <c r="G756" s="111">
        <v>0.38992331000000002</v>
      </c>
      <c r="H756" s="68">
        <f t="shared" si="33"/>
        <v>1.2897700396521561</v>
      </c>
      <c r="I756" s="111">
        <v>4.2527000000000002E-2</v>
      </c>
      <c r="J756" s="111">
        <v>2.04103148</v>
      </c>
      <c r="K756" s="68">
        <f t="shared" si="34"/>
        <v>-0.97916396664298389</v>
      </c>
      <c r="L756" s="68">
        <f t="shared" si="35"/>
        <v>4.7631436570275916E-2</v>
      </c>
    </row>
    <row r="757" spans="1:12" x14ac:dyDescent="0.2">
      <c r="A757" s="110" t="s">
        <v>1580</v>
      </c>
      <c r="B757" s="53" t="s">
        <v>896</v>
      </c>
      <c r="C757" s="53" t="s">
        <v>624</v>
      </c>
      <c r="D757" s="110" t="s">
        <v>207</v>
      </c>
      <c r="E757" s="110" t="s">
        <v>920</v>
      </c>
      <c r="F757" s="111">
        <v>2.4291168000000002E-2</v>
      </c>
      <c r="G757" s="111">
        <v>6.1638800000000001E-3</v>
      </c>
      <c r="H757" s="68">
        <f t="shared" si="33"/>
        <v>2.9408891801916979</v>
      </c>
      <c r="I757" s="111">
        <v>4.2393500000000001E-2</v>
      </c>
      <c r="J757" s="111">
        <v>1.0657740000000001E-2</v>
      </c>
      <c r="K757" s="68">
        <f t="shared" si="34"/>
        <v>2.9777194789889787</v>
      </c>
      <c r="L757" s="68">
        <f t="shared" si="35"/>
        <v>1.7452227904397186</v>
      </c>
    </row>
    <row r="758" spans="1:12" x14ac:dyDescent="0.2">
      <c r="A758" s="110" t="s">
        <v>2435</v>
      </c>
      <c r="B758" s="53" t="s">
        <v>243</v>
      </c>
      <c r="C758" s="53" t="s">
        <v>801</v>
      </c>
      <c r="D758" s="110" t="s">
        <v>207</v>
      </c>
      <c r="E758" s="110" t="s">
        <v>209</v>
      </c>
      <c r="F758" s="111">
        <v>0.24286501000000002</v>
      </c>
      <c r="G758" s="111">
        <v>3.5979040000000004E-2</v>
      </c>
      <c r="H758" s="68">
        <f t="shared" si="33"/>
        <v>5.7501803828006528</v>
      </c>
      <c r="I758" s="111">
        <v>4.1085000000000003E-2</v>
      </c>
      <c r="J758" s="111">
        <v>1.043584E-2</v>
      </c>
      <c r="K758" s="68">
        <f t="shared" si="34"/>
        <v>2.9369135594259785</v>
      </c>
      <c r="L758" s="68">
        <f t="shared" si="35"/>
        <v>0.16916804936207155</v>
      </c>
    </row>
    <row r="759" spans="1:12" x14ac:dyDescent="0.2">
      <c r="A759" s="110" t="s">
        <v>2255</v>
      </c>
      <c r="B759" s="53" t="s">
        <v>190</v>
      </c>
      <c r="C759" s="53" t="s">
        <v>795</v>
      </c>
      <c r="D759" s="110" t="s">
        <v>207</v>
      </c>
      <c r="E759" s="110" t="s">
        <v>2750</v>
      </c>
      <c r="F759" s="111">
        <v>6.7907092000000002E-2</v>
      </c>
      <c r="G759" s="111">
        <v>0.64522612000000001</v>
      </c>
      <c r="H759" s="68">
        <f t="shared" si="33"/>
        <v>-0.89475458309096356</v>
      </c>
      <c r="I759" s="111">
        <v>4.1057499999999997E-2</v>
      </c>
      <c r="J759" s="111">
        <v>0.25843826999999997</v>
      </c>
      <c r="K759" s="68">
        <f t="shared" si="34"/>
        <v>-0.84113227503031962</v>
      </c>
      <c r="L759" s="68">
        <f t="shared" si="35"/>
        <v>0.60461284367765289</v>
      </c>
    </row>
    <row r="760" spans="1:12" x14ac:dyDescent="0.2">
      <c r="A760" s="110" t="s">
        <v>1684</v>
      </c>
      <c r="B760" s="53" t="s">
        <v>582</v>
      </c>
      <c r="C760" s="53" t="s">
        <v>800</v>
      </c>
      <c r="D760" s="110" t="s">
        <v>208</v>
      </c>
      <c r="E760" s="110" t="s">
        <v>209</v>
      </c>
      <c r="F760" s="111">
        <v>0.39268502</v>
      </c>
      <c r="G760" s="111">
        <v>7.795625867</v>
      </c>
      <c r="H760" s="68">
        <f t="shared" si="33"/>
        <v>-0.9496275184700318</v>
      </c>
      <c r="I760" s="111">
        <v>3.9403000000000001E-2</v>
      </c>
      <c r="J760" s="111">
        <v>0.28929640999999995</v>
      </c>
      <c r="K760" s="68">
        <f t="shared" si="34"/>
        <v>-0.86379713457211582</v>
      </c>
      <c r="L760" s="68">
        <f t="shared" si="35"/>
        <v>0.10034250860906281</v>
      </c>
    </row>
    <row r="761" spans="1:12" x14ac:dyDescent="0.2">
      <c r="A761" s="110" t="s">
        <v>2402</v>
      </c>
      <c r="B761" s="53" t="s">
        <v>532</v>
      </c>
      <c r="C761" s="53" t="s">
        <v>801</v>
      </c>
      <c r="D761" s="110" t="s">
        <v>207</v>
      </c>
      <c r="E761" s="110" t="s">
        <v>920</v>
      </c>
      <c r="F761" s="111">
        <v>0.62652729000000007</v>
      </c>
      <c r="G761" s="111">
        <v>3.5379140299999996</v>
      </c>
      <c r="H761" s="68">
        <f t="shared" si="33"/>
        <v>-0.82291053861475538</v>
      </c>
      <c r="I761" s="111">
        <v>3.8428999999999998E-2</v>
      </c>
      <c r="J761" s="111">
        <v>7.5599E-4</v>
      </c>
      <c r="K761" s="68">
        <f t="shared" si="34"/>
        <v>49.832682971996981</v>
      </c>
      <c r="L761" s="68">
        <f t="shared" si="35"/>
        <v>6.1336514168441082E-2</v>
      </c>
    </row>
    <row r="762" spans="1:12" x14ac:dyDescent="0.2">
      <c r="A762" s="110" t="s">
        <v>2467</v>
      </c>
      <c r="B762" s="53" t="s">
        <v>201</v>
      </c>
      <c r="C762" s="53" t="s">
        <v>801</v>
      </c>
      <c r="D762" s="110" t="s">
        <v>207</v>
      </c>
      <c r="E762" s="110" t="s">
        <v>209</v>
      </c>
      <c r="F762" s="111">
        <v>0.3164053</v>
      </c>
      <c r="G762" s="111">
        <v>4.7289709999999999E-2</v>
      </c>
      <c r="H762" s="68">
        <f t="shared" si="33"/>
        <v>5.690785373815995</v>
      </c>
      <c r="I762" s="111">
        <v>3.6764499999999999E-2</v>
      </c>
      <c r="J762" s="111">
        <v>2.3983099999999999E-3</v>
      </c>
      <c r="K762" s="68">
        <f t="shared" si="34"/>
        <v>14.329336074152216</v>
      </c>
      <c r="L762" s="68">
        <f t="shared" si="35"/>
        <v>0.11619432417851407</v>
      </c>
    </row>
    <row r="763" spans="1:12" x14ac:dyDescent="0.2">
      <c r="A763" s="110" t="s">
        <v>1965</v>
      </c>
      <c r="B763" s="53" t="s">
        <v>1517</v>
      </c>
      <c r="C763" s="53" t="s">
        <v>796</v>
      </c>
      <c r="D763" s="110" t="s">
        <v>207</v>
      </c>
      <c r="E763" s="110" t="s">
        <v>920</v>
      </c>
      <c r="F763" s="111">
        <v>2.5133115000000001E-2</v>
      </c>
      <c r="G763" s="111">
        <v>2.1736546999999998E-2</v>
      </c>
      <c r="H763" s="68">
        <f t="shared" si="33"/>
        <v>0.15626069770879436</v>
      </c>
      <c r="I763" s="111">
        <v>3.6371000000000001E-2</v>
      </c>
      <c r="J763" s="111">
        <v>0</v>
      </c>
      <c r="K763" s="68" t="str">
        <f t="shared" si="34"/>
        <v/>
      </c>
      <c r="L763" s="68">
        <f t="shared" si="35"/>
        <v>1.4471345871771166</v>
      </c>
    </row>
    <row r="764" spans="1:12" x14ac:dyDescent="0.2">
      <c r="A764" s="110" t="s">
        <v>2787</v>
      </c>
      <c r="B764" s="53" t="s">
        <v>2788</v>
      </c>
      <c r="C764" s="53" t="s">
        <v>145</v>
      </c>
      <c r="D764" s="110" t="s">
        <v>752</v>
      </c>
      <c r="E764" s="110" t="s">
        <v>920</v>
      </c>
      <c r="F764" s="111">
        <v>4.9983309999999996E-2</v>
      </c>
      <c r="G764" s="111">
        <v>7.6750840000000001E-2</v>
      </c>
      <c r="H764" s="68">
        <f t="shared" si="33"/>
        <v>-0.348758788828891</v>
      </c>
      <c r="I764" s="111">
        <v>3.5388500000000003E-2</v>
      </c>
      <c r="J764" s="111">
        <v>5.2109139999999998E-2</v>
      </c>
      <c r="K764" s="68">
        <f t="shared" si="34"/>
        <v>-0.32087729714978974</v>
      </c>
      <c r="L764" s="68">
        <f t="shared" si="35"/>
        <v>0.70800633251379319</v>
      </c>
    </row>
    <row r="765" spans="1:12" x14ac:dyDescent="0.2">
      <c r="A765" s="110" t="s">
        <v>2325</v>
      </c>
      <c r="B765" s="53" t="s">
        <v>2326</v>
      </c>
      <c r="C765" s="53" t="s">
        <v>795</v>
      </c>
      <c r="D765" s="110" t="s">
        <v>207</v>
      </c>
      <c r="E765" s="110" t="s">
        <v>2750</v>
      </c>
      <c r="F765" s="111">
        <v>0.95493306999999994</v>
      </c>
      <c r="G765" s="111">
        <v>0.21653651999999998</v>
      </c>
      <c r="H765" s="68">
        <f t="shared" si="33"/>
        <v>3.4100324046955217</v>
      </c>
      <c r="I765" s="111">
        <v>3.4669499999999999E-2</v>
      </c>
      <c r="J765" s="111">
        <v>0</v>
      </c>
      <c r="K765" s="68" t="str">
        <f t="shared" si="34"/>
        <v/>
      </c>
      <c r="L765" s="68">
        <f t="shared" si="35"/>
        <v>3.6305685800576581E-2</v>
      </c>
    </row>
    <row r="766" spans="1:12" x14ac:dyDescent="0.2">
      <c r="A766" s="110" t="s">
        <v>1919</v>
      </c>
      <c r="B766" s="53" t="s">
        <v>1857</v>
      </c>
      <c r="C766" s="53" t="s">
        <v>796</v>
      </c>
      <c r="D766" s="110" t="s">
        <v>207</v>
      </c>
      <c r="E766" s="110" t="s">
        <v>920</v>
      </c>
      <c r="F766" s="111">
        <v>0.54325588999999996</v>
      </c>
      <c r="G766" s="111">
        <v>0.49891181000000001</v>
      </c>
      <c r="H766" s="68">
        <f t="shared" si="33"/>
        <v>8.8881600136905936E-2</v>
      </c>
      <c r="I766" s="111">
        <v>3.4078999999999998E-2</v>
      </c>
      <c r="J766" s="111">
        <v>0.62678205000000009</v>
      </c>
      <c r="K766" s="68">
        <f t="shared" si="34"/>
        <v>-0.94562862800554037</v>
      </c>
      <c r="L766" s="68">
        <f t="shared" si="35"/>
        <v>6.2731027177634471E-2</v>
      </c>
    </row>
    <row r="767" spans="1:12" x14ac:dyDescent="0.2">
      <c r="A767" s="110" t="s">
        <v>2165</v>
      </c>
      <c r="B767" s="53" t="s">
        <v>81</v>
      </c>
      <c r="C767" s="53" t="s">
        <v>802</v>
      </c>
      <c r="D767" s="110" t="s">
        <v>208</v>
      </c>
      <c r="E767" s="110" t="s">
        <v>209</v>
      </c>
      <c r="F767" s="111">
        <v>7.8305636999999997E-2</v>
      </c>
      <c r="G767" s="111">
        <v>0.11895460000000001</v>
      </c>
      <c r="H767" s="68">
        <f t="shared" si="33"/>
        <v>-0.34171829420636113</v>
      </c>
      <c r="I767" s="111">
        <v>3.3964000000000001E-2</v>
      </c>
      <c r="J767" s="111">
        <v>0</v>
      </c>
      <c r="K767" s="68" t="str">
        <f t="shared" si="34"/>
        <v/>
      </c>
      <c r="L767" s="68">
        <f t="shared" si="35"/>
        <v>0.43373633497164454</v>
      </c>
    </row>
    <row r="768" spans="1:12" x14ac:dyDescent="0.2">
      <c r="A768" s="110" t="s">
        <v>2609</v>
      </c>
      <c r="B768" s="53" t="s">
        <v>1511</v>
      </c>
      <c r="C768" s="53" t="s">
        <v>624</v>
      </c>
      <c r="D768" s="110" t="s">
        <v>207</v>
      </c>
      <c r="E768" s="110" t="s">
        <v>920</v>
      </c>
      <c r="F768" s="111">
        <v>8.623459E-2</v>
      </c>
      <c r="G768" s="111">
        <v>0.36528334999999995</v>
      </c>
      <c r="H768" s="68">
        <f t="shared" si="33"/>
        <v>-0.76392411534771565</v>
      </c>
      <c r="I768" s="111">
        <v>3.3119999999999997E-2</v>
      </c>
      <c r="J768" s="111">
        <v>9.1025599999999991E-3</v>
      </c>
      <c r="K768" s="68">
        <f t="shared" si="34"/>
        <v>2.6385368511715384</v>
      </c>
      <c r="L768" s="68">
        <f t="shared" si="35"/>
        <v>0.38406862026015309</v>
      </c>
    </row>
    <row r="769" spans="1:12" x14ac:dyDescent="0.2">
      <c r="A769" s="110" t="s">
        <v>2174</v>
      </c>
      <c r="B769" s="53" t="s">
        <v>263</v>
      </c>
      <c r="C769" s="53" t="s">
        <v>270</v>
      </c>
      <c r="D769" s="110" t="s">
        <v>208</v>
      </c>
      <c r="E769" s="110" t="s">
        <v>209</v>
      </c>
      <c r="F769" s="111">
        <v>0.34927620000000004</v>
      </c>
      <c r="G769" s="111">
        <v>1.3761946249999999</v>
      </c>
      <c r="H769" s="68">
        <f t="shared" si="33"/>
        <v>-0.74620145024908813</v>
      </c>
      <c r="I769" s="111">
        <v>3.3063000000000002E-2</v>
      </c>
      <c r="J769" s="111">
        <v>3.7771940000000004E-2</v>
      </c>
      <c r="K769" s="68">
        <f t="shared" si="34"/>
        <v>-0.12466767658743505</v>
      </c>
      <c r="L769" s="68">
        <f t="shared" si="35"/>
        <v>9.466147421438964E-2</v>
      </c>
    </row>
    <row r="770" spans="1:12" x14ac:dyDescent="0.2">
      <c r="A770" s="110" t="s">
        <v>1910</v>
      </c>
      <c r="B770" s="53" t="s">
        <v>445</v>
      </c>
      <c r="C770" s="53" t="s">
        <v>796</v>
      </c>
      <c r="D770" s="110" t="s">
        <v>207</v>
      </c>
      <c r="E770" s="110" t="s">
        <v>920</v>
      </c>
      <c r="F770" s="111">
        <v>5.8029371960000002</v>
      </c>
      <c r="G770" s="111">
        <v>26.453124820999999</v>
      </c>
      <c r="H770" s="68">
        <f t="shared" si="33"/>
        <v>-0.78063320551856696</v>
      </c>
      <c r="I770" s="111">
        <v>3.2582E-2</v>
      </c>
      <c r="J770" s="111">
        <v>17.40733233931142</v>
      </c>
      <c r="K770" s="68">
        <f t="shared" si="34"/>
        <v>-0.99812826001337274</v>
      </c>
      <c r="L770" s="68">
        <f t="shared" si="35"/>
        <v>5.6147428275561849E-3</v>
      </c>
    </row>
    <row r="771" spans="1:12" x14ac:dyDescent="0.2">
      <c r="A771" s="110" t="s">
        <v>2438</v>
      </c>
      <c r="B771" s="53" t="s">
        <v>213</v>
      </c>
      <c r="C771" s="53" t="s">
        <v>801</v>
      </c>
      <c r="D771" s="110" t="s">
        <v>207</v>
      </c>
      <c r="E771" s="110" t="s">
        <v>920</v>
      </c>
      <c r="F771" s="111">
        <v>1.6848791599999999</v>
      </c>
      <c r="G771" s="111">
        <v>1.1478095070000001</v>
      </c>
      <c r="H771" s="68">
        <f t="shared" si="33"/>
        <v>0.46790835040539513</v>
      </c>
      <c r="I771" s="111">
        <v>3.2328999999999997E-2</v>
      </c>
      <c r="J771" s="111">
        <v>2.1204529999999999E-2</v>
      </c>
      <c r="K771" s="68">
        <f t="shared" si="34"/>
        <v>0.52462704903150392</v>
      </c>
      <c r="L771" s="68">
        <f t="shared" si="35"/>
        <v>1.918772619871445E-2</v>
      </c>
    </row>
    <row r="772" spans="1:12" x14ac:dyDescent="0.2">
      <c r="A772" s="110" t="s">
        <v>3071</v>
      </c>
      <c r="B772" s="53" t="s">
        <v>3072</v>
      </c>
      <c r="C772" s="53" t="s">
        <v>624</v>
      </c>
      <c r="D772" s="110" t="s">
        <v>208</v>
      </c>
      <c r="E772" s="110" t="s">
        <v>209</v>
      </c>
      <c r="F772" s="111">
        <v>0.56402516000000003</v>
      </c>
      <c r="G772" s="111">
        <v>0.42386158000000002</v>
      </c>
      <c r="H772" s="68">
        <f t="shared" si="33"/>
        <v>0.3306824364690002</v>
      </c>
      <c r="I772" s="111">
        <v>3.1655000000000003E-2</v>
      </c>
      <c r="J772" s="111">
        <v>0.35137588000000003</v>
      </c>
      <c r="K772" s="68">
        <f t="shared" si="34"/>
        <v>-0.9099112893007909</v>
      </c>
      <c r="L772" s="68">
        <f t="shared" si="35"/>
        <v>5.6123382864693483E-2</v>
      </c>
    </row>
    <row r="773" spans="1:12" x14ac:dyDescent="0.2">
      <c r="A773" s="110" t="s">
        <v>464</v>
      </c>
      <c r="B773" s="53" t="s">
        <v>56</v>
      </c>
      <c r="C773" s="53" t="s">
        <v>467</v>
      </c>
      <c r="D773" s="110" t="s">
        <v>207</v>
      </c>
      <c r="E773" s="110" t="s">
        <v>920</v>
      </c>
      <c r="F773" s="111">
        <v>5.4941269999999993E-2</v>
      </c>
      <c r="G773" s="111">
        <v>5.6742879999999996E-2</v>
      </c>
      <c r="H773" s="68">
        <f t="shared" si="33"/>
        <v>-3.175041520627786E-2</v>
      </c>
      <c r="I773" s="111">
        <v>3.1182499999999998E-2</v>
      </c>
      <c r="J773" s="111">
        <v>5.0885E-2</v>
      </c>
      <c r="K773" s="68">
        <f t="shared" si="34"/>
        <v>-0.38719661982902631</v>
      </c>
      <c r="L773" s="68">
        <f t="shared" si="35"/>
        <v>0.56756059697928352</v>
      </c>
    </row>
    <row r="774" spans="1:12" x14ac:dyDescent="0.2">
      <c r="A774" s="110" t="s">
        <v>2234</v>
      </c>
      <c r="B774" s="53" t="s">
        <v>883</v>
      </c>
      <c r="C774" s="53" t="s">
        <v>795</v>
      </c>
      <c r="D774" s="110" t="s">
        <v>207</v>
      </c>
      <c r="E774" s="110" t="s">
        <v>920</v>
      </c>
      <c r="F774" s="111">
        <v>0.88257573</v>
      </c>
      <c r="G774" s="111">
        <v>1.14368348</v>
      </c>
      <c r="H774" s="68">
        <f t="shared" si="33"/>
        <v>-0.22830420703462462</v>
      </c>
      <c r="I774" s="111">
        <v>2.9564500000000001E-2</v>
      </c>
      <c r="J774" s="111">
        <v>0</v>
      </c>
      <c r="K774" s="68" t="str">
        <f t="shared" si="34"/>
        <v/>
      </c>
      <c r="L774" s="68">
        <f t="shared" si="35"/>
        <v>3.3497975295559056E-2</v>
      </c>
    </row>
    <row r="775" spans="1:12" x14ac:dyDescent="0.2">
      <c r="A775" s="110" t="s">
        <v>1979</v>
      </c>
      <c r="B775" s="53" t="s">
        <v>438</v>
      </c>
      <c r="C775" s="53" t="s">
        <v>796</v>
      </c>
      <c r="D775" s="110" t="s">
        <v>207</v>
      </c>
      <c r="E775" s="110" t="s">
        <v>920</v>
      </c>
      <c r="F775" s="111">
        <v>0.82432093999999989</v>
      </c>
      <c r="G775" s="111">
        <v>0.5715791899999999</v>
      </c>
      <c r="H775" s="68">
        <f t="shared" ref="H775:H838" si="36">IF(ISERROR(F775/G775-1),"",IF((F775/G775-1)&gt;10000%,"",F775/G775-1))</f>
        <v>0.44218151119182636</v>
      </c>
      <c r="I775" s="111">
        <v>2.89845E-2</v>
      </c>
      <c r="J775" s="111">
        <v>7.2553490000000012E-2</v>
      </c>
      <c r="K775" s="68">
        <f t="shared" ref="K775:K838" si="37">IF(ISERROR(I775/J775-1),"",IF((I775/J775-1)&gt;10000%,"",I775/J775-1))</f>
        <v>-0.60050853515110036</v>
      </c>
      <c r="L775" s="68">
        <f t="shared" ref="L775:L838" si="38">IF(ISERROR(I775/F775),"",IF(I775/F775&gt;10000%,"",I775/F775))</f>
        <v>3.5161668948989699E-2</v>
      </c>
    </row>
    <row r="776" spans="1:12" x14ac:dyDescent="0.2">
      <c r="A776" s="110" t="s">
        <v>1921</v>
      </c>
      <c r="B776" s="53" t="s">
        <v>594</v>
      </c>
      <c r="C776" s="53" t="s">
        <v>796</v>
      </c>
      <c r="D776" s="110" t="s">
        <v>207</v>
      </c>
      <c r="E776" s="110" t="s">
        <v>920</v>
      </c>
      <c r="F776" s="111">
        <v>0.64120150100000006</v>
      </c>
      <c r="G776" s="111">
        <v>1.320005968</v>
      </c>
      <c r="H776" s="68">
        <f t="shared" si="36"/>
        <v>-0.51424348332946324</v>
      </c>
      <c r="I776" s="111">
        <v>2.8688499999999999E-2</v>
      </c>
      <c r="J776" s="111">
        <v>0</v>
      </c>
      <c r="K776" s="68" t="str">
        <f t="shared" si="37"/>
        <v/>
      </c>
      <c r="L776" s="68">
        <f t="shared" si="38"/>
        <v>4.4741785468777301E-2</v>
      </c>
    </row>
    <row r="777" spans="1:12" x14ac:dyDescent="0.2">
      <c r="A777" s="110" t="s">
        <v>2469</v>
      </c>
      <c r="B777" s="53" t="s">
        <v>817</v>
      </c>
      <c r="C777" s="53" t="s">
        <v>801</v>
      </c>
      <c r="D777" s="110" t="s">
        <v>207</v>
      </c>
      <c r="E777" s="110" t="s">
        <v>209</v>
      </c>
      <c r="F777" s="111">
        <v>0.34324161999999997</v>
      </c>
      <c r="G777" s="111">
        <v>1.2478968400000001</v>
      </c>
      <c r="H777" s="68">
        <f t="shared" si="36"/>
        <v>-0.7249439144344656</v>
      </c>
      <c r="I777" s="111">
        <v>2.8125000000000001E-2</v>
      </c>
      <c r="J777" s="111">
        <v>4.9471200000000002E-3</v>
      </c>
      <c r="K777" s="68">
        <f t="shared" si="37"/>
        <v>4.6851258914277398</v>
      </c>
      <c r="L777" s="68">
        <f t="shared" si="38"/>
        <v>8.1939363880172811E-2</v>
      </c>
    </row>
    <row r="778" spans="1:12" x14ac:dyDescent="0.2">
      <c r="A778" s="110" t="s">
        <v>2155</v>
      </c>
      <c r="B778" s="53" t="s">
        <v>85</v>
      </c>
      <c r="C778" s="53" t="s">
        <v>802</v>
      </c>
      <c r="D778" s="110" t="s">
        <v>208</v>
      </c>
      <c r="E778" s="110" t="s">
        <v>209</v>
      </c>
      <c r="F778" s="111">
        <v>2.6921164000000001E-2</v>
      </c>
      <c r="G778" s="111">
        <v>2.7620815E-2</v>
      </c>
      <c r="H778" s="68">
        <f t="shared" si="36"/>
        <v>-2.5330570441169042E-2</v>
      </c>
      <c r="I778" s="111">
        <v>2.7862000000000001E-2</v>
      </c>
      <c r="J778" s="111">
        <v>8.8749999999999992E-3</v>
      </c>
      <c r="K778" s="68">
        <f t="shared" si="37"/>
        <v>2.1393802816901415</v>
      </c>
      <c r="L778" s="68">
        <f t="shared" si="38"/>
        <v>1.0349478202354103</v>
      </c>
    </row>
    <row r="779" spans="1:12" x14ac:dyDescent="0.2">
      <c r="A779" s="110" t="s">
        <v>1836</v>
      </c>
      <c r="B779" s="53" t="s">
        <v>1260</v>
      </c>
      <c r="C779" s="53" t="s">
        <v>874</v>
      </c>
      <c r="D779" s="110" t="s">
        <v>208</v>
      </c>
      <c r="E779" s="110" t="s">
        <v>209</v>
      </c>
      <c r="F779" s="111">
        <v>0.6150989</v>
      </c>
      <c r="G779" s="111">
        <v>2.4451472599999997</v>
      </c>
      <c r="H779" s="68">
        <f t="shared" si="36"/>
        <v>-0.74844095893022</v>
      </c>
      <c r="I779" s="111">
        <v>2.71495E-2</v>
      </c>
      <c r="J779" s="111">
        <v>4.1260233199999998</v>
      </c>
      <c r="K779" s="68">
        <f t="shared" si="37"/>
        <v>-0.99341993539677809</v>
      </c>
      <c r="L779" s="68">
        <f t="shared" si="38"/>
        <v>4.413843042151433E-2</v>
      </c>
    </row>
    <row r="780" spans="1:12" x14ac:dyDescent="0.2">
      <c r="A780" s="110" t="s">
        <v>1558</v>
      </c>
      <c r="B780" s="110" t="s">
        <v>1328</v>
      </c>
      <c r="C780" s="110" t="s">
        <v>624</v>
      </c>
      <c r="D780" s="110" t="s">
        <v>207</v>
      </c>
      <c r="E780" s="110" t="s">
        <v>920</v>
      </c>
      <c r="F780" s="111">
        <v>2.5446669000000002E-2</v>
      </c>
      <c r="G780" s="111">
        <v>1.4582589999999999E-3</v>
      </c>
      <c r="H780" s="68">
        <f t="shared" si="36"/>
        <v>16.450033910299886</v>
      </c>
      <c r="I780" s="111">
        <v>2.4312E-2</v>
      </c>
      <c r="J780" s="111">
        <v>1.1343499999999999E-3</v>
      </c>
      <c r="K780" s="68">
        <f t="shared" si="37"/>
        <v>20.432538458147839</v>
      </c>
      <c r="L780" s="68">
        <f t="shared" si="38"/>
        <v>0.95540992025321658</v>
      </c>
    </row>
    <row r="781" spans="1:12" x14ac:dyDescent="0.2">
      <c r="A781" s="110" t="s">
        <v>2449</v>
      </c>
      <c r="B781" s="53" t="s">
        <v>550</v>
      </c>
      <c r="C781" s="53" t="s">
        <v>801</v>
      </c>
      <c r="D781" s="110" t="s">
        <v>208</v>
      </c>
      <c r="E781" s="110" t="s">
        <v>920</v>
      </c>
      <c r="F781" s="111">
        <v>0.478360434</v>
      </c>
      <c r="G781" s="111">
        <v>0.22963523999999999</v>
      </c>
      <c r="H781" s="68">
        <f t="shared" si="36"/>
        <v>1.0831316395514907</v>
      </c>
      <c r="I781" s="111">
        <v>2.35455E-2</v>
      </c>
      <c r="J781" s="111">
        <v>0.27456516999999997</v>
      </c>
      <c r="K781" s="68">
        <f t="shared" si="37"/>
        <v>-0.91424440325041956</v>
      </c>
      <c r="L781" s="68">
        <f t="shared" si="38"/>
        <v>4.9221253110578123E-2</v>
      </c>
    </row>
    <row r="782" spans="1:12" x14ac:dyDescent="0.2">
      <c r="A782" s="110" t="s">
        <v>1491</v>
      </c>
      <c r="B782" s="53" t="s">
        <v>1264</v>
      </c>
      <c r="C782" s="53" t="s">
        <v>145</v>
      </c>
      <c r="D782" s="110" t="s">
        <v>752</v>
      </c>
      <c r="E782" s="110" t="s">
        <v>920</v>
      </c>
      <c r="F782" s="111">
        <v>0.49951038000000003</v>
      </c>
      <c r="G782" s="111">
        <v>0.24354583999999999</v>
      </c>
      <c r="H782" s="68">
        <f t="shared" si="36"/>
        <v>1.0509912220221049</v>
      </c>
      <c r="I782" s="111">
        <v>2.3115E-2</v>
      </c>
      <c r="J782" s="111">
        <v>2.3400189999999998E-2</v>
      </c>
      <c r="K782" s="68">
        <f t="shared" si="37"/>
        <v>-1.2187507879209414E-2</v>
      </c>
      <c r="L782" s="68">
        <f t="shared" si="38"/>
        <v>4.6275314639107196E-2</v>
      </c>
    </row>
    <row r="783" spans="1:12" x14ac:dyDescent="0.2">
      <c r="A783" s="110" t="s">
        <v>1578</v>
      </c>
      <c r="B783" s="53" t="s">
        <v>888</v>
      </c>
      <c r="C783" s="53" t="s">
        <v>624</v>
      </c>
      <c r="D783" s="110" t="s">
        <v>207</v>
      </c>
      <c r="E783" s="110" t="s">
        <v>920</v>
      </c>
      <c r="F783" s="111">
        <v>2.1404944999999998E-2</v>
      </c>
      <c r="G783" s="111">
        <v>0.28386044799999999</v>
      </c>
      <c r="H783" s="68">
        <f t="shared" si="36"/>
        <v>-0.92459342204659667</v>
      </c>
      <c r="I783" s="111">
        <v>2.1547E-2</v>
      </c>
      <c r="J783" s="111">
        <v>0.23772601999999998</v>
      </c>
      <c r="K783" s="68">
        <f t="shared" si="37"/>
        <v>-0.90936204627495132</v>
      </c>
      <c r="L783" s="68">
        <f t="shared" si="38"/>
        <v>1.0066365505727766</v>
      </c>
    </row>
    <row r="784" spans="1:12" x14ac:dyDescent="0.2">
      <c r="A784" s="110" t="s">
        <v>2446</v>
      </c>
      <c r="B784" s="53" t="s">
        <v>617</v>
      </c>
      <c r="C784" s="53" t="s">
        <v>801</v>
      </c>
      <c r="D784" s="110" t="s">
        <v>207</v>
      </c>
      <c r="E784" s="110" t="s">
        <v>920</v>
      </c>
      <c r="F784" s="111">
        <v>0.395902115</v>
      </c>
      <c r="G784" s="111">
        <v>0.39711806500000002</v>
      </c>
      <c r="H784" s="68">
        <f t="shared" si="36"/>
        <v>-3.0619357495107469E-3</v>
      </c>
      <c r="I784" s="111">
        <v>2.1174499999999999E-2</v>
      </c>
      <c r="J784" s="111">
        <v>4.2060150000000004E-2</v>
      </c>
      <c r="K784" s="68">
        <f t="shared" si="37"/>
        <v>-0.49656622717703103</v>
      </c>
      <c r="L784" s="68">
        <f t="shared" si="38"/>
        <v>5.3484180047888852E-2</v>
      </c>
    </row>
    <row r="785" spans="1:12" x14ac:dyDescent="0.2">
      <c r="A785" s="110" t="s">
        <v>1744</v>
      </c>
      <c r="B785" s="53" t="s">
        <v>38</v>
      </c>
      <c r="C785" s="53" t="s">
        <v>1734</v>
      </c>
      <c r="D785" s="110" t="s">
        <v>208</v>
      </c>
      <c r="E785" s="110" t="s">
        <v>209</v>
      </c>
      <c r="F785" s="111">
        <v>0.65666764499999997</v>
      </c>
      <c r="G785" s="111">
        <v>13.687042509999999</v>
      </c>
      <c r="H785" s="68">
        <f t="shared" si="36"/>
        <v>-0.95202267805333207</v>
      </c>
      <c r="I785" s="111">
        <v>2.0594999999999999E-2</v>
      </c>
      <c r="J785" s="111">
        <v>0.38143279999999996</v>
      </c>
      <c r="K785" s="68">
        <f t="shared" si="37"/>
        <v>-0.94600621656029582</v>
      </c>
      <c r="L785" s="68">
        <f t="shared" si="38"/>
        <v>3.1362897436495445E-2</v>
      </c>
    </row>
    <row r="786" spans="1:12" x14ac:dyDescent="0.2">
      <c r="A786" s="110" t="s">
        <v>2139</v>
      </c>
      <c r="B786" s="53" t="s">
        <v>1793</v>
      </c>
      <c r="C786" s="53" t="s">
        <v>270</v>
      </c>
      <c r="D786" s="110" t="s">
        <v>752</v>
      </c>
      <c r="E786" s="110" t="s">
        <v>920</v>
      </c>
      <c r="F786" s="111">
        <v>1.0859166999999998</v>
      </c>
      <c r="G786" s="111">
        <v>0.65688880000000005</v>
      </c>
      <c r="H786" s="68">
        <f t="shared" si="36"/>
        <v>0.65312104575386232</v>
      </c>
      <c r="I786" s="111">
        <v>2.0066500000000001E-2</v>
      </c>
      <c r="J786" s="111">
        <v>0</v>
      </c>
      <c r="K786" s="68" t="str">
        <f t="shared" si="37"/>
        <v/>
      </c>
      <c r="L786" s="68">
        <f t="shared" si="38"/>
        <v>1.8478857540361986E-2</v>
      </c>
    </row>
    <row r="787" spans="1:12" x14ac:dyDescent="0.2">
      <c r="A787" s="110" t="s">
        <v>2348</v>
      </c>
      <c r="B787" s="53" t="s">
        <v>2349</v>
      </c>
      <c r="C787" s="53" t="s">
        <v>145</v>
      </c>
      <c r="D787" s="110" t="s">
        <v>752</v>
      </c>
      <c r="E787" s="110" t="s">
        <v>920</v>
      </c>
      <c r="F787" s="111">
        <v>4.1923439999999999E-2</v>
      </c>
      <c r="G787" s="111">
        <v>8.5690370000000002E-2</v>
      </c>
      <c r="H787" s="68">
        <f t="shared" si="36"/>
        <v>-0.51075669296328163</v>
      </c>
      <c r="I787" s="111">
        <v>1.9044999999999999E-2</v>
      </c>
      <c r="J787" s="111">
        <v>2.7100401412964596</v>
      </c>
      <c r="K787" s="68">
        <f t="shared" si="37"/>
        <v>-0.99297242881764514</v>
      </c>
      <c r="L787" s="68">
        <f t="shared" si="38"/>
        <v>0.45428046935079752</v>
      </c>
    </row>
    <row r="788" spans="1:12" x14ac:dyDescent="0.2">
      <c r="A788" s="110" t="s">
        <v>2799</v>
      </c>
      <c r="B788" s="53" t="s">
        <v>2800</v>
      </c>
      <c r="C788" s="53" t="s">
        <v>796</v>
      </c>
      <c r="D788" s="110" t="s">
        <v>207</v>
      </c>
      <c r="E788" s="110" t="s">
        <v>920</v>
      </c>
      <c r="F788" s="111">
        <v>5.5438290000000001E-2</v>
      </c>
      <c r="G788" s="111">
        <v>2.7449080000000001E-2</v>
      </c>
      <c r="H788" s="68">
        <f t="shared" si="36"/>
        <v>1.0196775265327656</v>
      </c>
      <c r="I788" s="111">
        <v>1.9043999999999998E-2</v>
      </c>
      <c r="J788" s="111">
        <v>0</v>
      </c>
      <c r="K788" s="68" t="str">
        <f t="shared" si="37"/>
        <v/>
      </c>
      <c r="L788" s="68">
        <f t="shared" si="38"/>
        <v>0.34351708900112177</v>
      </c>
    </row>
    <row r="789" spans="1:12" x14ac:dyDescent="0.2">
      <c r="A789" s="110" t="s">
        <v>2440</v>
      </c>
      <c r="B789" s="53" t="s">
        <v>153</v>
      </c>
      <c r="C789" s="53" t="s">
        <v>801</v>
      </c>
      <c r="D789" s="110" t="s">
        <v>207</v>
      </c>
      <c r="E789" s="110" t="s">
        <v>209</v>
      </c>
      <c r="F789" s="111">
        <v>0.11745547000000001</v>
      </c>
      <c r="G789" s="111">
        <v>7.1710910000000003E-2</v>
      </c>
      <c r="H789" s="68">
        <f t="shared" si="36"/>
        <v>0.63790237775535141</v>
      </c>
      <c r="I789" s="111">
        <v>1.89655E-2</v>
      </c>
      <c r="J789" s="111">
        <v>3.1181569999999999E-2</v>
      </c>
      <c r="K789" s="68">
        <f t="shared" si="37"/>
        <v>-0.39177212693267205</v>
      </c>
      <c r="L789" s="68">
        <f t="shared" si="38"/>
        <v>0.16146970422067186</v>
      </c>
    </row>
    <row r="790" spans="1:12" x14ac:dyDescent="0.2">
      <c r="A790" s="110" t="s">
        <v>1709</v>
      </c>
      <c r="B790" s="53" t="s">
        <v>831</v>
      </c>
      <c r="C790" s="53" t="s">
        <v>800</v>
      </c>
      <c r="D790" s="110" t="s">
        <v>752</v>
      </c>
      <c r="E790" s="110" t="s">
        <v>209</v>
      </c>
      <c r="F790" s="111">
        <v>0.31942484999999998</v>
      </c>
      <c r="G790" s="111">
        <v>0.20992733999999999</v>
      </c>
      <c r="H790" s="68">
        <f t="shared" si="36"/>
        <v>0.52159718691238588</v>
      </c>
      <c r="I790" s="111">
        <v>1.8147E-2</v>
      </c>
      <c r="J790" s="111">
        <v>0.17089721999999999</v>
      </c>
      <c r="K790" s="68">
        <f t="shared" si="37"/>
        <v>-0.89381336922859245</v>
      </c>
      <c r="L790" s="68">
        <f t="shared" si="38"/>
        <v>5.6811484767074323E-2</v>
      </c>
    </row>
    <row r="791" spans="1:12" x14ac:dyDescent="0.2">
      <c r="A791" s="110" t="s">
        <v>1809</v>
      </c>
      <c r="B791" s="53" t="s">
        <v>1810</v>
      </c>
      <c r="C791" s="53" t="s">
        <v>270</v>
      </c>
      <c r="D791" s="110" t="s">
        <v>208</v>
      </c>
      <c r="E791" s="110" t="s">
        <v>209</v>
      </c>
      <c r="F791" s="111">
        <v>1.8979056299999999</v>
      </c>
      <c r="G791" s="111">
        <v>1.762823</v>
      </c>
      <c r="H791" s="68">
        <f t="shared" si="36"/>
        <v>7.6628583811307216E-2</v>
      </c>
      <c r="I791" s="111">
        <v>1.7774499999999999E-2</v>
      </c>
      <c r="J791" s="111">
        <v>0</v>
      </c>
      <c r="K791" s="68" t="str">
        <f t="shared" si="37"/>
        <v/>
      </c>
      <c r="L791" s="68">
        <f t="shared" si="38"/>
        <v>9.3653233959793882E-3</v>
      </c>
    </row>
    <row r="792" spans="1:12" x14ac:dyDescent="0.2">
      <c r="A792" s="110" t="s">
        <v>2677</v>
      </c>
      <c r="B792" s="53" t="s">
        <v>871</v>
      </c>
      <c r="C792" s="53" t="s">
        <v>795</v>
      </c>
      <c r="D792" s="110" t="s">
        <v>207</v>
      </c>
      <c r="E792" s="110" t="s">
        <v>2750</v>
      </c>
      <c r="F792" s="111">
        <v>1.1714319399999999</v>
      </c>
      <c r="G792" s="111">
        <v>2.1925686789999999</v>
      </c>
      <c r="H792" s="68">
        <f t="shared" si="36"/>
        <v>-0.46572622731513535</v>
      </c>
      <c r="I792" s="111">
        <v>1.6838499999999999E-2</v>
      </c>
      <c r="J792" s="111">
        <v>7.7663799999999998E-3</v>
      </c>
      <c r="K792" s="68">
        <f t="shared" si="37"/>
        <v>1.1681272355975372</v>
      </c>
      <c r="L792" s="68">
        <f t="shared" si="38"/>
        <v>1.4374287933450065E-2</v>
      </c>
    </row>
    <row r="793" spans="1:12" x14ac:dyDescent="0.2">
      <c r="A793" s="110" t="s">
        <v>2403</v>
      </c>
      <c r="B793" s="53" t="s">
        <v>450</v>
      </c>
      <c r="C793" s="53" t="s">
        <v>801</v>
      </c>
      <c r="D793" s="110" t="s">
        <v>207</v>
      </c>
      <c r="E793" s="110" t="s">
        <v>920</v>
      </c>
      <c r="F793" s="111">
        <v>0.35145266800000002</v>
      </c>
      <c r="G793" s="111">
        <v>0.84342016599999992</v>
      </c>
      <c r="H793" s="68">
        <f t="shared" si="36"/>
        <v>-0.58330061081323481</v>
      </c>
      <c r="I793" s="111">
        <v>1.5937E-2</v>
      </c>
      <c r="J793" s="111">
        <v>3.6771459999999999E-2</v>
      </c>
      <c r="K793" s="68">
        <f t="shared" si="37"/>
        <v>-0.56659322202599516</v>
      </c>
      <c r="L793" s="68">
        <f t="shared" si="38"/>
        <v>4.5346077725607135E-2</v>
      </c>
    </row>
    <row r="794" spans="1:12" x14ac:dyDescent="0.2">
      <c r="A794" s="110" t="s">
        <v>1884</v>
      </c>
      <c r="B794" s="53" t="s">
        <v>1513</v>
      </c>
      <c r="C794" s="53" t="s">
        <v>874</v>
      </c>
      <c r="D794" s="110" t="s">
        <v>208</v>
      </c>
      <c r="E794" s="110" t="s">
        <v>209</v>
      </c>
      <c r="F794" s="111">
        <v>6.3235150000000004E-2</v>
      </c>
      <c r="G794" s="111">
        <v>0.184924965</v>
      </c>
      <c r="H794" s="68">
        <f t="shared" si="36"/>
        <v>-0.65804968517906703</v>
      </c>
      <c r="I794" s="111">
        <v>1.5211000000000001E-2</v>
      </c>
      <c r="J794" s="111">
        <v>0</v>
      </c>
      <c r="K794" s="68" t="str">
        <f t="shared" si="37"/>
        <v/>
      </c>
      <c r="L794" s="68">
        <f t="shared" si="38"/>
        <v>0.24054659473409962</v>
      </c>
    </row>
    <row r="795" spans="1:12" x14ac:dyDescent="0.2">
      <c r="A795" s="110" t="s">
        <v>466</v>
      </c>
      <c r="B795" s="53" t="s">
        <v>57</v>
      </c>
      <c r="C795" s="53" t="s">
        <v>467</v>
      </c>
      <c r="D795" s="110" t="s">
        <v>207</v>
      </c>
      <c r="E795" s="110" t="s">
        <v>920</v>
      </c>
      <c r="F795" s="111">
        <v>2.958069E-2</v>
      </c>
      <c r="G795" s="111">
        <v>1.6699220000000001E-2</v>
      </c>
      <c r="H795" s="68">
        <f t="shared" si="36"/>
        <v>0.77138153758079708</v>
      </c>
      <c r="I795" s="111">
        <v>1.4624E-2</v>
      </c>
      <c r="J795" s="111">
        <v>1.8482680000000001E-2</v>
      </c>
      <c r="K795" s="68">
        <f t="shared" si="37"/>
        <v>-0.20877275373484805</v>
      </c>
      <c r="L795" s="68">
        <f t="shared" si="38"/>
        <v>0.49437656795700169</v>
      </c>
    </row>
    <row r="796" spans="1:12" x14ac:dyDescent="0.2">
      <c r="A796" s="110" t="s">
        <v>2431</v>
      </c>
      <c r="B796" s="53" t="s">
        <v>818</v>
      </c>
      <c r="C796" s="53" t="s">
        <v>801</v>
      </c>
      <c r="D796" s="110" t="s">
        <v>207</v>
      </c>
      <c r="E796" s="110" t="s">
        <v>209</v>
      </c>
      <c r="F796" s="111">
        <v>0.19537928200000002</v>
      </c>
      <c r="G796" s="111">
        <v>0.65984282999999999</v>
      </c>
      <c r="H796" s="68">
        <f t="shared" si="36"/>
        <v>-0.70390027273616051</v>
      </c>
      <c r="I796" s="111">
        <v>1.4135E-2</v>
      </c>
      <c r="J796" s="111">
        <v>1.7989900000000001E-3</v>
      </c>
      <c r="K796" s="68">
        <f t="shared" si="37"/>
        <v>6.8571865324432038</v>
      </c>
      <c r="L796" s="68">
        <f t="shared" si="38"/>
        <v>7.2346463019553928E-2</v>
      </c>
    </row>
    <row r="797" spans="1:12" x14ac:dyDescent="0.2">
      <c r="A797" s="110" t="s">
        <v>1495</v>
      </c>
      <c r="B797" s="53" t="s">
        <v>758</v>
      </c>
      <c r="C797" s="53" t="s">
        <v>145</v>
      </c>
      <c r="D797" s="110" t="s">
        <v>752</v>
      </c>
      <c r="E797" s="110" t="s">
        <v>920</v>
      </c>
      <c r="F797" s="111">
        <v>1.36846E-2</v>
      </c>
      <c r="G797" s="111">
        <v>8.9399999999999993E-2</v>
      </c>
      <c r="H797" s="68">
        <f t="shared" si="36"/>
        <v>-0.84692841163310961</v>
      </c>
      <c r="I797" s="111">
        <v>1.3686E-2</v>
      </c>
      <c r="J797" s="111">
        <v>4.5432845383809797</v>
      </c>
      <c r="K797" s="68">
        <f t="shared" si="37"/>
        <v>-0.99698764189555311</v>
      </c>
      <c r="L797" s="68">
        <f t="shared" si="38"/>
        <v>1.0001023047805562</v>
      </c>
    </row>
    <row r="798" spans="1:12" x14ac:dyDescent="0.2">
      <c r="A798" s="110" t="s">
        <v>3086</v>
      </c>
      <c r="B798" s="53" t="s">
        <v>3087</v>
      </c>
      <c r="C798" s="53" t="s">
        <v>802</v>
      </c>
      <c r="D798" s="110" t="s">
        <v>208</v>
      </c>
      <c r="E798" s="110" t="s">
        <v>209</v>
      </c>
      <c r="F798" s="111">
        <v>0.25283064</v>
      </c>
      <c r="G798" s="111">
        <v>4.4817669999999997E-2</v>
      </c>
      <c r="H798" s="68">
        <f t="shared" si="36"/>
        <v>4.6413160255765193</v>
      </c>
      <c r="I798" s="111">
        <v>1.3110500000000001E-2</v>
      </c>
      <c r="J798" s="111">
        <v>0</v>
      </c>
      <c r="K798" s="68" t="str">
        <f t="shared" si="37"/>
        <v/>
      </c>
      <c r="L798" s="68">
        <f t="shared" si="38"/>
        <v>5.1854870121754236E-2</v>
      </c>
    </row>
    <row r="799" spans="1:12" x14ac:dyDescent="0.2">
      <c r="A799" s="53" t="s">
        <v>2290</v>
      </c>
      <c r="B799" s="53" t="s">
        <v>2291</v>
      </c>
      <c r="C799" s="53" t="s">
        <v>1770</v>
      </c>
      <c r="D799" s="110" t="s">
        <v>207</v>
      </c>
      <c r="E799" s="110" t="s">
        <v>920</v>
      </c>
      <c r="F799" s="111">
        <v>1.3100559999999999E-2</v>
      </c>
      <c r="G799" s="111">
        <v>1.8395999999999998E-3</v>
      </c>
      <c r="H799" s="68">
        <f t="shared" si="36"/>
        <v>6.121417699499891</v>
      </c>
      <c r="I799" s="111">
        <v>1.3100499999999999E-2</v>
      </c>
      <c r="J799" s="111">
        <v>1.8395999999999998E-3</v>
      </c>
      <c r="K799" s="68">
        <f t="shared" si="37"/>
        <v>6.121385083713851</v>
      </c>
      <c r="L799" s="68">
        <f t="shared" si="38"/>
        <v>0.9999954200431127</v>
      </c>
    </row>
    <row r="800" spans="1:12" x14ac:dyDescent="0.2">
      <c r="A800" s="110" t="s">
        <v>2146</v>
      </c>
      <c r="B800" s="53" t="s">
        <v>84</v>
      </c>
      <c r="C800" s="53" t="s">
        <v>802</v>
      </c>
      <c r="D800" s="110" t="s">
        <v>208</v>
      </c>
      <c r="E800" s="110" t="s">
        <v>209</v>
      </c>
      <c r="F800" s="111">
        <v>9.4024337999999999E-2</v>
      </c>
      <c r="G800" s="111">
        <v>6.7694104999999991E-2</v>
      </c>
      <c r="H800" s="68">
        <f t="shared" si="36"/>
        <v>0.3889590238322822</v>
      </c>
      <c r="I800" s="111">
        <v>1.2122000000000001E-2</v>
      </c>
      <c r="J800" s="111">
        <v>0</v>
      </c>
      <c r="K800" s="68" t="str">
        <f t="shared" si="37"/>
        <v/>
      </c>
      <c r="L800" s="68">
        <f t="shared" si="38"/>
        <v>0.12892406644756171</v>
      </c>
    </row>
    <row r="801" spans="1:12" x14ac:dyDescent="0.2">
      <c r="A801" s="110" t="s">
        <v>2815</v>
      </c>
      <c r="B801" s="53" t="s">
        <v>2816</v>
      </c>
      <c r="C801" s="53" t="s">
        <v>2817</v>
      </c>
      <c r="D801" s="110" t="s">
        <v>752</v>
      </c>
      <c r="E801" s="110" t="s">
        <v>209</v>
      </c>
      <c r="F801" s="111">
        <v>6.0466470000000001E-2</v>
      </c>
      <c r="G801" s="111">
        <v>3.3263910000000001E-2</v>
      </c>
      <c r="H801" s="68">
        <f t="shared" si="36"/>
        <v>0.81777999038597682</v>
      </c>
      <c r="I801" s="111">
        <v>1.19875E-2</v>
      </c>
      <c r="J801" s="111">
        <v>7.0903800000000003E-3</v>
      </c>
      <c r="K801" s="68">
        <f t="shared" si="37"/>
        <v>0.69067102186342622</v>
      </c>
      <c r="L801" s="68">
        <f t="shared" si="38"/>
        <v>0.19825036917154251</v>
      </c>
    </row>
    <row r="802" spans="1:12" x14ac:dyDescent="0.2">
      <c r="A802" s="110" t="s">
        <v>1813</v>
      </c>
      <c r="B802" s="53" t="s">
        <v>1814</v>
      </c>
      <c r="C802" s="53" t="s">
        <v>270</v>
      </c>
      <c r="D802" s="110" t="s">
        <v>208</v>
      </c>
      <c r="E802" s="110" t="s">
        <v>209</v>
      </c>
      <c r="F802" s="111">
        <v>0.35647722999999998</v>
      </c>
      <c r="G802" s="111">
        <v>0.70104471999999995</v>
      </c>
      <c r="H802" s="68">
        <f t="shared" si="36"/>
        <v>-0.49150572020569527</v>
      </c>
      <c r="I802" s="111">
        <v>1.15485E-2</v>
      </c>
      <c r="J802" s="111">
        <v>0</v>
      </c>
      <c r="K802" s="68" t="str">
        <f t="shared" si="37"/>
        <v/>
      </c>
      <c r="L802" s="68">
        <f t="shared" si="38"/>
        <v>3.2396178572190994E-2</v>
      </c>
    </row>
    <row r="803" spans="1:12" x14ac:dyDescent="0.2">
      <c r="A803" s="110" t="s">
        <v>1721</v>
      </c>
      <c r="B803" s="53" t="s">
        <v>1442</v>
      </c>
      <c r="C803" s="53" t="s">
        <v>800</v>
      </c>
      <c r="D803" s="110" t="s">
        <v>752</v>
      </c>
      <c r="E803" s="110" t="s">
        <v>209</v>
      </c>
      <c r="F803" s="111">
        <v>2.7704999999999999E-4</v>
      </c>
      <c r="G803" s="111">
        <v>0.74729629000000009</v>
      </c>
      <c r="H803" s="68">
        <f t="shared" si="36"/>
        <v>-0.99962926351474324</v>
      </c>
      <c r="I803" s="111">
        <v>1.1499499999999999E-2</v>
      </c>
      <c r="J803" s="111">
        <v>3.4381699999999999E-3</v>
      </c>
      <c r="K803" s="68">
        <f t="shared" si="37"/>
        <v>2.3446571868174058</v>
      </c>
      <c r="L803" s="68">
        <f t="shared" si="38"/>
        <v>41.506948204295256</v>
      </c>
    </row>
    <row r="804" spans="1:12" x14ac:dyDescent="0.2">
      <c r="A804" s="110" t="s">
        <v>3050</v>
      </c>
      <c r="B804" s="53" t="s">
        <v>3057</v>
      </c>
      <c r="C804" s="53" t="s">
        <v>874</v>
      </c>
      <c r="D804" s="110" t="s">
        <v>208</v>
      </c>
      <c r="E804" s="110" t="s">
        <v>920</v>
      </c>
      <c r="F804" s="111">
        <v>8.1041769999999999E-2</v>
      </c>
      <c r="G804" s="111">
        <v>0.28778613000000003</v>
      </c>
      <c r="H804" s="68">
        <f t="shared" si="36"/>
        <v>-0.71839584485881924</v>
      </c>
      <c r="I804" s="111">
        <v>1.11355E-2</v>
      </c>
      <c r="J804" s="111">
        <v>0.15393620999999999</v>
      </c>
      <c r="K804" s="68">
        <f t="shared" si="37"/>
        <v>-0.92766159437081108</v>
      </c>
      <c r="L804" s="68">
        <f t="shared" si="38"/>
        <v>0.13740445204985033</v>
      </c>
    </row>
    <row r="805" spans="1:12" x14ac:dyDescent="0.2">
      <c r="A805" s="110" t="s">
        <v>1677</v>
      </c>
      <c r="B805" s="53" t="s">
        <v>876</v>
      </c>
      <c r="C805" s="53" t="s">
        <v>877</v>
      </c>
      <c r="D805" s="110" t="s">
        <v>207</v>
      </c>
      <c r="E805" s="110" t="s">
        <v>920</v>
      </c>
      <c r="F805" s="111">
        <v>1.6103656100000001</v>
      </c>
      <c r="G805" s="111">
        <v>6.3488045599999996</v>
      </c>
      <c r="H805" s="68">
        <f t="shared" si="36"/>
        <v>-0.74635136508281485</v>
      </c>
      <c r="I805" s="111">
        <v>1.1102000000000001E-2</v>
      </c>
      <c r="J805" s="111">
        <v>0.64033922999999993</v>
      </c>
      <c r="K805" s="68">
        <f t="shared" si="37"/>
        <v>-0.98266231478586752</v>
      </c>
      <c r="L805" s="68">
        <f t="shared" si="38"/>
        <v>6.8940866167652446E-3</v>
      </c>
    </row>
    <row r="806" spans="1:12" x14ac:dyDescent="0.2">
      <c r="A806" s="110" t="s">
        <v>2166</v>
      </c>
      <c r="B806" s="53" t="s">
        <v>118</v>
      </c>
      <c r="C806" s="53" t="s">
        <v>624</v>
      </c>
      <c r="D806" s="110" t="s">
        <v>752</v>
      </c>
      <c r="E806" s="110" t="s">
        <v>209</v>
      </c>
      <c r="F806" s="111">
        <v>0.132648191</v>
      </c>
      <c r="G806" s="111">
        <v>5.8913990000000003E-3</v>
      </c>
      <c r="H806" s="68">
        <f t="shared" si="36"/>
        <v>21.515567355054376</v>
      </c>
      <c r="I806" s="111">
        <v>1.0885000000000001E-2</v>
      </c>
      <c r="J806" s="111">
        <v>0</v>
      </c>
      <c r="K806" s="68" t="str">
        <f t="shared" si="37"/>
        <v/>
      </c>
      <c r="L806" s="68">
        <f t="shared" si="38"/>
        <v>8.205916656639517E-2</v>
      </c>
    </row>
    <row r="807" spans="1:12" x14ac:dyDescent="0.2">
      <c r="A807" s="110" t="s">
        <v>2417</v>
      </c>
      <c r="B807" s="53" t="s">
        <v>537</v>
      </c>
      <c r="C807" s="53" t="s">
        <v>801</v>
      </c>
      <c r="D807" s="110" t="s">
        <v>207</v>
      </c>
      <c r="E807" s="110" t="s">
        <v>920</v>
      </c>
      <c r="F807" s="111">
        <v>0.57111741000000005</v>
      </c>
      <c r="G807" s="111">
        <v>4.5860400000000003E-2</v>
      </c>
      <c r="H807" s="68">
        <f t="shared" si="36"/>
        <v>11.453389198524217</v>
      </c>
      <c r="I807" s="111">
        <v>1.0834E-2</v>
      </c>
      <c r="J807" s="111">
        <v>1.066981E-2</v>
      </c>
      <c r="K807" s="68">
        <f t="shared" si="37"/>
        <v>1.5388277766895442E-2</v>
      </c>
      <c r="L807" s="68">
        <f t="shared" si="38"/>
        <v>1.8969829688785005E-2</v>
      </c>
    </row>
    <row r="808" spans="1:12" x14ac:dyDescent="0.2">
      <c r="A808" s="110" t="s">
        <v>1995</v>
      </c>
      <c r="B808" s="53" t="s">
        <v>1996</v>
      </c>
      <c r="C808" s="53" t="s">
        <v>1770</v>
      </c>
      <c r="D808" s="110" t="s">
        <v>208</v>
      </c>
      <c r="E808" s="110" t="s">
        <v>209</v>
      </c>
      <c r="F808" s="111">
        <v>0.35516776999999999</v>
      </c>
      <c r="G808" s="111">
        <v>5.0261796799999994</v>
      </c>
      <c r="H808" s="68">
        <f t="shared" si="36"/>
        <v>-0.92933643589916382</v>
      </c>
      <c r="I808" s="111">
        <v>1.08235E-2</v>
      </c>
      <c r="J808" s="111">
        <v>7.7743687100000001</v>
      </c>
      <c r="K808" s="68">
        <f t="shared" si="37"/>
        <v>-0.99860779692811863</v>
      </c>
      <c r="L808" s="68">
        <f t="shared" si="38"/>
        <v>3.0474330483309338E-2</v>
      </c>
    </row>
    <row r="809" spans="1:12" x14ac:dyDescent="0.2">
      <c r="A809" s="110" t="s">
        <v>1976</v>
      </c>
      <c r="B809" s="53" t="s">
        <v>436</v>
      </c>
      <c r="C809" s="53" t="s">
        <v>796</v>
      </c>
      <c r="D809" s="110" t="s">
        <v>207</v>
      </c>
      <c r="E809" s="110" t="s">
        <v>920</v>
      </c>
      <c r="F809" s="111">
        <v>0.16680300000000001</v>
      </c>
      <c r="G809" s="111">
        <v>6.9229840000000001E-2</v>
      </c>
      <c r="H809" s="68">
        <f t="shared" si="36"/>
        <v>1.4094090062897733</v>
      </c>
      <c r="I809" s="111">
        <v>1.0695E-2</v>
      </c>
      <c r="J809" s="111">
        <v>8.6927550000000006E-2</v>
      </c>
      <c r="K809" s="68">
        <f t="shared" si="37"/>
        <v>-0.87696650831640832</v>
      </c>
      <c r="L809" s="68">
        <f t="shared" si="38"/>
        <v>6.4117551842592754E-2</v>
      </c>
    </row>
    <row r="810" spans="1:12" x14ac:dyDescent="0.2">
      <c r="A810" s="110" t="s">
        <v>1572</v>
      </c>
      <c r="B810" s="53" t="s">
        <v>887</v>
      </c>
      <c r="C810" s="53" t="s">
        <v>624</v>
      </c>
      <c r="D810" s="110" t="s">
        <v>207</v>
      </c>
      <c r="E810" s="110" t="s">
        <v>920</v>
      </c>
      <c r="F810" s="111">
        <v>9.9519400000000011E-3</v>
      </c>
      <c r="G810" s="111">
        <v>5.1608399999999999E-3</v>
      </c>
      <c r="H810" s="68">
        <f t="shared" si="36"/>
        <v>0.92835662411545439</v>
      </c>
      <c r="I810" s="111">
        <v>1.06785E-2</v>
      </c>
      <c r="J810" s="111">
        <v>0</v>
      </c>
      <c r="K810" s="68" t="str">
        <f t="shared" si="37"/>
        <v/>
      </c>
      <c r="L810" s="68">
        <f t="shared" si="38"/>
        <v>1.0730068710221323</v>
      </c>
    </row>
    <row r="811" spans="1:12" x14ac:dyDescent="0.2">
      <c r="A811" s="110" t="s">
        <v>2451</v>
      </c>
      <c r="B811" s="53" t="s">
        <v>314</v>
      </c>
      <c r="C811" s="53" t="s">
        <v>801</v>
      </c>
      <c r="D811" s="110" t="s">
        <v>207</v>
      </c>
      <c r="E811" s="110" t="s">
        <v>920</v>
      </c>
      <c r="F811" s="111">
        <v>0.592791077</v>
      </c>
      <c r="G811" s="111">
        <v>0.24073542000000001</v>
      </c>
      <c r="H811" s="68">
        <f t="shared" si="36"/>
        <v>1.4624173584427251</v>
      </c>
      <c r="I811" s="111">
        <v>1.03315E-2</v>
      </c>
      <c r="J811" s="111">
        <v>6.8815899999999999E-3</v>
      </c>
      <c r="K811" s="68">
        <f t="shared" si="37"/>
        <v>0.50132454854183406</v>
      </c>
      <c r="L811" s="68">
        <f t="shared" si="38"/>
        <v>1.7428568682723272E-2</v>
      </c>
    </row>
    <row r="812" spans="1:12" x14ac:dyDescent="0.2">
      <c r="A812" s="110" t="s">
        <v>1653</v>
      </c>
      <c r="B812" s="53" t="s">
        <v>1439</v>
      </c>
      <c r="C812" s="53" t="s">
        <v>800</v>
      </c>
      <c r="D812" s="110" t="s">
        <v>752</v>
      </c>
      <c r="E812" s="110" t="s">
        <v>209</v>
      </c>
      <c r="F812" s="111">
        <v>0.22237182</v>
      </c>
      <c r="G812" s="111">
        <v>1.37260906</v>
      </c>
      <c r="H812" s="68">
        <f t="shared" si="36"/>
        <v>-0.83799333220195993</v>
      </c>
      <c r="I812" s="111">
        <v>1.0315E-2</v>
      </c>
      <c r="J812" s="111">
        <v>7.0084932200000001</v>
      </c>
      <c r="K812" s="68">
        <f t="shared" si="37"/>
        <v>-0.99852821431423178</v>
      </c>
      <c r="L812" s="68">
        <f t="shared" si="38"/>
        <v>4.6386273224727846E-2</v>
      </c>
    </row>
    <row r="813" spans="1:12" x14ac:dyDescent="0.2">
      <c r="A813" s="110" t="s">
        <v>1926</v>
      </c>
      <c r="B813" s="53" t="s">
        <v>377</v>
      </c>
      <c r="C813" s="53" t="s">
        <v>796</v>
      </c>
      <c r="D813" s="110" t="s">
        <v>207</v>
      </c>
      <c r="E813" s="110" t="s">
        <v>920</v>
      </c>
      <c r="F813" s="111">
        <v>2.1357040000000001E-2</v>
      </c>
      <c r="G813" s="111">
        <v>0.65421320999999999</v>
      </c>
      <c r="H813" s="68">
        <f t="shared" si="36"/>
        <v>-0.96735461822912439</v>
      </c>
      <c r="I813" s="111">
        <v>1.0309E-2</v>
      </c>
      <c r="J813" s="111">
        <v>25.076196929999998</v>
      </c>
      <c r="K813" s="68">
        <f t="shared" si="37"/>
        <v>-0.99958889300364095</v>
      </c>
      <c r="L813" s="68">
        <f t="shared" si="38"/>
        <v>0.48269797687319965</v>
      </c>
    </row>
    <row r="814" spans="1:12" x14ac:dyDescent="0.2">
      <c r="A814" s="110" t="s">
        <v>2237</v>
      </c>
      <c r="B814" s="53" t="s">
        <v>305</v>
      </c>
      <c r="C814" s="53" t="s">
        <v>795</v>
      </c>
      <c r="D814" s="110" t="s">
        <v>207</v>
      </c>
      <c r="E814" s="110" t="s">
        <v>2750</v>
      </c>
      <c r="F814" s="111">
        <v>1.03848E-2</v>
      </c>
      <c r="G814" s="111">
        <v>1.2222790000000001E-2</v>
      </c>
      <c r="H814" s="68">
        <f t="shared" si="36"/>
        <v>-0.15037401444351095</v>
      </c>
      <c r="I814" s="111">
        <v>1.0309E-2</v>
      </c>
      <c r="J814" s="111">
        <v>5.3151400000000003E-3</v>
      </c>
      <c r="K814" s="68">
        <f t="shared" si="37"/>
        <v>0.93955380291017732</v>
      </c>
      <c r="L814" s="68">
        <f t="shared" si="38"/>
        <v>0.99270087050304301</v>
      </c>
    </row>
    <row r="815" spans="1:12" x14ac:dyDescent="0.2">
      <c r="A815" s="110" t="s">
        <v>3202</v>
      </c>
      <c r="B815" s="53" t="s">
        <v>3187</v>
      </c>
      <c r="C815" s="53" t="s">
        <v>874</v>
      </c>
      <c r="D815" s="110" t="s">
        <v>208</v>
      </c>
      <c r="E815" s="110" t="s">
        <v>209</v>
      </c>
      <c r="F815" s="111">
        <v>1.3878700000000001E-2</v>
      </c>
      <c r="G815" s="111">
        <v>1.38E-2</v>
      </c>
      <c r="H815" s="68">
        <f t="shared" si="36"/>
        <v>5.7028985507248109E-3</v>
      </c>
      <c r="I815" s="111">
        <v>1.0028499999999999E-2</v>
      </c>
      <c r="J815" s="111">
        <v>0</v>
      </c>
      <c r="K815" s="68" t="str">
        <f t="shared" si="37"/>
        <v/>
      </c>
      <c r="L815" s="68">
        <f t="shared" si="38"/>
        <v>0.72258208621844977</v>
      </c>
    </row>
    <row r="816" spans="1:12" x14ac:dyDescent="0.2">
      <c r="A816" s="110" t="s">
        <v>3164</v>
      </c>
      <c r="B816" s="53" t="s">
        <v>3145</v>
      </c>
      <c r="C816" s="53" t="s">
        <v>624</v>
      </c>
      <c r="D816" s="110" t="s">
        <v>752</v>
      </c>
      <c r="E816" s="110" t="s">
        <v>209</v>
      </c>
      <c r="F816" s="111">
        <v>0.19464029999999999</v>
      </c>
      <c r="G816" s="111">
        <v>3.2334700000000001E-2</v>
      </c>
      <c r="H816" s="68">
        <f t="shared" si="36"/>
        <v>5.0195486582525888</v>
      </c>
      <c r="I816" s="111">
        <v>9.9524999999999995E-3</v>
      </c>
      <c r="J816" s="111">
        <v>1.42463619</v>
      </c>
      <c r="K816" s="68">
        <f t="shared" si="37"/>
        <v>-0.99301400591262534</v>
      </c>
      <c r="L816" s="68">
        <f t="shared" si="38"/>
        <v>5.1132781854528582E-2</v>
      </c>
    </row>
    <row r="817" spans="1:12" x14ac:dyDescent="0.2">
      <c r="A817" s="110" t="s">
        <v>2406</v>
      </c>
      <c r="B817" s="53" t="s">
        <v>542</v>
      </c>
      <c r="C817" s="53" t="s">
        <v>801</v>
      </c>
      <c r="D817" s="110" t="s">
        <v>207</v>
      </c>
      <c r="E817" s="110" t="s">
        <v>920</v>
      </c>
      <c r="F817" s="111">
        <v>2.7381158700000001</v>
      </c>
      <c r="G817" s="111">
        <v>6.4029870000000003E-2</v>
      </c>
      <c r="H817" s="68">
        <f t="shared" si="36"/>
        <v>41.763102127179081</v>
      </c>
      <c r="I817" s="111">
        <v>9.9209999999999993E-3</v>
      </c>
      <c r="J817" s="111">
        <v>0</v>
      </c>
      <c r="K817" s="68" t="str">
        <f t="shared" si="37"/>
        <v/>
      </c>
      <c r="L817" s="68">
        <f t="shared" si="38"/>
        <v>3.6232944371342468E-3</v>
      </c>
    </row>
    <row r="818" spans="1:12" x14ac:dyDescent="0.2">
      <c r="A818" s="110" t="s">
        <v>1699</v>
      </c>
      <c r="B818" s="53" t="s">
        <v>303</v>
      </c>
      <c r="C818" s="53" t="s">
        <v>800</v>
      </c>
      <c r="D818" s="110" t="s">
        <v>752</v>
      </c>
      <c r="E818" s="110" t="s">
        <v>920</v>
      </c>
      <c r="F818" s="111">
        <v>9.2073940000000007E-2</v>
      </c>
      <c r="G818" s="111">
        <v>0.18600162000000001</v>
      </c>
      <c r="H818" s="68">
        <f t="shared" si="36"/>
        <v>-0.5049831286415678</v>
      </c>
      <c r="I818" s="111">
        <v>9.8919999999999998E-3</v>
      </c>
      <c r="J818" s="111">
        <v>7.9934000000000005E-4</v>
      </c>
      <c r="K818" s="68">
        <f t="shared" si="37"/>
        <v>11.375209547876997</v>
      </c>
      <c r="L818" s="68">
        <f t="shared" si="38"/>
        <v>0.10743539377157096</v>
      </c>
    </row>
    <row r="819" spans="1:12" x14ac:dyDescent="0.2">
      <c r="A819" s="110" t="s">
        <v>2801</v>
      </c>
      <c r="B819" s="53" t="s">
        <v>2802</v>
      </c>
      <c r="C819" s="53" t="s">
        <v>796</v>
      </c>
      <c r="D819" s="110" t="s">
        <v>207</v>
      </c>
      <c r="E819" s="110" t="s">
        <v>920</v>
      </c>
      <c r="F819" s="111">
        <v>4.1243853599999998</v>
      </c>
      <c r="G819" s="111">
        <v>4.0828580900000002</v>
      </c>
      <c r="H819" s="68">
        <f t="shared" si="36"/>
        <v>1.0171127451554351E-2</v>
      </c>
      <c r="I819" s="111">
        <v>8.8255E-3</v>
      </c>
      <c r="J819" s="111">
        <v>0</v>
      </c>
      <c r="K819" s="68" t="str">
        <f t="shared" si="37"/>
        <v/>
      </c>
      <c r="L819" s="68">
        <f t="shared" si="38"/>
        <v>2.1398339945615558E-3</v>
      </c>
    </row>
    <row r="820" spans="1:12" x14ac:dyDescent="0.2">
      <c r="A820" s="110" t="s">
        <v>2138</v>
      </c>
      <c r="B820" s="53" t="s">
        <v>259</v>
      </c>
      <c r="C820" s="53" t="s">
        <v>270</v>
      </c>
      <c r="D820" s="110" t="s">
        <v>752</v>
      </c>
      <c r="E820" s="110" t="s">
        <v>209</v>
      </c>
      <c r="F820" s="111">
        <v>0.54625897999999995</v>
      </c>
      <c r="G820" s="111">
        <v>2.7680231399999999</v>
      </c>
      <c r="H820" s="68">
        <f t="shared" si="36"/>
        <v>-0.80265375238156422</v>
      </c>
      <c r="I820" s="111">
        <v>8.7030000000000007E-3</v>
      </c>
      <c r="J820" s="111">
        <v>1.9564278500000001</v>
      </c>
      <c r="K820" s="68">
        <f t="shared" si="37"/>
        <v>-0.995551586530523</v>
      </c>
      <c r="L820" s="68">
        <f t="shared" si="38"/>
        <v>1.5932003534294303E-2</v>
      </c>
    </row>
    <row r="821" spans="1:12" x14ac:dyDescent="0.2">
      <c r="A821" s="110" t="s">
        <v>2433</v>
      </c>
      <c r="B821" s="53" t="s">
        <v>217</v>
      </c>
      <c r="C821" s="53" t="s">
        <v>801</v>
      </c>
      <c r="D821" s="110" t="s">
        <v>207</v>
      </c>
      <c r="E821" s="110" t="s">
        <v>209</v>
      </c>
      <c r="F821" s="111">
        <v>0.137354586</v>
      </c>
      <c r="G821" s="111">
        <v>7.3815919999999993E-2</v>
      </c>
      <c r="H821" s="68">
        <f t="shared" si="36"/>
        <v>0.86077184975815535</v>
      </c>
      <c r="I821" s="111">
        <v>8.4329999999999995E-3</v>
      </c>
      <c r="J821" s="111">
        <v>0.75554409</v>
      </c>
      <c r="K821" s="68">
        <f t="shared" si="37"/>
        <v>-0.98883850709493337</v>
      </c>
      <c r="L821" s="68">
        <f t="shared" si="38"/>
        <v>6.1395838650775005E-2</v>
      </c>
    </row>
    <row r="822" spans="1:12" x14ac:dyDescent="0.2">
      <c r="A822" s="110" t="s">
        <v>2123</v>
      </c>
      <c r="B822" s="53" t="s">
        <v>83</v>
      </c>
      <c r="C822" s="53" t="s">
        <v>802</v>
      </c>
      <c r="D822" s="110" t="s">
        <v>208</v>
      </c>
      <c r="E822" s="110" t="s">
        <v>209</v>
      </c>
      <c r="F822" s="111">
        <v>0.10326302000000001</v>
      </c>
      <c r="G822" s="111">
        <v>0.27554927200000001</v>
      </c>
      <c r="H822" s="68">
        <f t="shared" si="36"/>
        <v>-0.62524662376897877</v>
      </c>
      <c r="I822" s="111">
        <v>8.3175000000000002E-3</v>
      </c>
      <c r="J822" s="111">
        <v>0.15468063000000001</v>
      </c>
      <c r="K822" s="68">
        <f t="shared" si="37"/>
        <v>-0.94622791489794167</v>
      </c>
      <c r="L822" s="68">
        <f t="shared" si="38"/>
        <v>8.0546743645498645E-2</v>
      </c>
    </row>
    <row r="823" spans="1:12" x14ac:dyDescent="0.2">
      <c r="A823" s="110" t="s">
        <v>1694</v>
      </c>
      <c r="B823" s="53" t="s">
        <v>371</v>
      </c>
      <c r="C823" s="53" t="s">
        <v>800</v>
      </c>
      <c r="D823" s="110" t="s">
        <v>208</v>
      </c>
      <c r="E823" s="110" t="s">
        <v>209</v>
      </c>
      <c r="F823" s="111">
        <v>6.0894280000000002E-2</v>
      </c>
      <c r="G823" s="111">
        <v>6.0588000000000005E-3</v>
      </c>
      <c r="H823" s="68">
        <f t="shared" si="36"/>
        <v>9.0505512642767538</v>
      </c>
      <c r="I823" s="111">
        <v>8.2625000000000007E-3</v>
      </c>
      <c r="J823" s="111">
        <v>0</v>
      </c>
      <c r="K823" s="68" t="str">
        <f t="shared" si="37"/>
        <v/>
      </c>
      <c r="L823" s="68">
        <f t="shared" si="38"/>
        <v>0.13568597904433718</v>
      </c>
    </row>
    <row r="824" spans="1:12" x14ac:dyDescent="0.2">
      <c r="A824" s="110" t="s">
        <v>2457</v>
      </c>
      <c r="B824" s="53" t="s">
        <v>215</v>
      </c>
      <c r="C824" s="53" t="s">
        <v>801</v>
      </c>
      <c r="D824" s="110" t="s">
        <v>207</v>
      </c>
      <c r="E824" s="110" t="s">
        <v>209</v>
      </c>
      <c r="F824" s="111">
        <v>1.1807460900000002</v>
      </c>
      <c r="G824" s="111">
        <v>0.37743242300000002</v>
      </c>
      <c r="H824" s="68">
        <f t="shared" si="36"/>
        <v>2.1283642264088165</v>
      </c>
      <c r="I824" s="111">
        <v>8.2330000000000007E-3</v>
      </c>
      <c r="J824" s="111">
        <v>6.8450400000000002E-3</v>
      </c>
      <c r="K824" s="68">
        <f t="shared" si="37"/>
        <v>0.20276872012435287</v>
      </c>
      <c r="L824" s="68">
        <f t="shared" si="38"/>
        <v>6.9727099413896846E-3</v>
      </c>
    </row>
    <row r="825" spans="1:12" x14ac:dyDescent="0.2">
      <c r="A825" s="110" t="s">
        <v>1940</v>
      </c>
      <c r="B825" s="53" t="s">
        <v>506</v>
      </c>
      <c r="C825" s="53" t="s">
        <v>796</v>
      </c>
      <c r="D825" s="110" t="s">
        <v>207</v>
      </c>
      <c r="E825" s="110" t="s">
        <v>920</v>
      </c>
      <c r="F825" s="111">
        <v>0.14657951999999999</v>
      </c>
      <c r="G825" s="111">
        <v>0.59627374399999999</v>
      </c>
      <c r="H825" s="68">
        <f t="shared" si="36"/>
        <v>-0.75417411637699083</v>
      </c>
      <c r="I825" s="111">
        <v>7.4914999999999999E-3</v>
      </c>
      <c r="J825" s="111">
        <v>0</v>
      </c>
      <c r="K825" s="68" t="str">
        <f t="shared" si="37"/>
        <v/>
      </c>
      <c r="L825" s="68">
        <f t="shared" si="38"/>
        <v>5.1108776996950191E-2</v>
      </c>
    </row>
    <row r="826" spans="1:12" x14ac:dyDescent="0.2">
      <c r="A826" s="110" t="s">
        <v>2803</v>
      </c>
      <c r="B826" s="53" t="s">
        <v>2804</v>
      </c>
      <c r="C826" s="53" t="s">
        <v>796</v>
      </c>
      <c r="D826" s="110" t="s">
        <v>207</v>
      </c>
      <c r="E826" s="110" t="s">
        <v>920</v>
      </c>
      <c r="F826" s="111">
        <v>0.37998410999999999</v>
      </c>
      <c r="G826" s="111">
        <v>0.99129336999999995</v>
      </c>
      <c r="H826" s="68">
        <f t="shared" si="36"/>
        <v>-0.61667845110272457</v>
      </c>
      <c r="I826" s="111">
        <v>6.8704999999999999E-3</v>
      </c>
      <c r="J826" s="111">
        <v>1.1947569999999999E-2</v>
      </c>
      <c r="K826" s="68">
        <f t="shared" si="37"/>
        <v>-0.42494582580390827</v>
      </c>
      <c r="L826" s="68">
        <f t="shared" si="38"/>
        <v>1.8081019229988327E-2</v>
      </c>
    </row>
    <row r="827" spans="1:12" x14ac:dyDescent="0.2">
      <c r="A827" s="110" t="s">
        <v>2429</v>
      </c>
      <c r="B827" s="53" t="s">
        <v>216</v>
      </c>
      <c r="C827" s="53" t="s">
        <v>801</v>
      </c>
      <c r="D827" s="110" t="s">
        <v>207</v>
      </c>
      <c r="E827" s="110" t="s">
        <v>209</v>
      </c>
      <c r="F827" s="111">
        <v>1.7504071939999999</v>
      </c>
      <c r="G827" s="111">
        <v>0.67061925100000008</v>
      </c>
      <c r="H827" s="68">
        <f t="shared" si="36"/>
        <v>1.6101356192651255</v>
      </c>
      <c r="I827" s="111">
        <v>6.6394999999999996E-3</v>
      </c>
      <c r="J827" s="111">
        <v>3.7111399999999999E-3</v>
      </c>
      <c r="K827" s="68">
        <f t="shared" si="37"/>
        <v>0.78907289943251935</v>
      </c>
      <c r="L827" s="68">
        <f t="shared" si="38"/>
        <v>3.7931174087713444E-3</v>
      </c>
    </row>
    <row r="828" spans="1:12" x14ac:dyDescent="0.2">
      <c r="A828" s="110" t="s">
        <v>2678</v>
      </c>
      <c r="B828" s="53" t="s">
        <v>74</v>
      </c>
      <c r="C828" s="53" t="s">
        <v>795</v>
      </c>
      <c r="D828" s="110" t="s">
        <v>207</v>
      </c>
      <c r="E828" s="110" t="s">
        <v>2750</v>
      </c>
      <c r="F828" s="111">
        <v>1.435743158</v>
      </c>
      <c r="G828" s="111">
        <v>2.719781088</v>
      </c>
      <c r="H828" s="68">
        <f t="shared" si="36"/>
        <v>-0.47211076496756643</v>
      </c>
      <c r="I828" s="111">
        <v>6.2179999999999996E-3</v>
      </c>
      <c r="J828" s="111">
        <v>0</v>
      </c>
      <c r="K828" s="68" t="str">
        <f t="shared" si="37"/>
        <v/>
      </c>
      <c r="L828" s="68">
        <f t="shared" si="38"/>
        <v>4.3308581798583781E-3</v>
      </c>
    </row>
    <row r="829" spans="1:12" x14ac:dyDescent="0.2">
      <c r="A829" s="110" t="s">
        <v>2459</v>
      </c>
      <c r="B829" s="53" t="s">
        <v>200</v>
      </c>
      <c r="C829" s="53" t="s">
        <v>801</v>
      </c>
      <c r="D829" s="110" t="s">
        <v>207</v>
      </c>
      <c r="E829" s="110" t="s">
        <v>209</v>
      </c>
      <c r="F829" s="111">
        <v>2.9840999999999999E-3</v>
      </c>
      <c r="G829" s="111">
        <v>1.443E-2</v>
      </c>
      <c r="H829" s="68">
        <f t="shared" si="36"/>
        <v>-0.79320166320166319</v>
      </c>
      <c r="I829" s="111">
        <v>5.9569999999999996E-3</v>
      </c>
      <c r="J829" s="111">
        <v>3.3827999999999999E-4</v>
      </c>
      <c r="K829" s="68">
        <f t="shared" si="37"/>
        <v>16.609672460683456</v>
      </c>
      <c r="L829" s="68">
        <f t="shared" si="38"/>
        <v>1.9962467745718977</v>
      </c>
    </row>
    <row r="830" spans="1:12" x14ac:dyDescent="0.2">
      <c r="A830" s="110" t="s">
        <v>1987</v>
      </c>
      <c r="B830" s="53" t="s">
        <v>521</v>
      </c>
      <c r="C830" s="53" t="s">
        <v>796</v>
      </c>
      <c r="D830" s="110" t="s">
        <v>207</v>
      </c>
      <c r="E830" s="110" t="s">
        <v>920</v>
      </c>
      <c r="F830" s="111">
        <v>7.430456299999999E-2</v>
      </c>
      <c r="G830" s="111">
        <v>0.75908097900000004</v>
      </c>
      <c r="H830" s="68">
        <f t="shared" si="36"/>
        <v>-0.90211246882000984</v>
      </c>
      <c r="I830" s="111">
        <v>5.8694999999999997E-3</v>
      </c>
      <c r="J830" s="111">
        <v>4.5711027300000007</v>
      </c>
      <c r="K830" s="68">
        <f t="shared" si="37"/>
        <v>-0.99871595535110624</v>
      </c>
      <c r="L830" s="68">
        <f t="shared" si="38"/>
        <v>7.8992457031205485E-2</v>
      </c>
    </row>
    <row r="831" spans="1:12" x14ac:dyDescent="0.2">
      <c r="A831" s="110" t="s">
        <v>1783</v>
      </c>
      <c r="B831" s="53" t="s">
        <v>267</v>
      </c>
      <c r="C831" s="53" t="s">
        <v>270</v>
      </c>
      <c r="D831" s="110" t="s">
        <v>208</v>
      </c>
      <c r="E831" s="110" t="s">
        <v>209</v>
      </c>
      <c r="F831" s="111">
        <v>4.9343779999999997E-2</v>
      </c>
      <c r="G831" s="111">
        <v>0.13700083999999998</v>
      </c>
      <c r="H831" s="68">
        <f t="shared" si="36"/>
        <v>-0.63982863170765958</v>
      </c>
      <c r="I831" s="111">
        <v>5.8434999999999997E-3</v>
      </c>
      <c r="J831" s="111">
        <v>0</v>
      </c>
      <c r="K831" s="68" t="str">
        <f t="shared" si="37"/>
        <v/>
      </c>
      <c r="L831" s="68">
        <f t="shared" si="38"/>
        <v>0.11842424718981805</v>
      </c>
    </row>
    <row r="832" spans="1:12" x14ac:dyDescent="0.2">
      <c r="A832" s="110" t="s">
        <v>2478</v>
      </c>
      <c r="B832" s="53" t="s">
        <v>2476</v>
      </c>
      <c r="C832" s="53" t="s">
        <v>796</v>
      </c>
      <c r="D832" s="110" t="s">
        <v>207</v>
      </c>
      <c r="E832" s="110" t="s">
        <v>920</v>
      </c>
      <c r="F832" s="111">
        <v>0.15201101</v>
      </c>
      <c r="G832" s="111">
        <v>7.3178464999999998E-2</v>
      </c>
      <c r="H832" s="68">
        <f t="shared" si="36"/>
        <v>1.0772642607357232</v>
      </c>
      <c r="I832" s="111">
        <v>5.7730000000000004E-3</v>
      </c>
      <c r="J832" s="111">
        <v>0</v>
      </c>
      <c r="K832" s="68" t="str">
        <f t="shared" si="37"/>
        <v/>
      </c>
      <c r="L832" s="68">
        <f t="shared" si="38"/>
        <v>3.7977512286774491E-2</v>
      </c>
    </row>
    <row r="833" spans="1:12" x14ac:dyDescent="0.2">
      <c r="A833" s="110" t="s">
        <v>3078</v>
      </c>
      <c r="B833" s="53" t="s">
        <v>3079</v>
      </c>
      <c r="C833" s="53" t="s">
        <v>1734</v>
      </c>
      <c r="D833" s="110" t="s">
        <v>208</v>
      </c>
      <c r="E833" s="110" t="s">
        <v>920</v>
      </c>
      <c r="F833" s="111">
        <v>4.5590419100000004</v>
      </c>
      <c r="G833" s="111">
        <v>4.2200869599999997</v>
      </c>
      <c r="H833" s="68">
        <f t="shared" si="36"/>
        <v>8.0319423086011588E-2</v>
      </c>
      <c r="I833" s="111">
        <v>5.7054999999999996E-3</v>
      </c>
      <c r="J833" s="111">
        <v>0.31396719000000001</v>
      </c>
      <c r="K833" s="68">
        <f t="shared" si="37"/>
        <v>-0.98182771900465138</v>
      </c>
      <c r="L833" s="68">
        <f t="shared" si="38"/>
        <v>1.2514690833364151E-3</v>
      </c>
    </row>
    <row r="834" spans="1:12" x14ac:dyDescent="0.2">
      <c r="A834" s="110" t="s">
        <v>2596</v>
      </c>
      <c r="B834" s="53" t="s">
        <v>2050</v>
      </c>
      <c r="C834" s="53" t="s">
        <v>1770</v>
      </c>
      <c r="D834" s="110" t="s">
        <v>207</v>
      </c>
      <c r="E834" s="110" t="s">
        <v>920</v>
      </c>
      <c r="F834" s="111">
        <v>5.0344799999999992E-3</v>
      </c>
      <c r="G834" s="111">
        <v>0</v>
      </c>
      <c r="H834" s="68" t="str">
        <f t="shared" si="36"/>
        <v/>
      </c>
      <c r="I834" s="111">
        <v>5.0344999999999999E-3</v>
      </c>
      <c r="J834" s="111">
        <v>0</v>
      </c>
      <c r="K834" s="68" t="str">
        <f t="shared" si="37"/>
        <v/>
      </c>
      <c r="L834" s="68">
        <f t="shared" si="38"/>
        <v>1.0000039726049166</v>
      </c>
    </row>
    <row r="835" spans="1:12" x14ac:dyDescent="0.2">
      <c r="A835" s="110" t="s">
        <v>2682</v>
      </c>
      <c r="B835" s="53" t="s">
        <v>195</v>
      </c>
      <c r="C835" s="53" t="s">
        <v>795</v>
      </c>
      <c r="D835" s="110" t="s">
        <v>207</v>
      </c>
      <c r="E835" s="110" t="s">
        <v>2750</v>
      </c>
      <c r="F835" s="111">
        <v>4.7220620000000005E-2</v>
      </c>
      <c r="G835" s="111">
        <v>0.57342687000000003</v>
      </c>
      <c r="H835" s="68">
        <f t="shared" si="36"/>
        <v>-0.91765188819979782</v>
      </c>
      <c r="I835" s="111">
        <v>4.1805000000000002E-3</v>
      </c>
      <c r="J835" s="111">
        <v>0</v>
      </c>
      <c r="K835" s="68" t="str">
        <f t="shared" si="37"/>
        <v/>
      </c>
      <c r="L835" s="68">
        <f t="shared" si="38"/>
        <v>8.8531239106983337E-2</v>
      </c>
    </row>
    <row r="836" spans="1:12" x14ac:dyDescent="0.2">
      <c r="A836" s="110" t="s">
        <v>2188</v>
      </c>
      <c r="B836" s="53" t="s">
        <v>1263</v>
      </c>
      <c r="C836" s="53" t="s">
        <v>874</v>
      </c>
      <c r="D836" s="110" t="s">
        <v>207</v>
      </c>
      <c r="E836" s="110" t="s">
        <v>920</v>
      </c>
      <c r="F836" s="111">
        <v>1.7935119999999999E-2</v>
      </c>
      <c r="G836" s="111">
        <v>2.9602400000000001E-2</v>
      </c>
      <c r="H836" s="68">
        <f t="shared" si="36"/>
        <v>-0.39413290814258306</v>
      </c>
      <c r="I836" s="111">
        <v>4.0854999999999997E-3</v>
      </c>
      <c r="J836" s="111">
        <v>2.9602400000000001E-2</v>
      </c>
      <c r="K836" s="68">
        <f t="shared" si="37"/>
        <v>-0.86198754155068513</v>
      </c>
      <c r="L836" s="68">
        <f t="shared" si="38"/>
        <v>0.2277932904825839</v>
      </c>
    </row>
    <row r="837" spans="1:12" x14ac:dyDescent="0.2">
      <c r="A837" s="110" t="s">
        <v>1700</v>
      </c>
      <c r="B837" s="53" t="s">
        <v>175</v>
      </c>
      <c r="C837" s="53" t="s">
        <v>800</v>
      </c>
      <c r="D837" s="110" t="s">
        <v>208</v>
      </c>
      <c r="E837" s="110" t="s">
        <v>920</v>
      </c>
      <c r="F837" s="111">
        <v>0.29303557000000002</v>
      </c>
      <c r="G837" s="111">
        <v>0.72213448000000002</v>
      </c>
      <c r="H837" s="68">
        <f t="shared" si="36"/>
        <v>-0.59420914231930877</v>
      </c>
      <c r="I837" s="111">
        <v>3.7655000000000002E-3</v>
      </c>
      <c r="J837" s="111">
        <v>1.467244E-2</v>
      </c>
      <c r="K837" s="68">
        <f t="shared" si="37"/>
        <v>-0.74336238553369438</v>
      </c>
      <c r="L837" s="68">
        <f t="shared" si="38"/>
        <v>1.2849975857879642E-2</v>
      </c>
    </row>
    <row r="838" spans="1:12" x14ac:dyDescent="0.2">
      <c r="A838" s="110" t="s">
        <v>1746</v>
      </c>
      <c r="B838" s="53" t="s">
        <v>588</v>
      </c>
      <c r="C838" s="53" t="s">
        <v>1734</v>
      </c>
      <c r="D838" s="110" t="s">
        <v>207</v>
      </c>
      <c r="E838" s="110" t="s">
        <v>920</v>
      </c>
      <c r="F838" s="111">
        <v>0.53996253999999999</v>
      </c>
      <c r="G838" s="111">
        <v>9.0135391000000009E-2</v>
      </c>
      <c r="H838" s="68">
        <f t="shared" si="36"/>
        <v>4.9905718942296478</v>
      </c>
      <c r="I838" s="111">
        <v>3.7450000000000001E-3</v>
      </c>
      <c r="J838" s="111">
        <v>0</v>
      </c>
      <c r="K838" s="68" t="str">
        <f t="shared" si="37"/>
        <v/>
      </c>
      <c r="L838" s="68">
        <f t="shared" si="38"/>
        <v>6.9356663149262171E-3</v>
      </c>
    </row>
    <row r="839" spans="1:12" x14ac:dyDescent="0.2">
      <c r="A839" s="110" t="s">
        <v>1883</v>
      </c>
      <c r="B839" s="53" t="s">
        <v>1512</v>
      </c>
      <c r="C839" s="53" t="s">
        <v>874</v>
      </c>
      <c r="D839" s="110" t="s">
        <v>208</v>
      </c>
      <c r="E839" s="110" t="s">
        <v>209</v>
      </c>
      <c r="F839" s="111">
        <v>1.8586115E-2</v>
      </c>
      <c r="G839" s="111">
        <v>9.4499750000000011E-3</v>
      </c>
      <c r="H839" s="68">
        <f t="shared" ref="H839:H902" si="39">IF(ISERROR(F839/G839-1),"",IF((F839/G839-1)&gt;10000%,"",F839/G839-1))</f>
        <v>0.96678985923243155</v>
      </c>
      <c r="I839" s="111">
        <v>3.5975E-3</v>
      </c>
      <c r="J839" s="111">
        <v>0</v>
      </c>
      <c r="K839" s="68" t="str">
        <f t="shared" ref="K839:K902" si="40">IF(ISERROR(I839/J839-1),"",IF((I839/J839-1)&gt;10000%,"",I839/J839-1))</f>
        <v/>
      </c>
      <c r="L839" s="68">
        <f t="shared" ref="L839:L902" si="41">IF(ISERROR(I839/F839),"",IF(I839/F839&gt;10000%,"",I839/F839))</f>
        <v>0.19355847093381268</v>
      </c>
    </row>
    <row r="840" spans="1:12" x14ac:dyDescent="0.2">
      <c r="A840" s="110" t="s">
        <v>1971</v>
      </c>
      <c r="B840" s="53" t="s">
        <v>413</v>
      </c>
      <c r="C840" s="53" t="s">
        <v>796</v>
      </c>
      <c r="D840" s="110" t="s">
        <v>207</v>
      </c>
      <c r="E840" s="110" t="s">
        <v>920</v>
      </c>
      <c r="F840" s="111">
        <v>7.2241559999999996E-2</v>
      </c>
      <c r="G840" s="111">
        <v>3.2587020000000001E-2</v>
      </c>
      <c r="H840" s="68">
        <f t="shared" si="39"/>
        <v>1.2168814454344088</v>
      </c>
      <c r="I840" s="111">
        <v>3.4529999999999999E-3</v>
      </c>
      <c r="J840" s="111">
        <v>0</v>
      </c>
      <c r="K840" s="68" t="str">
        <f t="shared" si="40"/>
        <v/>
      </c>
      <c r="L840" s="68">
        <f t="shared" si="41"/>
        <v>4.7797971140158102E-2</v>
      </c>
    </row>
    <row r="841" spans="1:12" x14ac:dyDescent="0.2">
      <c r="A841" s="110" t="s">
        <v>2259</v>
      </c>
      <c r="B841" s="53" t="s">
        <v>1593</v>
      </c>
      <c r="C841" s="53" t="s">
        <v>795</v>
      </c>
      <c r="D841" s="110" t="s">
        <v>207</v>
      </c>
      <c r="E841" s="110" t="s">
        <v>2750</v>
      </c>
      <c r="F841" s="111">
        <v>1.2496200000000001E-2</v>
      </c>
      <c r="G841" s="111">
        <v>5.9791000000000002E-3</v>
      </c>
      <c r="H841" s="68">
        <f t="shared" si="39"/>
        <v>1.0899800973390645</v>
      </c>
      <c r="I841" s="111">
        <v>3.1545000000000002E-3</v>
      </c>
      <c r="J841" s="111">
        <v>0</v>
      </c>
      <c r="K841" s="68" t="str">
        <f t="shared" si="40"/>
        <v/>
      </c>
      <c r="L841" s="68">
        <f t="shared" si="41"/>
        <v>0.25243674076919381</v>
      </c>
    </row>
    <row r="842" spans="1:12" x14ac:dyDescent="0.2">
      <c r="A842" s="110" t="s">
        <v>1983</v>
      </c>
      <c r="B842" s="53" t="s">
        <v>441</v>
      </c>
      <c r="C842" s="53" t="s">
        <v>796</v>
      </c>
      <c r="D842" s="110" t="s">
        <v>207</v>
      </c>
      <c r="E842" s="110" t="s">
        <v>920</v>
      </c>
      <c r="F842" s="111">
        <v>0.10004778</v>
      </c>
      <c r="G842" s="111">
        <v>9.7350100000000009E-2</v>
      </c>
      <c r="H842" s="68">
        <f t="shared" si="39"/>
        <v>2.7711116886371956E-2</v>
      </c>
      <c r="I842" s="111">
        <v>2.4835E-3</v>
      </c>
      <c r="J842" s="111">
        <v>7.3810799999999999E-3</v>
      </c>
      <c r="K842" s="68">
        <f t="shared" si="40"/>
        <v>-0.66353162409837041</v>
      </c>
      <c r="L842" s="68">
        <f t="shared" si="41"/>
        <v>2.4823139503945015E-2</v>
      </c>
    </row>
    <row r="843" spans="1:12" x14ac:dyDescent="0.2">
      <c r="A843" s="110" t="s">
        <v>3053</v>
      </c>
      <c r="B843" s="53" t="s">
        <v>3060</v>
      </c>
      <c r="C843" s="53" t="s">
        <v>800</v>
      </c>
      <c r="D843" s="110" t="s">
        <v>208</v>
      </c>
      <c r="E843" s="110" t="s">
        <v>209</v>
      </c>
      <c r="F843" s="111">
        <v>1.4554375E-2</v>
      </c>
      <c r="G843" s="111">
        <v>9.0869999999999996E-3</v>
      </c>
      <c r="H843" s="68">
        <f t="shared" si="39"/>
        <v>0.60166996808627715</v>
      </c>
      <c r="I843" s="111">
        <v>2.4269999999999999E-3</v>
      </c>
      <c r="J843" s="111">
        <v>0</v>
      </c>
      <c r="K843" s="68" t="str">
        <f t="shared" si="40"/>
        <v/>
      </c>
      <c r="L843" s="68">
        <f t="shared" si="41"/>
        <v>0.16675398290891913</v>
      </c>
    </row>
    <row r="844" spans="1:12" x14ac:dyDescent="0.2">
      <c r="A844" s="110" t="s">
        <v>2267</v>
      </c>
      <c r="B844" s="53" t="s">
        <v>199</v>
      </c>
      <c r="C844" s="53" t="s">
        <v>795</v>
      </c>
      <c r="D844" s="110" t="s">
        <v>207</v>
      </c>
      <c r="E844" s="110" t="s">
        <v>2750</v>
      </c>
      <c r="F844" s="111">
        <v>1.05546E-3</v>
      </c>
      <c r="G844" s="111">
        <v>2.4382499999999999E-3</v>
      </c>
      <c r="H844" s="68">
        <f t="shared" si="39"/>
        <v>-0.56712396185788982</v>
      </c>
      <c r="I844" s="111">
        <v>2.1115000000000001E-3</v>
      </c>
      <c r="J844" s="111">
        <v>0</v>
      </c>
      <c r="K844" s="68" t="str">
        <f t="shared" si="40"/>
        <v/>
      </c>
      <c r="L844" s="68">
        <f t="shared" si="41"/>
        <v>2.0005495234305424</v>
      </c>
    </row>
    <row r="845" spans="1:12" x14ac:dyDescent="0.2">
      <c r="A845" s="110" t="s">
        <v>2432</v>
      </c>
      <c r="B845" s="53" t="s">
        <v>545</v>
      </c>
      <c r="C845" s="53" t="s">
        <v>801</v>
      </c>
      <c r="D845" s="110" t="s">
        <v>207</v>
      </c>
      <c r="E845" s="110" t="s">
        <v>920</v>
      </c>
      <c r="F845" s="111">
        <v>2.2744563599999998</v>
      </c>
      <c r="G845" s="111">
        <v>0.1124029</v>
      </c>
      <c r="H845" s="68">
        <f t="shared" si="39"/>
        <v>19.234854794671666</v>
      </c>
      <c r="I845" s="111">
        <v>2.0695000000000002E-3</v>
      </c>
      <c r="J845" s="111">
        <v>3.6415489999999995E-2</v>
      </c>
      <c r="K845" s="68">
        <f t="shared" si="40"/>
        <v>-0.94316978846089949</v>
      </c>
      <c r="L845" s="68">
        <f t="shared" si="41"/>
        <v>9.0988775884888831E-4</v>
      </c>
    </row>
    <row r="846" spans="1:12" x14ac:dyDescent="0.2">
      <c r="A846" s="110" t="s">
        <v>1956</v>
      </c>
      <c r="B846" s="53" t="s">
        <v>516</v>
      </c>
      <c r="C846" s="53" t="s">
        <v>796</v>
      </c>
      <c r="D846" s="110" t="s">
        <v>207</v>
      </c>
      <c r="E846" s="110" t="s">
        <v>920</v>
      </c>
      <c r="F846" s="111">
        <v>1.531111023</v>
      </c>
      <c r="G846" s="111">
        <v>1.1203106980000002</v>
      </c>
      <c r="H846" s="68">
        <f t="shared" si="39"/>
        <v>0.36668428297022282</v>
      </c>
      <c r="I846" s="111">
        <v>1.9965E-3</v>
      </c>
      <c r="J846" s="111">
        <v>3.022269E-2</v>
      </c>
      <c r="K846" s="68">
        <f t="shared" si="40"/>
        <v>-0.9339403607025053</v>
      </c>
      <c r="L846" s="68">
        <f t="shared" si="41"/>
        <v>1.3039550822958187E-3</v>
      </c>
    </row>
    <row r="847" spans="1:12" x14ac:dyDescent="0.2">
      <c r="A847" s="110" t="s">
        <v>2198</v>
      </c>
      <c r="B847" s="53" t="s">
        <v>289</v>
      </c>
      <c r="C847" s="53" t="s">
        <v>624</v>
      </c>
      <c r="D847" s="110" t="s">
        <v>208</v>
      </c>
      <c r="E847" s="110" t="s">
        <v>920</v>
      </c>
      <c r="F847" s="111">
        <v>1.3148743000000001E-2</v>
      </c>
      <c r="G847" s="111">
        <v>9.8368000000000001E-4</v>
      </c>
      <c r="H847" s="68">
        <f t="shared" si="39"/>
        <v>12.366890655497723</v>
      </c>
      <c r="I847" s="111">
        <v>1.9580000000000001E-3</v>
      </c>
      <c r="J847" s="111">
        <v>1.9675399999999998E-3</v>
      </c>
      <c r="K847" s="68">
        <f t="shared" si="40"/>
        <v>-4.848694308628887E-3</v>
      </c>
      <c r="L847" s="68">
        <f t="shared" si="41"/>
        <v>0.14891157276402769</v>
      </c>
    </row>
    <row r="848" spans="1:12" x14ac:dyDescent="0.2">
      <c r="A848" s="110" t="s">
        <v>2350</v>
      </c>
      <c r="B848" s="53" t="s">
        <v>2351</v>
      </c>
      <c r="C848" s="53" t="s">
        <v>145</v>
      </c>
      <c r="D848" s="110" t="s">
        <v>752</v>
      </c>
      <c r="E848" s="110" t="s">
        <v>920</v>
      </c>
      <c r="F848" s="111">
        <v>1.81496E-3</v>
      </c>
      <c r="G848" s="111">
        <v>4.6376000000000004E-3</v>
      </c>
      <c r="H848" s="68">
        <f t="shared" si="39"/>
        <v>-0.60864240124202174</v>
      </c>
      <c r="I848" s="111">
        <v>1.815E-3</v>
      </c>
      <c r="J848" s="111">
        <v>0</v>
      </c>
      <c r="K848" s="68" t="str">
        <f t="shared" si="40"/>
        <v/>
      </c>
      <c r="L848" s="68">
        <f t="shared" si="41"/>
        <v>1.0000220390532022</v>
      </c>
    </row>
    <row r="849" spans="1:12" x14ac:dyDescent="0.2">
      <c r="A849" s="110" t="s">
        <v>1969</v>
      </c>
      <c r="B849" s="53" t="s">
        <v>411</v>
      </c>
      <c r="C849" s="53" t="s">
        <v>796</v>
      </c>
      <c r="D849" s="110" t="s">
        <v>207</v>
      </c>
      <c r="E849" s="110" t="s">
        <v>920</v>
      </c>
      <c r="F849" s="111">
        <v>8.7012539999999999E-2</v>
      </c>
      <c r="G849" s="111">
        <v>0.48684231</v>
      </c>
      <c r="H849" s="68">
        <f t="shared" si="39"/>
        <v>-0.82127161462199127</v>
      </c>
      <c r="I849" s="111">
        <v>1.686E-3</v>
      </c>
      <c r="J849" s="111">
        <v>9.3163499999999996E-2</v>
      </c>
      <c r="K849" s="68">
        <f t="shared" si="40"/>
        <v>-0.98190278381555007</v>
      </c>
      <c r="L849" s="68">
        <f t="shared" si="41"/>
        <v>1.9376517453691157E-2</v>
      </c>
    </row>
    <row r="850" spans="1:12" x14ac:dyDescent="0.2">
      <c r="A850" s="110" t="s">
        <v>2392</v>
      </c>
      <c r="B850" s="53" t="s">
        <v>531</v>
      </c>
      <c r="C850" s="53" t="s">
        <v>801</v>
      </c>
      <c r="D850" s="110" t="s">
        <v>207</v>
      </c>
      <c r="E850" s="110" t="s">
        <v>920</v>
      </c>
      <c r="F850" s="111">
        <v>1.18747018</v>
      </c>
      <c r="G850" s="111">
        <v>0.34840604999999997</v>
      </c>
      <c r="H850" s="68">
        <f t="shared" si="39"/>
        <v>2.4082937997201834</v>
      </c>
      <c r="I850" s="111">
        <v>1.6230000000000001E-3</v>
      </c>
      <c r="J850" s="111">
        <v>2.8974699999999996E-3</v>
      </c>
      <c r="K850" s="68">
        <f t="shared" si="40"/>
        <v>-0.43985615036566372</v>
      </c>
      <c r="L850" s="68">
        <f t="shared" si="41"/>
        <v>1.3667711638872481E-3</v>
      </c>
    </row>
    <row r="851" spans="1:12" x14ac:dyDescent="0.2">
      <c r="A851" s="110" t="s">
        <v>1577</v>
      </c>
      <c r="B851" s="53" t="s">
        <v>894</v>
      </c>
      <c r="C851" s="53" t="s">
        <v>624</v>
      </c>
      <c r="D851" s="110" t="s">
        <v>207</v>
      </c>
      <c r="E851" s="110" t="s">
        <v>920</v>
      </c>
      <c r="F851" s="111">
        <v>3.9240439999999998E-3</v>
      </c>
      <c r="G851" s="111">
        <v>2.4577408999999998E-2</v>
      </c>
      <c r="H851" s="68">
        <f t="shared" si="39"/>
        <v>-0.84033939460420748</v>
      </c>
      <c r="I851" s="111">
        <v>1.5085000000000001E-3</v>
      </c>
      <c r="J851" s="111">
        <v>0</v>
      </c>
      <c r="K851" s="68" t="str">
        <f t="shared" si="40"/>
        <v/>
      </c>
      <c r="L851" s="68">
        <f t="shared" si="41"/>
        <v>0.38442484335038041</v>
      </c>
    </row>
    <row r="852" spans="1:12" x14ac:dyDescent="0.2">
      <c r="A852" s="110" t="s">
        <v>2173</v>
      </c>
      <c r="B852" s="53" t="s">
        <v>359</v>
      </c>
      <c r="C852" s="53" t="s">
        <v>1734</v>
      </c>
      <c r="D852" s="110" t="s">
        <v>207</v>
      </c>
      <c r="E852" s="110" t="s">
        <v>920</v>
      </c>
      <c r="F852" s="111">
        <v>0.8333045</v>
      </c>
      <c r="G852" s="111">
        <v>1.3632605</v>
      </c>
      <c r="H852" s="68">
        <f t="shared" si="39"/>
        <v>-0.38874155012926725</v>
      </c>
      <c r="I852" s="111">
        <v>1.5039999999999999E-3</v>
      </c>
      <c r="J852" s="111">
        <v>9.6996499999999989E-3</v>
      </c>
      <c r="K852" s="68">
        <f t="shared" si="40"/>
        <v>-0.84494285876294506</v>
      </c>
      <c r="L852" s="68">
        <f t="shared" si="41"/>
        <v>1.804862448240709E-3</v>
      </c>
    </row>
    <row r="853" spans="1:12" x14ac:dyDescent="0.2">
      <c r="A853" s="110" t="s">
        <v>1573</v>
      </c>
      <c r="B853" s="53" t="s">
        <v>889</v>
      </c>
      <c r="C853" s="53" t="s">
        <v>624</v>
      </c>
      <c r="D853" s="110" t="s">
        <v>207</v>
      </c>
      <c r="E853" s="110" t="s">
        <v>920</v>
      </c>
      <c r="F853" s="111">
        <v>7.7632299999999994E-3</v>
      </c>
      <c r="G853" s="111">
        <v>6.4255727999999998E-2</v>
      </c>
      <c r="H853" s="68">
        <f t="shared" si="39"/>
        <v>-0.87918228862024561</v>
      </c>
      <c r="I853" s="111">
        <v>1.3705E-3</v>
      </c>
      <c r="J853" s="111">
        <v>3.9049690000000005E-2</v>
      </c>
      <c r="K853" s="68">
        <f t="shared" si="40"/>
        <v>-0.96490369065669923</v>
      </c>
      <c r="L853" s="68">
        <f t="shared" si="41"/>
        <v>0.17653734334806517</v>
      </c>
    </row>
    <row r="854" spans="1:12" x14ac:dyDescent="0.2">
      <c r="A854" s="110" t="s">
        <v>1579</v>
      </c>
      <c r="B854" s="53" t="s">
        <v>895</v>
      </c>
      <c r="C854" s="53" t="s">
        <v>624</v>
      </c>
      <c r="D854" s="110" t="s">
        <v>207</v>
      </c>
      <c r="E854" s="110" t="s">
        <v>920</v>
      </c>
      <c r="F854" s="111">
        <v>1.87008E-2</v>
      </c>
      <c r="G854" s="111">
        <v>2.6510369999999998E-2</v>
      </c>
      <c r="H854" s="68">
        <f t="shared" si="39"/>
        <v>-0.29458547730567319</v>
      </c>
      <c r="I854" s="111">
        <v>1.3415E-3</v>
      </c>
      <c r="J854" s="111">
        <v>3.057696E-2</v>
      </c>
      <c r="K854" s="68">
        <f t="shared" si="40"/>
        <v>-0.95612709700375709</v>
      </c>
      <c r="L854" s="68">
        <f t="shared" si="41"/>
        <v>7.1734899041752231E-2</v>
      </c>
    </row>
    <row r="855" spans="1:12" x14ac:dyDescent="0.2">
      <c r="A855" s="110" t="s">
        <v>1877</v>
      </c>
      <c r="B855" s="53" t="s">
        <v>1878</v>
      </c>
      <c r="C855" s="53" t="s">
        <v>145</v>
      </c>
      <c r="D855" s="110" t="s">
        <v>752</v>
      </c>
      <c r="E855" s="110" t="s">
        <v>920</v>
      </c>
      <c r="F855" s="111">
        <v>0.76101898999999995</v>
      </c>
      <c r="G855" s="111">
        <v>0.1241641</v>
      </c>
      <c r="H855" s="68">
        <f t="shared" si="39"/>
        <v>5.1291386962898287</v>
      </c>
      <c r="I855" s="111">
        <v>1.1804999999999999E-3</v>
      </c>
      <c r="J855" s="111">
        <v>0</v>
      </c>
      <c r="K855" s="68" t="str">
        <f t="shared" si="40"/>
        <v/>
      </c>
      <c r="L855" s="68">
        <f t="shared" si="41"/>
        <v>1.5512096485266419E-3</v>
      </c>
    </row>
    <row r="856" spans="1:12" x14ac:dyDescent="0.2">
      <c r="A856" s="110" t="s">
        <v>3194</v>
      </c>
      <c r="B856" s="110" t="s">
        <v>3179</v>
      </c>
      <c r="C856" s="53" t="s">
        <v>795</v>
      </c>
      <c r="D856" s="110" t="s">
        <v>207</v>
      </c>
      <c r="E856" s="110" t="s">
        <v>209</v>
      </c>
      <c r="F856" s="111">
        <v>0.39197874999999999</v>
      </c>
      <c r="G856" s="111">
        <v>0.35602</v>
      </c>
      <c r="H856" s="68">
        <f t="shared" si="39"/>
        <v>0.10100205044660404</v>
      </c>
      <c r="I856" s="111">
        <v>1.0975E-3</v>
      </c>
      <c r="J856" s="111">
        <v>0</v>
      </c>
      <c r="K856" s="68" t="str">
        <f t="shared" si="40"/>
        <v/>
      </c>
      <c r="L856" s="68">
        <f t="shared" si="41"/>
        <v>2.7998966780724719E-3</v>
      </c>
    </row>
    <row r="857" spans="1:12" x14ac:dyDescent="0.2">
      <c r="A857" s="110" t="s">
        <v>2684</v>
      </c>
      <c r="B857" s="53" t="s">
        <v>865</v>
      </c>
      <c r="C857" s="53" t="s">
        <v>795</v>
      </c>
      <c r="D857" s="110" t="s">
        <v>207</v>
      </c>
      <c r="E857" s="110" t="s">
        <v>2750</v>
      </c>
      <c r="F857" s="111">
        <v>0.45766009999999996</v>
      </c>
      <c r="G857" s="111">
        <v>7.4644660000000002E-2</v>
      </c>
      <c r="H857" s="68">
        <f t="shared" si="39"/>
        <v>5.131183396106298</v>
      </c>
      <c r="I857" s="111">
        <v>1.0529999999999999E-3</v>
      </c>
      <c r="J857" s="111">
        <v>0</v>
      </c>
      <c r="K857" s="68" t="str">
        <f t="shared" si="40"/>
        <v/>
      </c>
      <c r="L857" s="68">
        <f t="shared" si="41"/>
        <v>2.3008341780286286E-3</v>
      </c>
    </row>
    <row r="858" spans="1:12" x14ac:dyDescent="0.2">
      <c r="A858" s="110" t="s">
        <v>2606</v>
      </c>
      <c r="B858" s="53" t="s">
        <v>292</v>
      </c>
      <c r="C858" s="53" t="s">
        <v>624</v>
      </c>
      <c r="D858" s="110" t="s">
        <v>207</v>
      </c>
      <c r="E858" s="110" t="s">
        <v>920</v>
      </c>
      <c r="F858" s="111">
        <v>4.5510444999999997E-2</v>
      </c>
      <c r="G858" s="111">
        <v>5.5396019999999997E-2</v>
      </c>
      <c r="H858" s="68">
        <f t="shared" si="39"/>
        <v>-0.17845280220492377</v>
      </c>
      <c r="I858" s="111">
        <v>1.031E-3</v>
      </c>
      <c r="J858" s="111">
        <v>3.8040980000000002E-2</v>
      </c>
      <c r="K858" s="68">
        <f t="shared" si="40"/>
        <v>-0.97289764879874285</v>
      </c>
      <c r="L858" s="68">
        <f t="shared" si="41"/>
        <v>2.2654140164966526E-2</v>
      </c>
    </row>
    <row r="859" spans="1:12" x14ac:dyDescent="0.2">
      <c r="A859" s="110" t="s">
        <v>1952</v>
      </c>
      <c r="B859" s="53" t="s">
        <v>508</v>
      </c>
      <c r="C859" s="53" t="s">
        <v>796</v>
      </c>
      <c r="D859" s="110" t="s">
        <v>207</v>
      </c>
      <c r="E859" s="110" t="s">
        <v>920</v>
      </c>
      <c r="F859" s="111">
        <v>0.213572133</v>
      </c>
      <c r="G859" s="111">
        <v>0.226298627</v>
      </c>
      <c r="H859" s="68">
        <f t="shared" si="39"/>
        <v>-5.6237610314798792E-2</v>
      </c>
      <c r="I859" s="111">
        <v>9.7000000000000005E-4</v>
      </c>
      <c r="J859" s="111">
        <v>0</v>
      </c>
      <c r="K859" s="68" t="str">
        <f t="shared" si="40"/>
        <v/>
      </c>
      <c r="L859" s="68">
        <f t="shared" si="41"/>
        <v>4.5417910397514269E-3</v>
      </c>
    </row>
    <row r="860" spans="1:12" x14ac:dyDescent="0.2">
      <c r="A860" s="110" t="s">
        <v>1825</v>
      </c>
      <c r="B860" s="53" t="s">
        <v>1826</v>
      </c>
      <c r="C860" s="53" t="s">
        <v>624</v>
      </c>
      <c r="D860" s="110" t="s">
        <v>208</v>
      </c>
      <c r="E860" s="110" t="s">
        <v>209</v>
      </c>
      <c r="F860" s="111">
        <v>0.50988162999999997</v>
      </c>
      <c r="G860" s="111">
        <v>0.30244218</v>
      </c>
      <c r="H860" s="68">
        <f t="shared" si="39"/>
        <v>0.68588134763477759</v>
      </c>
      <c r="I860" s="111">
        <v>8.8099999999999995E-4</v>
      </c>
      <c r="J860" s="111">
        <v>0</v>
      </c>
      <c r="K860" s="68" t="str">
        <f t="shared" si="40"/>
        <v/>
      </c>
      <c r="L860" s="68">
        <f t="shared" si="41"/>
        <v>1.7278520114560707E-3</v>
      </c>
    </row>
    <row r="861" spans="1:12" x14ac:dyDescent="0.2">
      <c r="A861" s="110" t="s">
        <v>3068</v>
      </c>
      <c r="B861" s="53" t="s">
        <v>3069</v>
      </c>
      <c r="C861" s="53" t="s">
        <v>145</v>
      </c>
      <c r="D861" s="110" t="s">
        <v>752</v>
      </c>
      <c r="E861" s="110" t="s">
        <v>209</v>
      </c>
      <c r="F861" s="111">
        <v>0.90027859999999993</v>
      </c>
      <c r="G861" s="111">
        <v>6.8709779999999998E-2</v>
      </c>
      <c r="H861" s="68">
        <f t="shared" si="39"/>
        <v>12.102626729411737</v>
      </c>
      <c r="I861" s="111">
        <v>7.7550000000000004E-4</v>
      </c>
      <c r="J861" s="111">
        <v>1.5072E-2</v>
      </c>
      <c r="K861" s="68">
        <f t="shared" si="40"/>
        <v>-0.94854697452229297</v>
      </c>
      <c r="L861" s="68">
        <f t="shared" si="41"/>
        <v>8.614000155063112E-4</v>
      </c>
    </row>
    <row r="862" spans="1:12" x14ac:dyDescent="0.2">
      <c r="A862" s="110" t="s">
        <v>1756</v>
      </c>
      <c r="B862" s="53" t="s">
        <v>24</v>
      </c>
      <c r="C862" s="53" t="s">
        <v>1734</v>
      </c>
      <c r="D862" s="110" t="s">
        <v>208</v>
      </c>
      <c r="E862" s="110" t="s">
        <v>209</v>
      </c>
      <c r="F862" s="111">
        <v>1.2455483500000002</v>
      </c>
      <c r="G862" s="111">
        <v>1.41965275</v>
      </c>
      <c r="H862" s="68">
        <f t="shared" si="39"/>
        <v>-0.12263872274399479</v>
      </c>
      <c r="I862" s="111">
        <v>7.6900000000000004E-4</v>
      </c>
      <c r="J862" s="111">
        <v>0</v>
      </c>
      <c r="K862" s="68" t="str">
        <f t="shared" si="40"/>
        <v/>
      </c>
      <c r="L862" s="68">
        <f t="shared" si="41"/>
        <v>6.1739875453249162E-4</v>
      </c>
    </row>
    <row r="863" spans="1:12" x14ac:dyDescent="0.2">
      <c r="A863" s="110" t="s">
        <v>1752</v>
      </c>
      <c r="B863" s="53" t="s">
        <v>26</v>
      </c>
      <c r="C863" s="53" t="s">
        <v>1734</v>
      </c>
      <c r="D863" s="110" t="s">
        <v>208</v>
      </c>
      <c r="E863" s="110" t="s">
        <v>209</v>
      </c>
      <c r="F863" s="111">
        <v>1.470096649</v>
      </c>
      <c r="G863" s="111">
        <v>2.0736402269999998</v>
      </c>
      <c r="H863" s="68">
        <f t="shared" si="39"/>
        <v>-0.29105510692815073</v>
      </c>
      <c r="I863" s="111">
        <v>6.8800000000000003E-4</v>
      </c>
      <c r="J863" s="111">
        <v>0</v>
      </c>
      <c r="K863" s="68" t="str">
        <f t="shared" si="40"/>
        <v/>
      </c>
      <c r="L863" s="68">
        <f t="shared" si="41"/>
        <v>4.6799644123261992E-4</v>
      </c>
    </row>
    <row r="864" spans="1:12" x14ac:dyDescent="0.2">
      <c r="A864" s="110" t="s">
        <v>1959</v>
      </c>
      <c r="B864" s="53" t="s">
        <v>1858</v>
      </c>
      <c r="C864" s="53" t="s">
        <v>796</v>
      </c>
      <c r="D864" s="110" t="s">
        <v>207</v>
      </c>
      <c r="E864" s="110" t="s">
        <v>920</v>
      </c>
      <c r="F864" s="111">
        <v>1.1431299999999998E-2</v>
      </c>
      <c r="G864" s="111">
        <v>4.6689269999999998E-2</v>
      </c>
      <c r="H864" s="68">
        <f t="shared" si="39"/>
        <v>-0.7551621603850307</v>
      </c>
      <c r="I864" s="111">
        <v>5.4949999999999997E-4</v>
      </c>
      <c r="J864" s="111">
        <v>5.5845000000000005E-4</v>
      </c>
      <c r="K864" s="68">
        <f t="shared" si="40"/>
        <v>-1.6026501924971015E-2</v>
      </c>
      <c r="L864" s="68">
        <f t="shared" si="41"/>
        <v>4.8069773341614691E-2</v>
      </c>
    </row>
    <row r="865" spans="1:12" x14ac:dyDescent="0.2">
      <c r="A865" s="110" t="s">
        <v>2194</v>
      </c>
      <c r="B865" s="53" t="s">
        <v>1891</v>
      </c>
      <c r="C865" s="53" t="s">
        <v>1770</v>
      </c>
      <c r="D865" s="110" t="s">
        <v>207</v>
      </c>
      <c r="E865" s="110" t="s">
        <v>920</v>
      </c>
      <c r="F865" s="111">
        <v>4.885E-4</v>
      </c>
      <c r="G865" s="111">
        <v>1.016533E-2</v>
      </c>
      <c r="H865" s="68">
        <f t="shared" si="39"/>
        <v>-0.95194450155577837</v>
      </c>
      <c r="I865" s="111">
        <v>5.0799999999999999E-4</v>
      </c>
      <c r="J865" s="111">
        <v>1.0145649999999999E-2</v>
      </c>
      <c r="K865" s="68">
        <f t="shared" si="40"/>
        <v>-0.94992928003627175</v>
      </c>
      <c r="L865" s="68">
        <f t="shared" si="41"/>
        <v>1.0399181166837257</v>
      </c>
    </row>
    <row r="866" spans="1:12" x14ac:dyDescent="0.2">
      <c r="A866" s="110" t="s">
        <v>2311</v>
      </c>
      <c r="B866" s="110" t="s">
        <v>2305</v>
      </c>
      <c r="C866" s="53" t="s">
        <v>799</v>
      </c>
      <c r="D866" s="110" t="s">
        <v>207</v>
      </c>
      <c r="E866" s="110" t="s">
        <v>209</v>
      </c>
      <c r="F866" s="111">
        <v>7.5764369999999998E-2</v>
      </c>
      <c r="G866" s="111">
        <v>0.65923591500000001</v>
      </c>
      <c r="H866" s="68">
        <f t="shared" si="39"/>
        <v>-0.88507244785047856</v>
      </c>
      <c r="I866" s="111">
        <v>4.3449999999999999E-4</v>
      </c>
      <c r="J866" s="111">
        <v>6.5785130000000011E-2</v>
      </c>
      <c r="K866" s="68">
        <f t="shared" si="40"/>
        <v>-0.99339516392230276</v>
      </c>
      <c r="L866" s="68">
        <f t="shared" si="41"/>
        <v>5.7348856725133466E-3</v>
      </c>
    </row>
    <row r="867" spans="1:12" x14ac:dyDescent="0.2">
      <c r="A867" s="110" t="s">
        <v>2464</v>
      </c>
      <c r="B867" s="53" t="s">
        <v>563</v>
      </c>
      <c r="C867" s="53" t="s">
        <v>801</v>
      </c>
      <c r="D867" s="110" t="s">
        <v>207</v>
      </c>
      <c r="E867" s="110" t="s">
        <v>209</v>
      </c>
      <c r="F867" s="111">
        <v>4.0955600000000002E-2</v>
      </c>
      <c r="G867" s="111">
        <v>1.24149E-2</v>
      </c>
      <c r="H867" s="68">
        <f t="shared" si="39"/>
        <v>2.2989069585739719</v>
      </c>
      <c r="I867" s="111">
        <v>4.08E-4</v>
      </c>
      <c r="J867" s="111">
        <v>3.6794999999999997E-4</v>
      </c>
      <c r="K867" s="68">
        <f t="shared" si="40"/>
        <v>0.10884631064003258</v>
      </c>
      <c r="L867" s="68">
        <f t="shared" si="41"/>
        <v>9.9620076375391883E-3</v>
      </c>
    </row>
    <row r="868" spans="1:12" x14ac:dyDescent="0.2">
      <c r="A868" s="110" t="s">
        <v>2463</v>
      </c>
      <c r="B868" s="53" t="s">
        <v>2337</v>
      </c>
      <c r="C868" s="53" t="s">
        <v>801</v>
      </c>
      <c r="D868" s="110" t="s">
        <v>207</v>
      </c>
      <c r="E868" s="110" t="s">
        <v>209</v>
      </c>
      <c r="F868" s="111">
        <v>0.23011776</v>
      </c>
      <c r="G868" s="111">
        <v>8.2650809999999991E-2</v>
      </c>
      <c r="H868" s="68">
        <f t="shared" si="39"/>
        <v>1.7842166338115746</v>
      </c>
      <c r="I868" s="111">
        <v>2.3699999999999999E-4</v>
      </c>
      <c r="J868" s="111">
        <v>9.8914809999999992E-2</v>
      </c>
      <c r="K868" s="68">
        <f t="shared" si="40"/>
        <v>-0.9976039988349571</v>
      </c>
      <c r="L868" s="68">
        <f t="shared" si="41"/>
        <v>1.0299074699840636E-3</v>
      </c>
    </row>
    <row r="869" spans="1:12" x14ac:dyDescent="0.2">
      <c r="A869" s="110" t="s">
        <v>2252</v>
      </c>
      <c r="B869" s="53" t="s">
        <v>188</v>
      </c>
      <c r="C869" s="53" t="s">
        <v>795</v>
      </c>
      <c r="D869" s="110" t="s">
        <v>207</v>
      </c>
      <c r="E869" s="110" t="s">
        <v>2750</v>
      </c>
      <c r="F869" s="111">
        <v>2.0910951740000003</v>
      </c>
      <c r="G869" s="111">
        <v>0.89990690600000001</v>
      </c>
      <c r="H869" s="68">
        <f t="shared" si="39"/>
        <v>1.3236794384596049</v>
      </c>
      <c r="I869" s="111">
        <v>1.8200000000000001E-4</v>
      </c>
      <c r="J869" s="111">
        <v>0.16778535999999999</v>
      </c>
      <c r="K869" s="68">
        <f t="shared" si="40"/>
        <v>-0.99891528080876668</v>
      </c>
      <c r="L869" s="68">
        <f t="shared" si="41"/>
        <v>8.7035732406123362E-5</v>
      </c>
    </row>
    <row r="870" spans="1:12" x14ac:dyDescent="0.2">
      <c r="A870" s="110" t="s">
        <v>2458</v>
      </c>
      <c r="B870" s="53" t="s">
        <v>273</v>
      </c>
      <c r="C870" s="53" t="s">
        <v>801</v>
      </c>
      <c r="D870" s="110" t="s">
        <v>207</v>
      </c>
      <c r="E870" s="110" t="s">
        <v>209</v>
      </c>
      <c r="F870" s="111">
        <v>3.6633430000000002E-2</v>
      </c>
      <c r="G870" s="111">
        <v>6.659E-3</v>
      </c>
      <c r="H870" s="68">
        <f t="shared" si="39"/>
        <v>4.5013410421985283</v>
      </c>
      <c r="I870" s="111">
        <v>1.0450000000000001E-4</v>
      </c>
      <c r="J870" s="111">
        <v>1.0402E-4</v>
      </c>
      <c r="K870" s="68">
        <f t="shared" si="40"/>
        <v>4.6144972120747418E-3</v>
      </c>
      <c r="L870" s="68">
        <f t="shared" si="41"/>
        <v>2.8525857393096963E-3</v>
      </c>
    </row>
    <row r="871" spans="1:12" x14ac:dyDescent="0.2">
      <c r="A871" s="110" t="s">
        <v>2214</v>
      </c>
      <c r="B871" s="53" t="s">
        <v>1890</v>
      </c>
      <c r="C871" s="53" t="s">
        <v>1770</v>
      </c>
      <c r="D871" s="110" t="s">
        <v>207</v>
      </c>
      <c r="E871" s="110" t="s">
        <v>920</v>
      </c>
      <c r="F871" s="111">
        <v>4.8390000000000003E-5</v>
      </c>
      <c r="G871" s="111">
        <v>4.8569999999999997E-5</v>
      </c>
      <c r="H871" s="68">
        <f t="shared" si="39"/>
        <v>-3.7059913526867883E-3</v>
      </c>
      <c r="I871" s="111">
        <v>4.85E-5</v>
      </c>
      <c r="J871" s="111">
        <v>4.8569999999999997E-5</v>
      </c>
      <c r="K871" s="68">
        <f t="shared" si="40"/>
        <v>-1.4412188593782016E-3</v>
      </c>
      <c r="L871" s="68">
        <f t="shared" si="41"/>
        <v>1.0022731969415168</v>
      </c>
    </row>
    <row r="872" spans="1:12" x14ac:dyDescent="0.2">
      <c r="A872" s="110" t="s">
        <v>1742</v>
      </c>
      <c r="B872" s="53" t="s">
        <v>40</v>
      </c>
      <c r="C872" s="53" t="s">
        <v>1734</v>
      </c>
      <c r="D872" s="110" t="s">
        <v>208</v>
      </c>
      <c r="E872" s="110" t="s">
        <v>209</v>
      </c>
      <c r="F872" s="111">
        <v>28.087170159999999</v>
      </c>
      <c r="G872" s="111">
        <v>66.551082510000001</v>
      </c>
      <c r="H872" s="68">
        <f t="shared" si="39"/>
        <v>-0.57796073180658469</v>
      </c>
      <c r="I872" s="111">
        <v>0</v>
      </c>
      <c r="J872" s="111">
        <v>3.3058999999999996E-4</v>
      </c>
      <c r="K872" s="68">
        <f t="shared" si="40"/>
        <v>-1</v>
      </c>
      <c r="L872" s="68">
        <f t="shared" si="41"/>
        <v>0</v>
      </c>
    </row>
    <row r="873" spans="1:12" x14ac:dyDescent="0.2">
      <c r="A873" s="110" t="s">
        <v>2086</v>
      </c>
      <c r="B873" s="110" t="s">
        <v>44</v>
      </c>
      <c r="C873" s="110" t="s">
        <v>1734</v>
      </c>
      <c r="D873" s="110" t="s">
        <v>208</v>
      </c>
      <c r="E873" s="110" t="s">
        <v>209</v>
      </c>
      <c r="F873" s="111">
        <v>13.20438332</v>
      </c>
      <c r="G873" s="111">
        <v>12.65421731</v>
      </c>
      <c r="H873" s="68">
        <f t="shared" si="39"/>
        <v>4.3476889682084963E-2</v>
      </c>
      <c r="I873" s="111">
        <v>0</v>
      </c>
      <c r="J873" s="111">
        <v>22.80795646</v>
      </c>
      <c r="K873" s="68">
        <f t="shared" si="40"/>
        <v>-1</v>
      </c>
      <c r="L873" s="68">
        <f t="shared" si="41"/>
        <v>0</v>
      </c>
    </row>
    <row r="874" spans="1:12" x14ac:dyDescent="0.2">
      <c r="A874" s="110" t="s">
        <v>1954</v>
      </c>
      <c r="B874" s="53" t="s">
        <v>514</v>
      </c>
      <c r="C874" s="53" t="s">
        <v>796</v>
      </c>
      <c r="D874" s="110" t="s">
        <v>207</v>
      </c>
      <c r="E874" s="110" t="s">
        <v>920</v>
      </c>
      <c r="F874" s="111">
        <v>11.893809106000001</v>
      </c>
      <c r="G874" s="111">
        <v>2.8520547510000003</v>
      </c>
      <c r="H874" s="68">
        <f t="shared" si="39"/>
        <v>3.1702597405711588</v>
      </c>
      <c r="I874" s="111">
        <v>0</v>
      </c>
      <c r="J874" s="111">
        <v>0</v>
      </c>
      <c r="K874" s="68" t="str">
        <f t="shared" si="40"/>
        <v/>
      </c>
      <c r="L874" s="68">
        <f t="shared" si="41"/>
        <v>0</v>
      </c>
    </row>
    <row r="875" spans="1:12" x14ac:dyDescent="0.2">
      <c r="A875" s="110" t="s">
        <v>2253</v>
      </c>
      <c r="B875" s="53" t="s">
        <v>66</v>
      </c>
      <c r="C875" s="53" t="s">
        <v>795</v>
      </c>
      <c r="D875" s="110" t="s">
        <v>207</v>
      </c>
      <c r="E875" s="110" t="s">
        <v>2750</v>
      </c>
      <c r="F875" s="111">
        <v>10.38776667</v>
      </c>
      <c r="G875" s="111">
        <v>13.291480460000001</v>
      </c>
      <c r="H875" s="68">
        <f t="shared" si="39"/>
        <v>-0.21846428610707236</v>
      </c>
      <c r="I875" s="111">
        <v>0</v>
      </c>
      <c r="J875" s="111">
        <v>0.86294249999999995</v>
      </c>
      <c r="K875" s="68">
        <f t="shared" si="40"/>
        <v>-1</v>
      </c>
      <c r="L875" s="68">
        <f t="shared" si="41"/>
        <v>0</v>
      </c>
    </row>
    <row r="876" spans="1:12" x14ac:dyDescent="0.2">
      <c r="A876" s="110" t="s">
        <v>2668</v>
      </c>
      <c r="B876" s="110" t="s">
        <v>300</v>
      </c>
      <c r="C876" s="110" t="s">
        <v>795</v>
      </c>
      <c r="D876" s="110" t="s">
        <v>207</v>
      </c>
      <c r="E876" s="110" t="s">
        <v>2750</v>
      </c>
      <c r="F876" s="111">
        <v>7.5086701309999997</v>
      </c>
      <c r="G876" s="111">
        <v>16.972521441000001</v>
      </c>
      <c r="H876" s="68">
        <f t="shared" si="39"/>
        <v>-0.55759843007995658</v>
      </c>
      <c r="I876" s="111">
        <v>0</v>
      </c>
      <c r="J876" s="111">
        <v>0</v>
      </c>
      <c r="K876" s="68" t="str">
        <f t="shared" si="40"/>
        <v/>
      </c>
      <c r="L876" s="68">
        <f t="shared" si="41"/>
        <v>0</v>
      </c>
    </row>
    <row r="877" spans="1:12" x14ac:dyDescent="0.2">
      <c r="A877" s="110" t="s">
        <v>1801</v>
      </c>
      <c r="B877" s="53" t="s">
        <v>1802</v>
      </c>
      <c r="C877" s="53" t="s">
        <v>270</v>
      </c>
      <c r="D877" s="110" t="s">
        <v>752</v>
      </c>
      <c r="E877" s="110" t="s">
        <v>209</v>
      </c>
      <c r="F877" s="111">
        <v>5.1083800300000002</v>
      </c>
      <c r="G877" s="111">
        <v>3.4967893050000001</v>
      </c>
      <c r="H877" s="68">
        <f t="shared" si="39"/>
        <v>0.46087727467468897</v>
      </c>
      <c r="I877" s="111">
        <v>0</v>
      </c>
      <c r="J877" s="111">
        <v>3.31446671</v>
      </c>
      <c r="K877" s="68">
        <f t="shared" si="40"/>
        <v>-1</v>
      </c>
      <c r="L877" s="68">
        <f t="shared" si="41"/>
        <v>0</v>
      </c>
    </row>
    <row r="878" spans="1:12" x14ac:dyDescent="0.2">
      <c r="A878" s="110" t="s">
        <v>3088</v>
      </c>
      <c r="B878" s="53" t="s">
        <v>3089</v>
      </c>
      <c r="C878" s="53" t="s">
        <v>3094</v>
      </c>
      <c r="D878" s="110" t="s">
        <v>208</v>
      </c>
      <c r="E878" s="110" t="s">
        <v>920</v>
      </c>
      <c r="F878" s="111">
        <v>5.0311946399999998</v>
      </c>
      <c r="G878" s="111">
        <v>2.30932081</v>
      </c>
      <c r="H878" s="68">
        <f t="shared" si="39"/>
        <v>1.178646907009858</v>
      </c>
      <c r="I878" s="111">
        <v>0</v>
      </c>
      <c r="J878" s="111">
        <v>0</v>
      </c>
      <c r="K878" s="68" t="str">
        <f t="shared" si="40"/>
        <v/>
      </c>
      <c r="L878" s="68">
        <f t="shared" si="41"/>
        <v>0</v>
      </c>
    </row>
    <row r="879" spans="1:12" x14ac:dyDescent="0.2">
      <c r="A879" s="110" t="s">
        <v>2474</v>
      </c>
      <c r="B879" s="53" t="s">
        <v>1332</v>
      </c>
      <c r="C879" s="53" t="s">
        <v>801</v>
      </c>
      <c r="D879" s="110" t="s">
        <v>208</v>
      </c>
      <c r="E879" s="110" t="s">
        <v>920</v>
      </c>
      <c r="F879" s="111">
        <v>4.9759190000000002</v>
      </c>
      <c r="G879" s="111">
        <v>0</v>
      </c>
      <c r="H879" s="68" t="str">
        <f t="shared" si="39"/>
        <v/>
      </c>
      <c r="I879" s="111">
        <v>0</v>
      </c>
      <c r="J879" s="111">
        <v>0</v>
      </c>
      <c r="K879" s="68" t="str">
        <f t="shared" si="40"/>
        <v/>
      </c>
      <c r="L879" s="68">
        <f t="shared" si="41"/>
        <v>0</v>
      </c>
    </row>
    <row r="880" spans="1:12" x14ac:dyDescent="0.2">
      <c r="A880" s="110" t="s">
        <v>2119</v>
      </c>
      <c r="B880" s="53" t="s">
        <v>2701</v>
      </c>
      <c r="C880" s="53" t="s">
        <v>145</v>
      </c>
      <c r="D880" s="110" t="s">
        <v>208</v>
      </c>
      <c r="E880" s="110" t="s">
        <v>920</v>
      </c>
      <c r="F880" s="111">
        <v>3.9409896800000004</v>
      </c>
      <c r="G880" s="111">
        <v>4.76196486</v>
      </c>
      <c r="H880" s="68">
        <f t="shared" si="39"/>
        <v>-0.17240261197559525</v>
      </c>
      <c r="I880" s="111">
        <v>0</v>
      </c>
      <c r="J880" s="111">
        <v>0</v>
      </c>
      <c r="K880" s="68" t="str">
        <f t="shared" si="40"/>
        <v/>
      </c>
      <c r="L880" s="68">
        <f t="shared" si="41"/>
        <v>0</v>
      </c>
    </row>
    <row r="881" spans="1:12" x14ac:dyDescent="0.2">
      <c r="A881" s="110" t="s">
        <v>3153</v>
      </c>
      <c r="B881" s="53" t="s">
        <v>3134</v>
      </c>
      <c r="C881" s="53" t="s">
        <v>145</v>
      </c>
      <c r="D881" s="110" t="s">
        <v>208</v>
      </c>
      <c r="E881" s="110" t="s">
        <v>920</v>
      </c>
      <c r="F881" s="111">
        <v>3.6821689249999996</v>
      </c>
      <c r="G881" s="111">
        <v>0.27742527500000003</v>
      </c>
      <c r="H881" s="68">
        <f t="shared" si="39"/>
        <v>12.27265125717186</v>
      </c>
      <c r="I881" s="111">
        <v>0</v>
      </c>
      <c r="J881" s="111">
        <v>0</v>
      </c>
      <c r="K881" s="68" t="str">
        <f t="shared" si="40"/>
        <v/>
      </c>
      <c r="L881" s="68">
        <f t="shared" si="41"/>
        <v>0</v>
      </c>
    </row>
    <row r="882" spans="1:12" x14ac:dyDescent="0.2">
      <c r="A882" s="110" t="s">
        <v>1569</v>
      </c>
      <c r="B882" s="110" t="s">
        <v>1327</v>
      </c>
      <c r="C882" s="110" t="s">
        <v>624</v>
      </c>
      <c r="D882" s="110" t="s">
        <v>207</v>
      </c>
      <c r="E882" s="110" t="s">
        <v>209</v>
      </c>
      <c r="F882" s="111">
        <v>3.6568000000000001</v>
      </c>
      <c r="G882" s="111">
        <v>0</v>
      </c>
      <c r="H882" s="68" t="str">
        <f t="shared" si="39"/>
        <v/>
      </c>
      <c r="I882" s="111">
        <v>0</v>
      </c>
      <c r="J882" s="111">
        <v>14.93360174</v>
      </c>
      <c r="K882" s="68">
        <f t="shared" si="40"/>
        <v>-1</v>
      </c>
      <c r="L882" s="68">
        <f t="shared" si="41"/>
        <v>0</v>
      </c>
    </row>
    <row r="883" spans="1:12" x14ac:dyDescent="0.2">
      <c r="A883" s="110" t="s">
        <v>2670</v>
      </c>
      <c r="B883" s="53" t="s">
        <v>857</v>
      </c>
      <c r="C883" s="53" t="s">
        <v>795</v>
      </c>
      <c r="D883" s="110" t="s">
        <v>207</v>
      </c>
      <c r="E883" s="110" t="s">
        <v>2750</v>
      </c>
      <c r="F883" s="111">
        <v>3.5277528999999999</v>
      </c>
      <c r="G883" s="111">
        <v>3.3197269500000002</v>
      </c>
      <c r="H883" s="68">
        <f t="shared" si="39"/>
        <v>6.2663572376035148E-2</v>
      </c>
      <c r="I883" s="111">
        <v>0</v>
      </c>
      <c r="J883" s="111">
        <v>2.4459E-3</v>
      </c>
      <c r="K883" s="68">
        <f t="shared" si="40"/>
        <v>-1</v>
      </c>
      <c r="L883" s="68">
        <f t="shared" si="41"/>
        <v>0</v>
      </c>
    </row>
    <row r="884" spans="1:12" x14ac:dyDescent="0.2">
      <c r="A884" s="110" t="s">
        <v>1795</v>
      </c>
      <c r="B884" s="53" t="s">
        <v>1796</v>
      </c>
      <c r="C884" s="53" t="s">
        <v>270</v>
      </c>
      <c r="D884" s="110" t="s">
        <v>208</v>
      </c>
      <c r="E884" s="110" t="s">
        <v>209</v>
      </c>
      <c r="F884" s="111">
        <v>3.5170951800000001</v>
      </c>
      <c r="G884" s="111">
        <v>4.7166456600000002</v>
      </c>
      <c r="H884" s="68">
        <f t="shared" si="39"/>
        <v>-0.25432278921711493</v>
      </c>
      <c r="I884" s="111">
        <v>0</v>
      </c>
      <c r="J884" s="111">
        <v>1.476536E-2</v>
      </c>
      <c r="K884" s="68">
        <f t="shared" si="40"/>
        <v>-1</v>
      </c>
      <c r="L884" s="68">
        <f t="shared" si="41"/>
        <v>0</v>
      </c>
    </row>
    <row r="885" spans="1:12" x14ac:dyDescent="0.2">
      <c r="A885" s="110" t="s">
        <v>3168</v>
      </c>
      <c r="B885" s="53" t="s">
        <v>3149</v>
      </c>
      <c r="C885" s="53" t="s">
        <v>798</v>
      </c>
      <c r="D885" s="110" t="s">
        <v>208</v>
      </c>
      <c r="E885" s="110" t="s">
        <v>209</v>
      </c>
      <c r="F885" s="111">
        <v>3.42429066</v>
      </c>
      <c r="G885" s="111">
        <v>4.4563270999999993</v>
      </c>
      <c r="H885" s="68">
        <f t="shared" si="39"/>
        <v>-0.2315890231666341</v>
      </c>
      <c r="I885" s="111">
        <v>0</v>
      </c>
      <c r="J885" s="111">
        <v>1.9966145</v>
      </c>
      <c r="K885" s="68">
        <f t="shared" si="40"/>
        <v>-1</v>
      </c>
      <c r="L885" s="68">
        <f t="shared" si="41"/>
        <v>0</v>
      </c>
    </row>
    <row r="886" spans="1:12" x14ac:dyDescent="0.2">
      <c r="A886" s="110" t="s">
        <v>2242</v>
      </c>
      <c r="B886" s="53" t="s">
        <v>185</v>
      </c>
      <c r="C886" s="53" t="s">
        <v>795</v>
      </c>
      <c r="D886" s="110" t="s">
        <v>207</v>
      </c>
      <c r="E886" s="110" t="s">
        <v>920</v>
      </c>
      <c r="F886" s="111">
        <v>3.2175691800000004</v>
      </c>
      <c r="G886" s="111">
        <v>0</v>
      </c>
      <c r="H886" s="68" t="str">
        <f t="shared" si="39"/>
        <v/>
      </c>
      <c r="I886" s="111">
        <v>0</v>
      </c>
      <c r="J886" s="111">
        <v>0</v>
      </c>
      <c r="K886" s="68" t="str">
        <f t="shared" si="40"/>
        <v/>
      </c>
      <c r="L886" s="68">
        <f t="shared" si="41"/>
        <v>0</v>
      </c>
    </row>
    <row r="887" spans="1:12" x14ac:dyDescent="0.2">
      <c r="A887" s="110" t="s">
        <v>2250</v>
      </c>
      <c r="B887" s="53" t="s">
        <v>868</v>
      </c>
      <c r="C887" s="53" t="s">
        <v>795</v>
      </c>
      <c r="D887" s="110" t="s">
        <v>207</v>
      </c>
      <c r="E887" s="110" t="s">
        <v>2750</v>
      </c>
      <c r="F887" s="111">
        <v>3.1738944730393999</v>
      </c>
      <c r="G887" s="111">
        <v>1.9505223543549399</v>
      </c>
      <c r="H887" s="68">
        <f t="shared" si="39"/>
        <v>0.62720230606587601</v>
      </c>
      <c r="I887" s="111">
        <v>0</v>
      </c>
      <c r="J887" s="111">
        <v>0</v>
      </c>
      <c r="K887" s="68" t="str">
        <f t="shared" si="40"/>
        <v/>
      </c>
      <c r="L887" s="68">
        <f t="shared" si="41"/>
        <v>0</v>
      </c>
    </row>
    <row r="888" spans="1:12" x14ac:dyDescent="0.2">
      <c r="A888" s="110" t="s">
        <v>3090</v>
      </c>
      <c r="B888" s="53" t="s">
        <v>3091</v>
      </c>
      <c r="C888" s="53" t="s">
        <v>3094</v>
      </c>
      <c r="D888" s="110" t="s">
        <v>208</v>
      </c>
      <c r="E888" s="110" t="s">
        <v>920</v>
      </c>
      <c r="F888" s="111">
        <v>3.1596890699999998</v>
      </c>
      <c r="G888" s="111">
        <v>2.3820430099999998</v>
      </c>
      <c r="H888" s="68">
        <f t="shared" si="39"/>
        <v>0.32646180473458375</v>
      </c>
      <c r="I888" s="111">
        <v>0</v>
      </c>
      <c r="J888" s="111">
        <v>0</v>
      </c>
      <c r="K888" s="68" t="str">
        <f t="shared" si="40"/>
        <v/>
      </c>
      <c r="L888" s="68">
        <f t="shared" si="41"/>
        <v>0</v>
      </c>
    </row>
    <row r="889" spans="1:12" x14ac:dyDescent="0.2">
      <c r="A889" s="110" t="s">
        <v>2676</v>
      </c>
      <c r="B889" s="53" t="s">
        <v>71</v>
      </c>
      <c r="C889" s="53" t="s">
        <v>795</v>
      </c>
      <c r="D889" s="110" t="s">
        <v>207</v>
      </c>
      <c r="E889" s="110" t="s">
        <v>2750</v>
      </c>
      <c r="F889" s="111">
        <v>2.8841438950000002</v>
      </c>
      <c r="G889" s="111">
        <v>1.03581375</v>
      </c>
      <c r="H889" s="68">
        <f t="shared" si="39"/>
        <v>1.7844232565941516</v>
      </c>
      <c r="I889" s="111">
        <v>0</v>
      </c>
      <c r="J889" s="111">
        <v>8.544379999999999E-3</v>
      </c>
      <c r="K889" s="68">
        <f t="shared" si="40"/>
        <v>-1</v>
      </c>
      <c r="L889" s="68">
        <f t="shared" si="41"/>
        <v>0</v>
      </c>
    </row>
    <row r="890" spans="1:12" x14ac:dyDescent="0.2">
      <c r="A890" s="110" t="s">
        <v>1815</v>
      </c>
      <c r="B890" s="53" t="s">
        <v>1816</v>
      </c>
      <c r="C890" s="53" t="s">
        <v>270</v>
      </c>
      <c r="D890" s="110" t="s">
        <v>208</v>
      </c>
      <c r="E890" s="110" t="s">
        <v>209</v>
      </c>
      <c r="F890" s="111">
        <v>2.8409140000000002</v>
      </c>
      <c r="G890" s="111">
        <v>2.6592621599999999</v>
      </c>
      <c r="H890" s="68">
        <f t="shared" si="39"/>
        <v>6.8309113231619145E-2</v>
      </c>
      <c r="I890" s="111">
        <v>0</v>
      </c>
      <c r="J890" s="111">
        <v>0</v>
      </c>
      <c r="K890" s="68" t="str">
        <f t="shared" si="40"/>
        <v/>
      </c>
      <c r="L890" s="68">
        <f t="shared" si="41"/>
        <v>0</v>
      </c>
    </row>
    <row r="891" spans="1:12" x14ac:dyDescent="0.2">
      <c r="A891" s="110" t="s">
        <v>1863</v>
      </c>
      <c r="B891" s="168" t="s">
        <v>3205</v>
      </c>
      <c r="C891" s="53" t="s">
        <v>800</v>
      </c>
      <c r="D891" s="110" t="s">
        <v>752</v>
      </c>
      <c r="E891" s="110" t="s">
        <v>209</v>
      </c>
      <c r="F891" s="111">
        <v>2.8150968500000002</v>
      </c>
      <c r="G891" s="111">
        <v>2.3151795900000001</v>
      </c>
      <c r="H891" s="68">
        <f t="shared" si="39"/>
        <v>0.21593022941257023</v>
      </c>
      <c r="I891" s="111">
        <v>0</v>
      </c>
      <c r="J891" s="111">
        <v>12.11111642</v>
      </c>
      <c r="K891" s="68">
        <f t="shared" si="40"/>
        <v>-1</v>
      </c>
      <c r="L891" s="68">
        <f t="shared" si="41"/>
        <v>0</v>
      </c>
    </row>
    <row r="892" spans="1:12" x14ac:dyDescent="0.2">
      <c r="A892" s="110" t="s">
        <v>1811</v>
      </c>
      <c r="B892" s="53" t="s">
        <v>1812</v>
      </c>
      <c r="C892" s="53" t="s">
        <v>270</v>
      </c>
      <c r="D892" s="110" t="s">
        <v>208</v>
      </c>
      <c r="E892" s="110" t="s">
        <v>209</v>
      </c>
      <c r="F892" s="111">
        <v>2.7577379049999999</v>
      </c>
      <c r="G892" s="111">
        <v>3.3742437200000004</v>
      </c>
      <c r="H892" s="68">
        <f t="shared" si="39"/>
        <v>-0.18270933167803316</v>
      </c>
      <c r="I892" s="111">
        <v>0</v>
      </c>
      <c r="J892" s="111">
        <v>0</v>
      </c>
      <c r="K892" s="68" t="str">
        <f t="shared" si="40"/>
        <v/>
      </c>
      <c r="L892" s="68">
        <f t="shared" si="41"/>
        <v>0</v>
      </c>
    </row>
    <row r="893" spans="1:12" x14ac:dyDescent="0.2">
      <c r="A893" s="110" t="s">
        <v>1668</v>
      </c>
      <c r="B893" s="53" t="s">
        <v>1460</v>
      </c>
      <c r="C893" s="53" t="s">
        <v>877</v>
      </c>
      <c r="D893" s="110" t="s">
        <v>207</v>
      </c>
      <c r="E893" s="110" t="s">
        <v>920</v>
      </c>
      <c r="F893" s="111">
        <v>2.6200410199999999</v>
      </c>
      <c r="G893" s="111">
        <v>2.3487475400000002</v>
      </c>
      <c r="H893" s="68">
        <f t="shared" si="39"/>
        <v>0.11550559410059025</v>
      </c>
      <c r="I893" s="111">
        <v>0</v>
      </c>
      <c r="J893" s="111">
        <v>2.3019830000000002E-2</v>
      </c>
      <c r="K893" s="68">
        <f t="shared" si="40"/>
        <v>-1</v>
      </c>
      <c r="L893" s="68">
        <f t="shared" si="41"/>
        <v>0</v>
      </c>
    </row>
    <row r="894" spans="1:12" x14ac:dyDescent="0.2">
      <c r="A894" s="110" t="s">
        <v>3155</v>
      </c>
      <c r="B894" s="53" t="s">
        <v>3136</v>
      </c>
      <c r="C894" s="53" t="s">
        <v>145</v>
      </c>
      <c r="D894" s="110" t="s">
        <v>208</v>
      </c>
      <c r="E894" s="110" t="s">
        <v>920</v>
      </c>
      <c r="F894" s="111">
        <v>2.6020175099999996</v>
      </c>
      <c r="G894" s="111">
        <v>2.6984836949999997</v>
      </c>
      <c r="H894" s="68">
        <f t="shared" si="39"/>
        <v>-3.5748292709250618E-2</v>
      </c>
      <c r="I894" s="111">
        <v>0</v>
      </c>
      <c r="J894" s="111">
        <v>0</v>
      </c>
      <c r="K894" s="68" t="str">
        <f t="shared" si="40"/>
        <v/>
      </c>
      <c r="L894" s="68">
        <f t="shared" si="41"/>
        <v>0</v>
      </c>
    </row>
    <row r="895" spans="1:12" x14ac:dyDescent="0.2">
      <c r="A895" s="110" t="s">
        <v>2660</v>
      </c>
      <c r="B895" s="53" t="s">
        <v>69</v>
      </c>
      <c r="C895" s="53" t="s">
        <v>795</v>
      </c>
      <c r="D895" s="110" t="s">
        <v>207</v>
      </c>
      <c r="E895" s="110" t="s">
        <v>2750</v>
      </c>
      <c r="F895" s="111">
        <v>2.4999525170000001</v>
      </c>
      <c r="G895" s="111">
        <v>0.98869966099999995</v>
      </c>
      <c r="H895" s="68">
        <f t="shared" si="39"/>
        <v>1.5285257147468569</v>
      </c>
      <c r="I895" s="111">
        <v>0</v>
      </c>
      <c r="J895" s="111">
        <v>6.5812700000000002E-3</v>
      </c>
      <c r="K895" s="68">
        <f t="shared" si="40"/>
        <v>-1</v>
      </c>
      <c r="L895" s="68">
        <f t="shared" si="41"/>
        <v>0</v>
      </c>
    </row>
    <row r="896" spans="1:12" x14ac:dyDescent="0.2">
      <c r="A896" s="110" t="s">
        <v>1862</v>
      </c>
      <c r="B896" s="53" t="s">
        <v>3204</v>
      </c>
      <c r="C896" s="53" t="s">
        <v>800</v>
      </c>
      <c r="D896" s="110" t="s">
        <v>752</v>
      </c>
      <c r="E896" s="110" t="s">
        <v>209</v>
      </c>
      <c r="F896" s="111">
        <v>2.3862886699999999</v>
      </c>
      <c r="G896" s="111">
        <v>6.7065617700000004</v>
      </c>
      <c r="H896" s="68">
        <f t="shared" si="39"/>
        <v>-0.64418598503417646</v>
      </c>
      <c r="I896" s="111">
        <v>0</v>
      </c>
      <c r="J896" s="111">
        <v>35.118069202863751</v>
      </c>
      <c r="K896" s="68">
        <f t="shared" si="40"/>
        <v>-1</v>
      </c>
      <c r="L896" s="68">
        <f t="shared" si="41"/>
        <v>0</v>
      </c>
    </row>
    <row r="897" spans="1:12" x14ac:dyDescent="0.2">
      <c r="A897" s="110" t="s">
        <v>2453</v>
      </c>
      <c r="B897" s="53" t="s">
        <v>1331</v>
      </c>
      <c r="C897" s="53" t="s">
        <v>801</v>
      </c>
      <c r="D897" s="110" t="s">
        <v>208</v>
      </c>
      <c r="E897" s="110" t="s">
        <v>920</v>
      </c>
      <c r="F897" s="111">
        <v>2.2324000000000002</v>
      </c>
      <c r="G897" s="111">
        <v>0.11121</v>
      </c>
      <c r="H897" s="68">
        <f t="shared" si="39"/>
        <v>19.073734376405</v>
      </c>
      <c r="I897" s="111">
        <v>0</v>
      </c>
      <c r="J897" s="111">
        <v>0</v>
      </c>
      <c r="K897" s="68" t="str">
        <f t="shared" si="40"/>
        <v/>
      </c>
      <c r="L897" s="68">
        <f t="shared" si="41"/>
        <v>0</v>
      </c>
    </row>
    <row r="898" spans="1:12" x14ac:dyDescent="0.2">
      <c r="A898" s="110" t="s">
        <v>1865</v>
      </c>
      <c r="B898" s="168" t="s">
        <v>3207</v>
      </c>
      <c r="C898" s="53" t="s">
        <v>800</v>
      </c>
      <c r="D898" s="110" t="s">
        <v>752</v>
      </c>
      <c r="E898" s="110" t="s">
        <v>209</v>
      </c>
      <c r="F898" s="111">
        <v>2.2170194799999998</v>
      </c>
      <c r="G898" s="111">
        <v>2.1888003199999999</v>
      </c>
      <c r="H898" s="68">
        <f t="shared" si="39"/>
        <v>1.2892523699923331E-2</v>
      </c>
      <c r="I898" s="111">
        <v>0</v>
      </c>
      <c r="J898" s="111">
        <v>38.999079200000004</v>
      </c>
      <c r="K898" s="68">
        <f t="shared" si="40"/>
        <v>-1</v>
      </c>
      <c r="L898" s="68">
        <f t="shared" si="41"/>
        <v>0</v>
      </c>
    </row>
    <row r="899" spans="1:12" x14ac:dyDescent="0.2">
      <c r="A899" s="110" t="s">
        <v>2430</v>
      </c>
      <c r="B899" s="53" t="s">
        <v>875</v>
      </c>
      <c r="C899" s="53" t="s">
        <v>801</v>
      </c>
      <c r="D899" s="110" t="s">
        <v>207</v>
      </c>
      <c r="E899" s="110" t="s">
        <v>920</v>
      </c>
      <c r="F899" s="111">
        <v>2.0614273600000002</v>
      </c>
      <c r="G899" s="111">
        <v>4.74153175</v>
      </c>
      <c r="H899" s="68">
        <f t="shared" si="39"/>
        <v>-0.56524020744983938</v>
      </c>
      <c r="I899" s="111">
        <v>0</v>
      </c>
      <c r="J899" s="111">
        <v>1.9426019999999999</v>
      </c>
      <c r="K899" s="68">
        <f t="shared" si="40"/>
        <v>-1</v>
      </c>
      <c r="L899" s="68">
        <f t="shared" si="41"/>
        <v>0</v>
      </c>
    </row>
    <row r="900" spans="1:12" x14ac:dyDescent="0.2">
      <c r="A900" s="110" t="s">
        <v>1799</v>
      </c>
      <c r="B900" s="53" t="s">
        <v>1800</v>
      </c>
      <c r="C900" s="53" t="s">
        <v>270</v>
      </c>
      <c r="D900" s="110" t="s">
        <v>208</v>
      </c>
      <c r="E900" s="110" t="s">
        <v>209</v>
      </c>
      <c r="F900" s="111">
        <v>2.0549480500000001</v>
      </c>
      <c r="G900" s="111">
        <v>4.7664308499999999</v>
      </c>
      <c r="H900" s="68">
        <f t="shared" si="39"/>
        <v>-0.5688706886411663</v>
      </c>
      <c r="I900" s="111">
        <v>0</v>
      </c>
      <c r="J900" s="111">
        <v>0</v>
      </c>
      <c r="K900" s="68" t="str">
        <f t="shared" si="40"/>
        <v/>
      </c>
      <c r="L900" s="68">
        <f t="shared" si="41"/>
        <v>0</v>
      </c>
    </row>
    <row r="901" spans="1:12" x14ac:dyDescent="0.2">
      <c r="A901" s="110" t="s">
        <v>1819</v>
      </c>
      <c r="B901" s="53" t="s">
        <v>1820</v>
      </c>
      <c r="C901" s="53" t="s">
        <v>270</v>
      </c>
      <c r="D901" s="110" t="s">
        <v>752</v>
      </c>
      <c r="E901" s="110" t="s">
        <v>209</v>
      </c>
      <c r="F901" s="111">
        <v>1.8999568100000002</v>
      </c>
      <c r="G901" s="111">
        <v>1.2133376200000001</v>
      </c>
      <c r="H901" s="68">
        <f t="shared" si="39"/>
        <v>0.56589293753209424</v>
      </c>
      <c r="I901" s="111">
        <v>0</v>
      </c>
      <c r="J901" s="111">
        <v>0</v>
      </c>
      <c r="K901" s="68" t="str">
        <f t="shared" si="40"/>
        <v/>
      </c>
      <c r="L901" s="68">
        <f t="shared" si="41"/>
        <v>0</v>
      </c>
    </row>
    <row r="902" spans="1:12" x14ac:dyDescent="0.2">
      <c r="A902" s="110" t="s">
        <v>2272</v>
      </c>
      <c r="B902" s="53" t="s">
        <v>73</v>
      </c>
      <c r="C902" s="53" t="s">
        <v>795</v>
      </c>
      <c r="D902" s="110" t="s">
        <v>207</v>
      </c>
      <c r="E902" s="110" t="s">
        <v>2750</v>
      </c>
      <c r="F902" s="111">
        <v>1.877237678</v>
      </c>
      <c r="G902" s="111">
        <v>1.158055925</v>
      </c>
      <c r="H902" s="68">
        <f t="shared" si="39"/>
        <v>0.62102506232589749</v>
      </c>
      <c r="I902" s="111">
        <v>0</v>
      </c>
      <c r="J902" s="111">
        <v>0</v>
      </c>
      <c r="K902" s="68" t="str">
        <f t="shared" si="40"/>
        <v/>
      </c>
      <c r="L902" s="68">
        <f t="shared" si="41"/>
        <v>0</v>
      </c>
    </row>
    <row r="903" spans="1:12" x14ac:dyDescent="0.2">
      <c r="A903" s="110" t="s">
        <v>2647</v>
      </c>
      <c r="B903" s="53" t="s">
        <v>3213</v>
      </c>
      <c r="C903" s="53" t="s">
        <v>800</v>
      </c>
      <c r="D903" s="110" t="s">
        <v>208</v>
      </c>
      <c r="E903" s="110" t="s">
        <v>920</v>
      </c>
      <c r="F903" s="111">
        <v>1.65486939</v>
      </c>
      <c r="G903" s="111">
        <v>5.3336342400000003</v>
      </c>
      <c r="H903" s="68">
        <f t="shared" ref="H903:H966" si="42">IF(ISERROR(F903/G903-1),"",IF((F903/G903-1)&gt;10000%,"",F903/G903-1))</f>
        <v>-0.68972949483690127</v>
      </c>
      <c r="I903" s="111">
        <v>0</v>
      </c>
      <c r="J903" s="111">
        <v>2.6710411166430799</v>
      </c>
      <c r="K903" s="68">
        <f t="shared" ref="K903:K966" si="43">IF(ISERROR(I903/J903-1),"",IF((I903/J903-1)&gt;10000%,"",I903/J903-1))</f>
        <v>-1</v>
      </c>
      <c r="L903" s="68">
        <f t="shared" ref="L903:L966" si="44">IF(ISERROR(I903/F903),"",IF(I903/F903&gt;10000%,"",I903/F903))</f>
        <v>0</v>
      </c>
    </row>
    <row r="904" spans="1:12" x14ac:dyDescent="0.2">
      <c r="A904" s="110" t="s">
        <v>1803</v>
      </c>
      <c r="B904" s="53" t="s">
        <v>1804</v>
      </c>
      <c r="C904" s="53" t="s">
        <v>270</v>
      </c>
      <c r="D904" s="110" t="s">
        <v>208</v>
      </c>
      <c r="E904" s="110" t="s">
        <v>209</v>
      </c>
      <c r="F904" s="111">
        <v>1.61901666</v>
      </c>
      <c r="G904" s="111">
        <v>1.03177334</v>
      </c>
      <c r="H904" s="68">
        <f t="shared" si="42"/>
        <v>0.56915923026272419</v>
      </c>
      <c r="I904" s="111">
        <v>0</v>
      </c>
      <c r="J904" s="111">
        <v>0</v>
      </c>
      <c r="K904" s="68" t="str">
        <f t="shared" si="43"/>
        <v/>
      </c>
      <c r="L904" s="68">
        <f t="shared" si="44"/>
        <v>0</v>
      </c>
    </row>
    <row r="905" spans="1:12" x14ac:dyDescent="0.2">
      <c r="A905" s="110" t="s">
        <v>2646</v>
      </c>
      <c r="B905" s="168" t="s">
        <v>3211</v>
      </c>
      <c r="C905" s="53" t="s">
        <v>800</v>
      </c>
      <c r="D905" s="110" t="s">
        <v>208</v>
      </c>
      <c r="E905" s="110" t="s">
        <v>920</v>
      </c>
      <c r="F905" s="111">
        <v>1.5121790800000001</v>
      </c>
      <c r="G905" s="111">
        <v>3.65381125</v>
      </c>
      <c r="H905" s="68">
        <f t="shared" si="42"/>
        <v>-0.5861365088303343</v>
      </c>
      <c r="I905" s="111">
        <v>0</v>
      </c>
      <c r="J905" s="111">
        <v>0.97078874000000004</v>
      </c>
      <c r="K905" s="68">
        <f t="shared" si="43"/>
        <v>-1</v>
      </c>
      <c r="L905" s="68">
        <f t="shared" si="44"/>
        <v>0</v>
      </c>
    </row>
    <row r="906" spans="1:12" x14ac:dyDescent="0.2">
      <c r="A906" s="110" t="s">
        <v>3150</v>
      </c>
      <c r="B906" s="53" t="s">
        <v>3131</v>
      </c>
      <c r="C906" s="53" t="s">
        <v>145</v>
      </c>
      <c r="D906" s="110" t="s">
        <v>208</v>
      </c>
      <c r="E906" s="110" t="s">
        <v>920</v>
      </c>
      <c r="F906" s="111">
        <v>1.469071155</v>
      </c>
      <c r="G906" s="111">
        <v>3.7060525000000004E-2</v>
      </c>
      <c r="H906" s="68">
        <f t="shared" si="42"/>
        <v>38.639782625853243</v>
      </c>
      <c r="I906" s="111">
        <v>0</v>
      </c>
      <c r="J906" s="111">
        <v>0</v>
      </c>
      <c r="K906" s="68" t="str">
        <f t="shared" si="43"/>
        <v/>
      </c>
      <c r="L906" s="68">
        <f t="shared" si="44"/>
        <v>0</v>
      </c>
    </row>
    <row r="907" spans="1:12" x14ac:dyDescent="0.2">
      <c r="A907" s="110" t="s">
        <v>2265</v>
      </c>
      <c r="B907" s="53" t="s">
        <v>198</v>
      </c>
      <c r="C907" s="53" t="s">
        <v>795</v>
      </c>
      <c r="D907" s="110" t="s">
        <v>207</v>
      </c>
      <c r="E907" s="110" t="s">
        <v>2750</v>
      </c>
      <c r="F907" s="111">
        <v>1.4411367099999999</v>
      </c>
      <c r="G907" s="111">
        <v>0.33868519000000002</v>
      </c>
      <c r="H907" s="68">
        <f t="shared" si="42"/>
        <v>3.2550921993370885</v>
      </c>
      <c r="I907" s="111">
        <v>0</v>
      </c>
      <c r="J907" s="111">
        <v>0</v>
      </c>
      <c r="K907" s="68" t="str">
        <f t="shared" si="43"/>
        <v/>
      </c>
      <c r="L907" s="68">
        <f t="shared" si="44"/>
        <v>0</v>
      </c>
    </row>
    <row r="908" spans="1:12" x14ac:dyDescent="0.2">
      <c r="A908" s="110" t="s">
        <v>2117</v>
      </c>
      <c r="B908" s="53" t="s">
        <v>2704</v>
      </c>
      <c r="C908" s="53" t="s">
        <v>145</v>
      </c>
      <c r="D908" s="110" t="s">
        <v>208</v>
      </c>
      <c r="E908" s="110" t="s">
        <v>920</v>
      </c>
      <c r="F908" s="111">
        <v>1.4075488700000001</v>
      </c>
      <c r="G908" s="111">
        <v>0.44591681999999999</v>
      </c>
      <c r="H908" s="68">
        <f t="shared" si="42"/>
        <v>2.156527869928746</v>
      </c>
      <c r="I908" s="111">
        <v>0</v>
      </c>
      <c r="J908" s="111">
        <v>0</v>
      </c>
      <c r="K908" s="68" t="str">
        <f t="shared" si="43"/>
        <v/>
      </c>
      <c r="L908" s="68">
        <f t="shared" si="44"/>
        <v>0</v>
      </c>
    </row>
    <row r="909" spans="1:12" x14ac:dyDescent="0.2">
      <c r="A909" s="110" t="s">
        <v>2645</v>
      </c>
      <c r="B909" s="168" t="s">
        <v>3212</v>
      </c>
      <c r="C909" s="53" t="s">
        <v>800</v>
      </c>
      <c r="D909" s="110" t="s">
        <v>208</v>
      </c>
      <c r="E909" s="110" t="s">
        <v>920</v>
      </c>
      <c r="F909" s="111">
        <v>1.2684068899999998</v>
      </c>
      <c r="G909" s="111">
        <v>2.7540615600000002</v>
      </c>
      <c r="H909" s="68">
        <f t="shared" si="42"/>
        <v>-0.53944134422325707</v>
      </c>
      <c r="I909" s="111">
        <v>0</v>
      </c>
      <c r="J909" s="111">
        <v>2.0850600000000001E-3</v>
      </c>
      <c r="K909" s="68">
        <f t="shared" si="43"/>
        <v>-1</v>
      </c>
      <c r="L909" s="68">
        <f t="shared" si="44"/>
        <v>0</v>
      </c>
    </row>
    <row r="910" spans="1:12" x14ac:dyDescent="0.2">
      <c r="A910" s="110" t="s">
        <v>2205</v>
      </c>
      <c r="B910" s="53" t="s">
        <v>749</v>
      </c>
      <c r="C910" s="53" t="s">
        <v>1734</v>
      </c>
      <c r="D910" s="110" t="s">
        <v>208</v>
      </c>
      <c r="E910" s="110" t="s">
        <v>209</v>
      </c>
      <c r="F910" s="111">
        <v>1.2224999999999999</v>
      </c>
      <c r="G910" s="111">
        <v>2.4369999999999998</v>
      </c>
      <c r="H910" s="68">
        <f t="shared" si="42"/>
        <v>-0.49835863766926547</v>
      </c>
      <c r="I910" s="111">
        <v>0</v>
      </c>
      <c r="J910" s="111">
        <v>0</v>
      </c>
      <c r="K910" s="68" t="str">
        <f t="shared" si="43"/>
        <v/>
      </c>
      <c r="L910" s="68">
        <f t="shared" si="44"/>
        <v>0</v>
      </c>
    </row>
    <row r="911" spans="1:12" x14ac:dyDescent="0.2">
      <c r="A911" s="110" t="s">
        <v>1791</v>
      </c>
      <c r="B911" s="110" t="s">
        <v>2644</v>
      </c>
      <c r="C911" s="53" t="s">
        <v>800</v>
      </c>
      <c r="D911" s="110" t="s">
        <v>752</v>
      </c>
      <c r="E911" s="110" t="s">
        <v>920</v>
      </c>
      <c r="F911" s="111">
        <v>1.15065923</v>
      </c>
      <c r="G911" s="111">
        <v>0.49430477</v>
      </c>
      <c r="H911" s="68">
        <f t="shared" si="42"/>
        <v>1.3278335549948266</v>
      </c>
      <c r="I911" s="111">
        <v>0</v>
      </c>
      <c r="J911" s="111">
        <v>0</v>
      </c>
      <c r="K911" s="68" t="str">
        <f t="shared" si="43"/>
        <v/>
      </c>
      <c r="L911" s="68">
        <f t="shared" si="44"/>
        <v>0</v>
      </c>
    </row>
    <row r="912" spans="1:12" x14ac:dyDescent="0.2">
      <c r="A912" s="110" t="s">
        <v>2518</v>
      </c>
      <c r="B912" s="53" t="s">
        <v>2520</v>
      </c>
      <c r="C912" s="53" t="s">
        <v>797</v>
      </c>
      <c r="D912" s="110" t="s">
        <v>207</v>
      </c>
      <c r="E912" s="110" t="s">
        <v>920</v>
      </c>
      <c r="F912" s="111">
        <v>1.10545772</v>
      </c>
      <c r="G912" s="111">
        <v>0.76945305000000008</v>
      </c>
      <c r="H912" s="68">
        <f t="shared" si="42"/>
        <v>0.43667988579680062</v>
      </c>
      <c r="I912" s="111">
        <v>0</v>
      </c>
      <c r="J912" s="111">
        <v>0</v>
      </c>
      <c r="K912" s="68" t="str">
        <f t="shared" si="43"/>
        <v/>
      </c>
      <c r="L912" s="68">
        <f t="shared" si="44"/>
        <v>0</v>
      </c>
    </row>
    <row r="913" spans="1:12" x14ac:dyDescent="0.2">
      <c r="A913" s="110" t="s">
        <v>2150</v>
      </c>
      <c r="B913" s="53" t="s">
        <v>265</v>
      </c>
      <c r="C913" s="53" t="s">
        <v>270</v>
      </c>
      <c r="D913" s="110" t="s">
        <v>752</v>
      </c>
      <c r="E913" s="110" t="s">
        <v>209</v>
      </c>
      <c r="F913" s="111">
        <v>1.0348609200000001</v>
      </c>
      <c r="G913" s="111">
        <v>0.91284575000000001</v>
      </c>
      <c r="H913" s="68">
        <f t="shared" si="42"/>
        <v>0.13366460872496821</v>
      </c>
      <c r="I913" s="111">
        <v>0</v>
      </c>
      <c r="J913" s="111">
        <v>1.1533E-2</v>
      </c>
      <c r="K913" s="68">
        <f t="shared" si="43"/>
        <v>-1</v>
      </c>
      <c r="L913" s="68">
        <f t="shared" si="44"/>
        <v>0</v>
      </c>
    </row>
    <row r="914" spans="1:12" x14ac:dyDescent="0.2">
      <c r="A914" s="110" t="s">
        <v>1807</v>
      </c>
      <c r="B914" s="53" t="s">
        <v>1808</v>
      </c>
      <c r="C914" s="53" t="s">
        <v>270</v>
      </c>
      <c r="D914" s="110" t="s">
        <v>208</v>
      </c>
      <c r="E914" s="110" t="s">
        <v>209</v>
      </c>
      <c r="F914" s="111">
        <v>0.99167018000000007</v>
      </c>
      <c r="G914" s="111">
        <v>0.41742000000000001</v>
      </c>
      <c r="H914" s="68">
        <f t="shared" si="42"/>
        <v>1.3757131426381104</v>
      </c>
      <c r="I914" s="111">
        <v>0</v>
      </c>
      <c r="J914" s="111">
        <v>0</v>
      </c>
      <c r="K914" s="68" t="str">
        <f t="shared" si="43"/>
        <v/>
      </c>
      <c r="L914" s="68">
        <f t="shared" si="44"/>
        <v>0</v>
      </c>
    </row>
    <row r="915" spans="1:12" x14ac:dyDescent="0.2">
      <c r="A915" s="110" t="s">
        <v>1797</v>
      </c>
      <c r="B915" s="53" t="s">
        <v>1798</v>
      </c>
      <c r="C915" s="53" t="s">
        <v>270</v>
      </c>
      <c r="D915" s="110" t="s">
        <v>208</v>
      </c>
      <c r="E915" s="110" t="s">
        <v>209</v>
      </c>
      <c r="F915" s="111">
        <v>0.96666619999999992</v>
      </c>
      <c r="G915" s="111">
        <v>1.1029267700000001</v>
      </c>
      <c r="H915" s="68">
        <f t="shared" si="42"/>
        <v>-0.12354453052218517</v>
      </c>
      <c r="I915" s="111">
        <v>0</v>
      </c>
      <c r="J915" s="111">
        <v>0</v>
      </c>
      <c r="K915" s="68" t="str">
        <f t="shared" si="43"/>
        <v/>
      </c>
      <c r="L915" s="68">
        <f t="shared" si="44"/>
        <v>0</v>
      </c>
    </row>
    <row r="916" spans="1:12" x14ac:dyDescent="0.2">
      <c r="A916" s="110" t="s">
        <v>2268</v>
      </c>
      <c r="B916" s="53" t="s">
        <v>68</v>
      </c>
      <c r="C916" s="53" t="s">
        <v>795</v>
      </c>
      <c r="D916" s="110" t="s">
        <v>207</v>
      </c>
      <c r="E916" s="110" t="s">
        <v>2750</v>
      </c>
      <c r="F916" s="111">
        <v>0.94661466999999999</v>
      </c>
      <c r="G916" s="111">
        <v>14.676490615000001</v>
      </c>
      <c r="H916" s="68">
        <f t="shared" si="42"/>
        <v>-0.93550129286135209</v>
      </c>
      <c r="I916" s="111">
        <v>0</v>
      </c>
      <c r="J916" s="111">
        <v>0</v>
      </c>
      <c r="K916" s="68" t="str">
        <f t="shared" si="43"/>
        <v/>
      </c>
      <c r="L916" s="68">
        <f t="shared" si="44"/>
        <v>0</v>
      </c>
    </row>
    <row r="917" spans="1:12" x14ac:dyDescent="0.2">
      <c r="A917" s="110" t="s">
        <v>3124</v>
      </c>
      <c r="B917" s="53" t="s">
        <v>3125</v>
      </c>
      <c r="C917" s="53" t="s">
        <v>800</v>
      </c>
      <c r="D917" s="110" t="s">
        <v>208</v>
      </c>
      <c r="E917" s="110" t="s">
        <v>920</v>
      </c>
      <c r="F917" s="111">
        <v>0.92742898699999998</v>
      </c>
      <c r="G917" s="111">
        <v>6.0174226000000004E-2</v>
      </c>
      <c r="H917" s="68">
        <f t="shared" si="42"/>
        <v>14.412395782207485</v>
      </c>
      <c r="I917" s="111">
        <v>0</v>
      </c>
      <c r="J917" s="111">
        <v>0</v>
      </c>
      <c r="K917" s="68" t="str">
        <f t="shared" si="43"/>
        <v/>
      </c>
      <c r="L917" s="68">
        <f t="shared" si="44"/>
        <v>0</v>
      </c>
    </row>
    <row r="918" spans="1:12" x14ac:dyDescent="0.2">
      <c r="A918" s="110" t="s">
        <v>3158</v>
      </c>
      <c r="B918" s="53" t="s">
        <v>3139</v>
      </c>
      <c r="C918" s="53" t="s">
        <v>145</v>
      </c>
      <c r="D918" s="110" t="s">
        <v>208</v>
      </c>
      <c r="E918" s="110" t="s">
        <v>920</v>
      </c>
      <c r="F918" s="111">
        <v>0.92634289000000003</v>
      </c>
      <c r="G918" s="111">
        <v>2.0995113500000002</v>
      </c>
      <c r="H918" s="68">
        <f t="shared" si="42"/>
        <v>-0.55878167079211072</v>
      </c>
      <c r="I918" s="111">
        <v>0</v>
      </c>
      <c r="J918" s="111">
        <v>0</v>
      </c>
      <c r="K918" s="68" t="str">
        <f t="shared" si="43"/>
        <v/>
      </c>
      <c r="L918" s="68">
        <f t="shared" si="44"/>
        <v>0</v>
      </c>
    </row>
    <row r="919" spans="1:12" x14ac:dyDescent="0.2">
      <c r="A919" s="110" t="s">
        <v>1821</v>
      </c>
      <c r="B919" s="53" t="s">
        <v>1822</v>
      </c>
      <c r="C919" s="53" t="s">
        <v>270</v>
      </c>
      <c r="D919" s="110" t="s">
        <v>208</v>
      </c>
      <c r="E919" s="110" t="s">
        <v>209</v>
      </c>
      <c r="F919" s="111">
        <v>0.91288746999999992</v>
      </c>
      <c r="G919" s="111">
        <v>0.56276914</v>
      </c>
      <c r="H919" s="68">
        <f t="shared" si="42"/>
        <v>0.62213491308354252</v>
      </c>
      <c r="I919" s="111">
        <v>0</v>
      </c>
      <c r="J919" s="111">
        <v>1.31781E-3</v>
      </c>
      <c r="K919" s="68">
        <f t="shared" si="43"/>
        <v>-1</v>
      </c>
      <c r="L919" s="68">
        <f t="shared" si="44"/>
        <v>0</v>
      </c>
    </row>
    <row r="920" spans="1:12" x14ac:dyDescent="0.2">
      <c r="A920" s="110" t="s">
        <v>3064</v>
      </c>
      <c r="B920" s="53" t="s">
        <v>3065</v>
      </c>
      <c r="C920" s="53" t="s">
        <v>800</v>
      </c>
      <c r="D920" s="110" t="s">
        <v>752</v>
      </c>
      <c r="E920" s="110" t="s">
        <v>920</v>
      </c>
      <c r="F920" s="111">
        <v>0.87534061500000004</v>
      </c>
      <c r="G920" s="111">
        <v>0.23870454999999999</v>
      </c>
      <c r="H920" s="68">
        <f t="shared" si="42"/>
        <v>2.6670462083776791</v>
      </c>
      <c r="I920" s="111">
        <v>0</v>
      </c>
      <c r="J920" s="111">
        <v>0</v>
      </c>
      <c r="K920" s="68" t="str">
        <f t="shared" si="43"/>
        <v/>
      </c>
      <c r="L920" s="68">
        <f t="shared" si="44"/>
        <v>0</v>
      </c>
    </row>
    <row r="921" spans="1:12" x14ac:dyDescent="0.2">
      <c r="A921" s="110" t="s">
        <v>3166</v>
      </c>
      <c r="B921" s="110" t="s">
        <v>3147</v>
      </c>
      <c r="C921" s="53" t="s">
        <v>877</v>
      </c>
      <c r="D921" s="110" t="s">
        <v>207</v>
      </c>
      <c r="E921" s="110" t="s">
        <v>920</v>
      </c>
      <c r="F921" s="111">
        <v>0.83319257999999996</v>
      </c>
      <c r="G921" s="111">
        <v>0.55677600000000005</v>
      </c>
      <c r="H921" s="68">
        <f t="shared" si="42"/>
        <v>0.49645922238027484</v>
      </c>
      <c r="I921" s="111">
        <v>0</v>
      </c>
      <c r="J921" s="111">
        <v>0.17431264000000002</v>
      </c>
      <c r="K921" s="68">
        <f t="shared" si="43"/>
        <v>-1</v>
      </c>
      <c r="L921" s="68">
        <f t="shared" si="44"/>
        <v>0</v>
      </c>
    </row>
    <row r="922" spans="1:12" x14ac:dyDescent="0.2">
      <c r="A922" s="110" t="s">
        <v>1929</v>
      </c>
      <c r="B922" s="53" t="s">
        <v>379</v>
      </c>
      <c r="C922" s="53" t="s">
        <v>796</v>
      </c>
      <c r="D922" s="110" t="s">
        <v>207</v>
      </c>
      <c r="E922" s="110" t="s">
        <v>920</v>
      </c>
      <c r="F922" s="111">
        <v>0.82110337600000005</v>
      </c>
      <c r="G922" s="111">
        <v>0.21458955999999998</v>
      </c>
      <c r="H922" s="68">
        <f t="shared" si="42"/>
        <v>2.8263901375257965</v>
      </c>
      <c r="I922" s="111">
        <v>0</v>
      </c>
      <c r="J922" s="111">
        <v>19.674630000000001</v>
      </c>
      <c r="K922" s="68">
        <f t="shared" si="43"/>
        <v>-1</v>
      </c>
      <c r="L922" s="68">
        <f t="shared" si="44"/>
        <v>0</v>
      </c>
    </row>
    <row r="923" spans="1:12" x14ac:dyDescent="0.2">
      <c r="A923" s="110" t="s">
        <v>2143</v>
      </c>
      <c r="B923" s="53" t="s">
        <v>257</v>
      </c>
      <c r="C923" s="53" t="s">
        <v>270</v>
      </c>
      <c r="D923" s="110" t="s">
        <v>208</v>
      </c>
      <c r="E923" s="110" t="s">
        <v>209</v>
      </c>
      <c r="F923" s="111">
        <v>0.80217244999999993</v>
      </c>
      <c r="G923" s="111">
        <v>2.0917875750000001</v>
      </c>
      <c r="H923" s="68">
        <f t="shared" si="42"/>
        <v>-0.61651342632150397</v>
      </c>
      <c r="I923" s="111">
        <v>0</v>
      </c>
      <c r="J923" s="111">
        <v>3.9442000000000001E-3</v>
      </c>
      <c r="K923" s="68">
        <f t="shared" si="43"/>
        <v>-1</v>
      </c>
      <c r="L923" s="68">
        <f t="shared" si="44"/>
        <v>0</v>
      </c>
    </row>
    <row r="924" spans="1:12" x14ac:dyDescent="0.2">
      <c r="A924" s="110" t="s">
        <v>1960</v>
      </c>
      <c r="B924" s="53" t="s">
        <v>447</v>
      </c>
      <c r="C924" s="53" t="s">
        <v>796</v>
      </c>
      <c r="D924" s="110" t="s">
        <v>207</v>
      </c>
      <c r="E924" s="110" t="s">
        <v>920</v>
      </c>
      <c r="F924" s="111">
        <v>0.79412558</v>
      </c>
      <c r="G924" s="111">
        <v>1.0946763749999999</v>
      </c>
      <c r="H924" s="68">
        <f t="shared" si="42"/>
        <v>-0.27455675655738887</v>
      </c>
      <c r="I924" s="111">
        <v>0</v>
      </c>
      <c r="J924" s="111">
        <v>6.1553360000000001E-2</v>
      </c>
      <c r="K924" s="68">
        <f t="shared" si="43"/>
        <v>-1</v>
      </c>
      <c r="L924" s="68">
        <f t="shared" si="44"/>
        <v>0</v>
      </c>
    </row>
    <row r="925" spans="1:12" x14ac:dyDescent="0.2">
      <c r="A925" s="110" t="s">
        <v>2415</v>
      </c>
      <c r="B925" s="53" t="s">
        <v>1209</v>
      </c>
      <c r="C925" s="53" t="s">
        <v>801</v>
      </c>
      <c r="D925" s="110" t="s">
        <v>207</v>
      </c>
      <c r="E925" s="110" t="s">
        <v>920</v>
      </c>
      <c r="F925" s="111">
        <v>0.78987796999999993</v>
      </c>
      <c r="G925" s="111">
        <v>0.39929774000000001</v>
      </c>
      <c r="H925" s="68">
        <f t="shared" si="42"/>
        <v>0.97816789546567406</v>
      </c>
      <c r="I925" s="111">
        <v>0</v>
      </c>
      <c r="J925" s="111">
        <v>5.7257899999999997E-3</v>
      </c>
      <c r="K925" s="68">
        <f t="shared" si="43"/>
        <v>-1</v>
      </c>
      <c r="L925" s="68">
        <f t="shared" si="44"/>
        <v>0</v>
      </c>
    </row>
    <row r="926" spans="1:12" x14ac:dyDescent="0.2">
      <c r="A926" s="110" t="s">
        <v>1953</v>
      </c>
      <c r="B926" s="53" t="s">
        <v>509</v>
      </c>
      <c r="C926" s="53" t="s">
        <v>796</v>
      </c>
      <c r="D926" s="110" t="s">
        <v>207</v>
      </c>
      <c r="E926" s="110" t="s">
        <v>920</v>
      </c>
      <c r="F926" s="111">
        <v>0.78943542</v>
      </c>
      <c r="G926" s="111">
        <v>1.54262656</v>
      </c>
      <c r="H926" s="68">
        <f t="shared" si="42"/>
        <v>-0.48825241281985965</v>
      </c>
      <c r="I926" s="111">
        <v>0</v>
      </c>
      <c r="J926" s="111">
        <v>2.6014899999999997E-3</v>
      </c>
      <c r="K926" s="68">
        <f t="shared" si="43"/>
        <v>-1</v>
      </c>
      <c r="L926" s="68">
        <f t="shared" si="44"/>
        <v>0</v>
      </c>
    </row>
    <row r="927" spans="1:12" x14ac:dyDescent="0.2">
      <c r="A927" s="110" t="s">
        <v>2271</v>
      </c>
      <c r="B927" s="53" t="s">
        <v>870</v>
      </c>
      <c r="C927" s="53" t="s">
        <v>795</v>
      </c>
      <c r="D927" s="110" t="s">
        <v>207</v>
      </c>
      <c r="E927" s="110" t="s">
        <v>2750</v>
      </c>
      <c r="F927" s="111">
        <v>0.78857149999999998</v>
      </c>
      <c r="G927" s="111">
        <v>0.91708177000000002</v>
      </c>
      <c r="H927" s="68">
        <f t="shared" si="42"/>
        <v>-0.14012956554572009</v>
      </c>
      <c r="I927" s="111">
        <v>0</v>
      </c>
      <c r="J927" s="111">
        <v>0</v>
      </c>
      <c r="K927" s="68" t="str">
        <f t="shared" si="43"/>
        <v/>
      </c>
      <c r="L927" s="68">
        <f t="shared" si="44"/>
        <v>0</v>
      </c>
    </row>
    <row r="928" spans="1:12" x14ac:dyDescent="0.2">
      <c r="A928" s="110" t="s">
        <v>2479</v>
      </c>
      <c r="B928" s="53" t="s">
        <v>2477</v>
      </c>
      <c r="C928" s="53" t="s">
        <v>796</v>
      </c>
      <c r="D928" s="110" t="s">
        <v>207</v>
      </c>
      <c r="E928" s="110" t="s">
        <v>920</v>
      </c>
      <c r="F928" s="111">
        <v>0.74272368</v>
      </c>
      <c r="G928" s="111">
        <v>2.9477970000000003E-2</v>
      </c>
      <c r="H928" s="68">
        <f t="shared" si="42"/>
        <v>24.195889676256538</v>
      </c>
      <c r="I928" s="111">
        <v>0</v>
      </c>
      <c r="J928" s="111">
        <v>0</v>
      </c>
      <c r="K928" s="68" t="str">
        <f t="shared" si="43"/>
        <v/>
      </c>
      <c r="L928" s="68">
        <f t="shared" si="44"/>
        <v>0</v>
      </c>
    </row>
    <row r="929" spans="1:12" x14ac:dyDescent="0.2">
      <c r="A929" s="110" t="s">
        <v>2495</v>
      </c>
      <c r="B929" s="53" t="s">
        <v>1794</v>
      </c>
      <c r="C929" s="53" t="s">
        <v>270</v>
      </c>
      <c r="D929" s="110" t="s">
        <v>752</v>
      </c>
      <c r="E929" s="110" t="s">
        <v>209</v>
      </c>
      <c r="F929" s="111">
        <v>0.71652400000000005</v>
      </c>
      <c r="G929" s="111">
        <v>0.9878636999999999</v>
      </c>
      <c r="H929" s="68">
        <f t="shared" si="42"/>
        <v>-0.27467321655811416</v>
      </c>
      <c r="I929" s="111">
        <v>0</v>
      </c>
      <c r="J929" s="111">
        <v>0</v>
      </c>
      <c r="K929" s="68" t="str">
        <f t="shared" si="43"/>
        <v/>
      </c>
      <c r="L929" s="68">
        <f t="shared" si="44"/>
        <v>0</v>
      </c>
    </row>
    <row r="930" spans="1:12" x14ac:dyDescent="0.2">
      <c r="A930" s="110" t="s">
        <v>1703</v>
      </c>
      <c r="B930" s="53" t="s">
        <v>1206</v>
      </c>
      <c r="C930" s="53" t="s">
        <v>800</v>
      </c>
      <c r="D930" s="110" t="s">
        <v>752</v>
      </c>
      <c r="E930" s="110" t="s">
        <v>209</v>
      </c>
      <c r="F930" s="111">
        <v>0.70041343</v>
      </c>
      <c r="G930" s="111">
        <v>0.35130677000000005</v>
      </c>
      <c r="H930" s="68">
        <f t="shared" si="42"/>
        <v>0.99373735382326944</v>
      </c>
      <c r="I930" s="111">
        <v>0</v>
      </c>
      <c r="J930" s="111">
        <v>0</v>
      </c>
      <c r="K930" s="68" t="str">
        <f t="shared" si="43"/>
        <v/>
      </c>
      <c r="L930" s="68">
        <f t="shared" si="44"/>
        <v>0</v>
      </c>
    </row>
    <row r="931" spans="1:12" x14ac:dyDescent="0.2">
      <c r="A931" s="110" t="s">
        <v>2187</v>
      </c>
      <c r="B931" s="53" t="s">
        <v>2706</v>
      </c>
      <c r="C931" s="53" t="s">
        <v>145</v>
      </c>
      <c r="D931" s="110" t="s">
        <v>208</v>
      </c>
      <c r="E931" s="110" t="s">
        <v>920</v>
      </c>
      <c r="F931" s="111">
        <v>0.67620089999999999</v>
      </c>
      <c r="G931" s="111">
        <v>7.5810000000000001E-3</v>
      </c>
      <c r="H931" s="68">
        <f t="shared" si="42"/>
        <v>88.196794618124258</v>
      </c>
      <c r="I931" s="111">
        <v>0</v>
      </c>
      <c r="J931" s="111">
        <v>0</v>
      </c>
      <c r="K931" s="68" t="str">
        <f t="shared" si="43"/>
        <v/>
      </c>
      <c r="L931" s="68">
        <f t="shared" si="44"/>
        <v>0</v>
      </c>
    </row>
    <row r="932" spans="1:12" x14ac:dyDescent="0.2">
      <c r="A932" s="110" t="s">
        <v>2257</v>
      </c>
      <c r="B932" s="53" t="s">
        <v>454</v>
      </c>
      <c r="C932" s="53" t="s">
        <v>795</v>
      </c>
      <c r="D932" s="110" t="s">
        <v>207</v>
      </c>
      <c r="E932" s="110" t="s">
        <v>2750</v>
      </c>
      <c r="F932" s="111">
        <v>0.66539751999999996</v>
      </c>
      <c r="G932" s="111">
        <v>7.3512690000000006E-2</v>
      </c>
      <c r="H932" s="68">
        <f t="shared" si="42"/>
        <v>8.0514647199007392</v>
      </c>
      <c r="I932" s="111">
        <v>0</v>
      </c>
      <c r="J932" s="111">
        <v>0</v>
      </c>
      <c r="K932" s="68" t="str">
        <f t="shared" si="43"/>
        <v/>
      </c>
      <c r="L932" s="68">
        <f t="shared" si="44"/>
        <v>0</v>
      </c>
    </row>
    <row r="933" spans="1:12" x14ac:dyDescent="0.2">
      <c r="A933" s="110" t="s">
        <v>1827</v>
      </c>
      <c r="B933" s="53" t="s">
        <v>1253</v>
      </c>
      <c r="C933" s="53" t="s">
        <v>874</v>
      </c>
      <c r="D933" s="110" t="s">
        <v>208</v>
      </c>
      <c r="E933" s="110" t="s">
        <v>209</v>
      </c>
      <c r="F933" s="111">
        <v>0.65859044999999994</v>
      </c>
      <c r="G933" s="111">
        <v>0.14597948000000002</v>
      </c>
      <c r="H933" s="68">
        <f t="shared" si="42"/>
        <v>3.5115275790816618</v>
      </c>
      <c r="I933" s="111">
        <v>0</v>
      </c>
      <c r="J933" s="111">
        <v>1.1018767680339498</v>
      </c>
      <c r="K933" s="68">
        <f t="shared" si="43"/>
        <v>-1</v>
      </c>
      <c r="L933" s="68">
        <f t="shared" si="44"/>
        <v>0</v>
      </c>
    </row>
    <row r="934" spans="1:12" x14ac:dyDescent="0.2">
      <c r="A934" s="110" t="s">
        <v>2765</v>
      </c>
      <c r="B934" s="168" t="s">
        <v>3209</v>
      </c>
      <c r="C934" s="53" t="s">
        <v>800</v>
      </c>
      <c r="D934" s="110" t="s">
        <v>752</v>
      </c>
      <c r="E934" s="110" t="s">
        <v>920</v>
      </c>
      <c r="F934" s="111">
        <v>0.61788192000000008</v>
      </c>
      <c r="G934" s="111">
        <v>0.38797316999999998</v>
      </c>
      <c r="H934" s="68">
        <f t="shared" si="42"/>
        <v>0.59258930198704229</v>
      </c>
      <c r="I934" s="111">
        <v>0</v>
      </c>
      <c r="J934" s="111">
        <v>0.19213923999999999</v>
      </c>
      <c r="K934" s="68">
        <f t="shared" si="43"/>
        <v>-1</v>
      </c>
      <c r="L934" s="68">
        <f t="shared" si="44"/>
        <v>0</v>
      </c>
    </row>
    <row r="935" spans="1:12" x14ac:dyDescent="0.2">
      <c r="A935" s="110" t="s">
        <v>3156</v>
      </c>
      <c r="B935" s="53" t="s">
        <v>3137</v>
      </c>
      <c r="C935" s="53" t="s">
        <v>145</v>
      </c>
      <c r="D935" s="110" t="s">
        <v>208</v>
      </c>
      <c r="E935" s="110" t="s">
        <v>920</v>
      </c>
      <c r="F935" s="111">
        <v>0.58946201500000006</v>
      </c>
      <c r="G935" s="111">
        <v>1.7644999999999998E-5</v>
      </c>
      <c r="H935" s="68" t="str">
        <f t="shared" si="42"/>
        <v/>
      </c>
      <c r="I935" s="111">
        <v>0</v>
      </c>
      <c r="J935" s="111">
        <v>0</v>
      </c>
      <c r="K935" s="68" t="str">
        <f t="shared" si="43"/>
        <v/>
      </c>
      <c r="L935" s="68">
        <f t="shared" si="44"/>
        <v>0</v>
      </c>
    </row>
    <row r="936" spans="1:12" x14ac:dyDescent="0.2">
      <c r="A936" s="110" t="s">
        <v>2258</v>
      </c>
      <c r="B936" s="53" t="s">
        <v>869</v>
      </c>
      <c r="C936" s="53" t="s">
        <v>795</v>
      </c>
      <c r="D936" s="110" t="s">
        <v>207</v>
      </c>
      <c r="E936" s="110" t="s">
        <v>2750</v>
      </c>
      <c r="F936" s="111">
        <v>0.58035993999999991</v>
      </c>
      <c r="G936" s="111">
        <v>0.54262177</v>
      </c>
      <c r="H936" s="68">
        <f t="shared" si="42"/>
        <v>6.9547836239596261E-2</v>
      </c>
      <c r="I936" s="111">
        <v>0</v>
      </c>
      <c r="J936" s="111">
        <v>1.5317631999999999</v>
      </c>
      <c r="K936" s="68">
        <f t="shared" si="43"/>
        <v>-1</v>
      </c>
      <c r="L936" s="68">
        <f t="shared" si="44"/>
        <v>0</v>
      </c>
    </row>
    <row r="937" spans="1:12" x14ac:dyDescent="0.2">
      <c r="A937" s="110" t="s">
        <v>2772</v>
      </c>
      <c r="B937" s="168" t="s">
        <v>3210</v>
      </c>
      <c r="C937" s="53" t="s">
        <v>800</v>
      </c>
      <c r="D937" s="110" t="s">
        <v>752</v>
      </c>
      <c r="E937" s="110" t="s">
        <v>209</v>
      </c>
      <c r="F937" s="111">
        <v>0.55606694299999992</v>
      </c>
      <c r="G937" s="111">
        <v>1.0576465990000001</v>
      </c>
      <c r="H937" s="68">
        <f t="shared" si="42"/>
        <v>-0.47424126024159807</v>
      </c>
      <c r="I937" s="111">
        <v>0</v>
      </c>
      <c r="J937" s="111">
        <v>5.2818259999999999E-2</v>
      </c>
      <c r="K937" s="68">
        <f t="shared" si="43"/>
        <v>-1</v>
      </c>
      <c r="L937" s="68">
        <f t="shared" si="44"/>
        <v>0</v>
      </c>
    </row>
    <row r="938" spans="1:12" x14ac:dyDescent="0.2">
      <c r="A938" s="110" t="s">
        <v>2238</v>
      </c>
      <c r="B938" s="53" t="s">
        <v>872</v>
      </c>
      <c r="C938" s="53" t="s">
        <v>795</v>
      </c>
      <c r="D938" s="110" t="s">
        <v>207</v>
      </c>
      <c r="E938" s="110" t="s">
        <v>2750</v>
      </c>
      <c r="F938" s="111">
        <v>0.51649347000000001</v>
      </c>
      <c r="G938" s="111">
        <v>9.8286099999999998E-3</v>
      </c>
      <c r="H938" s="68">
        <f t="shared" si="42"/>
        <v>51.550001475284908</v>
      </c>
      <c r="I938" s="111">
        <v>0</v>
      </c>
      <c r="J938" s="111">
        <v>0</v>
      </c>
      <c r="K938" s="68" t="str">
        <f t="shared" si="43"/>
        <v/>
      </c>
      <c r="L938" s="68">
        <f t="shared" si="44"/>
        <v>0</v>
      </c>
    </row>
    <row r="939" spans="1:12" x14ac:dyDescent="0.2">
      <c r="A939" s="110" t="s">
        <v>3165</v>
      </c>
      <c r="B939" s="53" t="s">
        <v>3146</v>
      </c>
      <c r="C939" s="53" t="s">
        <v>801</v>
      </c>
      <c r="D939" s="110" t="s">
        <v>207</v>
      </c>
      <c r="E939" s="110" t="s">
        <v>920</v>
      </c>
      <c r="F939" s="111">
        <v>0.50743826999999997</v>
      </c>
      <c r="G939" s="111">
        <v>0.59486085</v>
      </c>
      <c r="H939" s="68">
        <f t="shared" si="42"/>
        <v>-0.14696307548227461</v>
      </c>
      <c r="I939" s="111">
        <v>0</v>
      </c>
      <c r="J939" s="111">
        <v>3.4732829000000001</v>
      </c>
      <c r="K939" s="68">
        <f t="shared" si="43"/>
        <v>-1</v>
      </c>
      <c r="L939" s="68">
        <f t="shared" si="44"/>
        <v>0</v>
      </c>
    </row>
    <row r="940" spans="1:12" x14ac:dyDescent="0.2">
      <c r="A940" s="110" t="s">
        <v>2331</v>
      </c>
      <c r="B940" s="53" t="s">
        <v>2332</v>
      </c>
      <c r="C940" s="53" t="s">
        <v>874</v>
      </c>
      <c r="D940" s="110" t="s">
        <v>208</v>
      </c>
      <c r="E940" s="110" t="s">
        <v>209</v>
      </c>
      <c r="F940" s="111">
        <v>0.4979558</v>
      </c>
      <c r="G940" s="111">
        <v>0.47325376000000002</v>
      </c>
      <c r="H940" s="68">
        <f t="shared" si="42"/>
        <v>5.2196183290757148E-2</v>
      </c>
      <c r="I940" s="111">
        <v>0</v>
      </c>
      <c r="J940" s="111">
        <v>0.42247040000000002</v>
      </c>
      <c r="K940" s="68">
        <f t="shared" si="43"/>
        <v>-1</v>
      </c>
      <c r="L940" s="68">
        <f t="shared" si="44"/>
        <v>0</v>
      </c>
    </row>
    <row r="941" spans="1:12" x14ac:dyDescent="0.2">
      <c r="A941" s="110" t="s">
        <v>2323</v>
      </c>
      <c r="B941" s="53" t="s">
        <v>2324</v>
      </c>
      <c r="C941" s="53" t="s">
        <v>800</v>
      </c>
      <c r="D941" s="110" t="s">
        <v>208</v>
      </c>
      <c r="E941" s="110" t="s">
        <v>209</v>
      </c>
      <c r="F941" s="111">
        <v>0.49685504999999996</v>
      </c>
      <c r="G941" s="111">
        <v>0.11161285</v>
      </c>
      <c r="H941" s="68">
        <f t="shared" si="42"/>
        <v>3.4515936113090921</v>
      </c>
      <c r="I941" s="111">
        <v>0</v>
      </c>
      <c r="J941" s="111">
        <v>0</v>
      </c>
      <c r="K941" s="68" t="str">
        <f t="shared" si="43"/>
        <v/>
      </c>
      <c r="L941" s="68">
        <f t="shared" si="44"/>
        <v>0</v>
      </c>
    </row>
    <row r="942" spans="1:12" x14ac:dyDescent="0.2">
      <c r="A942" s="110" t="s">
        <v>1945</v>
      </c>
      <c r="B942" s="53" t="s">
        <v>518</v>
      </c>
      <c r="C942" s="53" t="s">
        <v>796</v>
      </c>
      <c r="D942" s="110" t="s">
        <v>207</v>
      </c>
      <c r="E942" s="110" t="s">
        <v>920</v>
      </c>
      <c r="F942" s="111">
        <v>0.47113419000000001</v>
      </c>
      <c r="G942" s="111">
        <v>2.2953979999999999E-2</v>
      </c>
      <c r="H942" s="68">
        <f t="shared" si="42"/>
        <v>19.52516339214376</v>
      </c>
      <c r="I942" s="111">
        <v>0</v>
      </c>
      <c r="J942" s="111">
        <v>0</v>
      </c>
      <c r="K942" s="68" t="str">
        <f t="shared" si="43"/>
        <v/>
      </c>
      <c r="L942" s="68">
        <f t="shared" si="44"/>
        <v>0</v>
      </c>
    </row>
    <row r="943" spans="1:12" x14ac:dyDescent="0.2">
      <c r="A943" s="110" t="s">
        <v>3066</v>
      </c>
      <c r="B943" s="53" t="s">
        <v>3067</v>
      </c>
      <c r="C943" s="53" t="s">
        <v>795</v>
      </c>
      <c r="D943" s="110" t="s">
        <v>207</v>
      </c>
      <c r="E943" s="110" t="s">
        <v>920</v>
      </c>
      <c r="F943" s="111">
        <v>0.45635661999999999</v>
      </c>
      <c r="G943" s="111">
        <v>0.11813856</v>
      </c>
      <c r="H943" s="68">
        <f t="shared" si="42"/>
        <v>2.8628930300149245</v>
      </c>
      <c r="I943" s="111">
        <v>0</v>
      </c>
      <c r="J943" s="111">
        <v>0</v>
      </c>
      <c r="K943" s="68" t="str">
        <f t="shared" si="43"/>
        <v/>
      </c>
      <c r="L943" s="68">
        <f t="shared" si="44"/>
        <v>0</v>
      </c>
    </row>
    <row r="944" spans="1:12" x14ac:dyDescent="0.2">
      <c r="A944" s="110" t="s">
        <v>1970</v>
      </c>
      <c r="B944" s="53" t="s">
        <v>412</v>
      </c>
      <c r="C944" s="53" t="s">
        <v>796</v>
      </c>
      <c r="D944" s="110" t="s">
        <v>207</v>
      </c>
      <c r="E944" s="110" t="s">
        <v>920</v>
      </c>
      <c r="F944" s="111">
        <v>0.44672703000000002</v>
      </c>
      <c r="G944" s="111">
        <v>0.53528254000000008</v>
      </c>
      <c r="H944" s="68">
        <f t="shared" si="42"/>
        <v>-0.16543694849452784</v>
      </c>
      <c r="I944" s="111">
        <v>0</v>
      </c>
      <c r="J944" s="111">
        <v>0</v>
      </c>
      <c r="K944" s="68" t="str">
        <f t="shared" si="43"/>
        <v/>
      </c>
      <c r="L944" s="68">
        <f t="shared" si="44"/>
        <v>0</v>
      </c>
    </row>
    <row r="945" spans="1:12" x14ac:dyDescent="0.2">
      <c r="A945" s="110" t="s">
        <v>1950</v>
      </c>
      <c r="B945" s="53" t="s">
        <v>505</v>
      </c>
      <c r="C945" s="53" t="s">
        <v>796</v>
      </c>
      <c r="D945" s="110" t="s">
        <v>207</v>
      </c>
      <c r="E945" s="110" t="s">
        <v>920</v>
      </c>
      <c r="F945" s="111">
        <v>0.44567930300000003</v>
      </c>
      <c r="G945" s="111">
        <v>1.916943563</v>
      </c>
      <c r="H945" s="68">
        <f t="shared" si="42"/>
        <v>-0.76750525596981278</v>
      </c>
      <c r="I945" s="111">
        <v>0</v>
      </c>
      <c r="J945" s="111">
        <v>1.0720607600000001</v>
      </c>
      <c r="K945" s="68">
        <f t="shared" si="43"/>
        <v>-1</v>
      </c>
      <c r="L945" s="68">
        <f t="shared" si="44"/>
        <v>0</v>
      </c>
    </row>
    <row r="946" spans="1:12" x14ac:dyDescent="0.2">
      <c r="A946" s="110" t="s">
        <v>2312</v>
      </c>
      <c r="B946" s="110" t="s">
        <v>2306</v>
      </c>
      <c r="C946" s="53" t="s">
        <v>797</v>
      </c>
      <c r="D946" s="110" t="s">
        <v>208</v>
      </c>
      <c r="E946" s="110" t="s">
        <v>920</v>
      </c>
      <c r="F946" s="111">
        <v>0.44173578999999996</v>
      </c>
      <c r="G946" s="111">
        <v>1.4772314</v>
      </c>
      <c r="H946" s="68">
        <f t="shared" si="42"/>
        <v>-0.70097048438044307</v>
      </c>
      <c r="I946" s="111">
        <v>0</v>
      </c>
      <c r="J946" s="111">
        <v>0</v>
      </c>
      <c r="K946" s="68" t="str">
        <f t="shared" si="43"/>
        <v/>
      </c>
      <c r="L946" s="68">
        <f t="shared" si="44"/>
        <v>0</v>
      </c>
    </row>
    <row r="947" spans="1:12" x14ac:dyDescent="0.2">
      <c r="A947" s="110" t="s">
        <v>2090</v>
      </c>
      <c r="B947" s="53" t="s">
        <v>1262</v>
      </c>
      <c r="C947" s="53" t="s">
        <v>874</v>
      </c>
      <c r="D947" s="110" t="s">
        <v>207</v>
      </c>
      <c r="E947" s="110" t="s">
        <v>920</v>
      </c>
      <c r="F947" s="111">
        <v>0.41827140407288999</v>
      </c>
      <c r="G947" s="111">
        <v>0.36561358376126302</v>
      </c>
      <c r="H947" s="68">
        <f t="shared" si="42"/>
        <v>0.14402588593647891</v>
      </c>
      <c r="I947" s="111">
        <v>0</v>
      </c>
      <c r="J947" s="111">
        <v>9.1378295964125583E-3</v>
      </c>
      <c r="K947" s="68">
        <f t="shared" si="43"/>
        <v>-1</v>
      </c>
      <c r="L947" s="68">
        <f t="shared" si="44"/>
        <v>0</v>
      </c>
    </row>
    <row r="948" spans="1:12" x14ac:dyDescent="0.2">
      <c r="A948" s="110" t="s">
        <v>2241</v>
      </c>
      <c r="B948" s="53" t="s">
        <v>184</v>
      </c>
      <c r="C948" s="53" t="s">
        <v>795</v>
      </c>
      <c r="D948" s="110" t="s">
        <v>207</v>
      </c>
      <c r="E948" s="110" t="s">
        <v>920</v>
      </c>
      <c r="F948" s="111">
        <v>0.39716522999999998</v>
      </c>
      <c r="G948" s="111">
        <v>0.40595152000000001</v>
      </c>
      <c r="H948" s="68">
        <f t="shared" si="42"/>
        <v>-2.1643692823221872E-2</v>
      </c>
      <c r="I948" s="111">
        <v>0</v>
      </c>
      <c r="J948" s="111">
        <v>0.39610152000000004</v>
      </c>
      <c r="K948" s="68">
        <f t="shared" si="43"/>
        <v>-1</v>
      </c>
      <c r="L948" s="68">
        <f t="shared" si="44"/>
        <v>0</v>
      </c>
    </row>
    <row r="949" spans="1:12" x14ac:dyDescent="0.2">
      <c r="A949" s="110" t="s">
        <v>3151</v>
      </c>
      <c r="B949" s="110" t="s">
        <v>3132</v>
      </c>
      <c r="C949" s="53" t="s">
        <v>145</v>
      </c>
      <c r="D949" s="110" t="s">
        <v>208</v>
      </c>
      <c r="E949" s="110" t="s">
        <v>920</v>
      </c>
      <c r="F949" s="111">
        <v>0.38757055499999998</v>
      </c>
      <c r="G949" s="111">
        <v>0.122047</v>
      </c>
      <c r="H949" s="68">
        <f t="shared" si="42"/>
        <v>2.1755844469753454</v>
      </c>
      <c r="I949" s="111">
        <v>0</v>
      </c>
      <c r="J949" s="111">
        <v>0</v>
      </c>
      <c r="K949" s="68" t="str">
        <f t="shared" si="43"/>
        <v/>
      </c>
      <c r="L949" s="68">
        <f t="shared" si="44"/>
        <v>0</v>
      </c>
    </row>
    <row r="950" spans="1:12" x14ac:dyDescent="0.2">
      <c r="A950" s="110" t="s">
        <v>2813</v>
      </c>
      <c r="B950" s="53" t="s">
        <v>2814</v>
      </c>
      <c r="C950" s="53" t="s">
        <v>2817</v>
      </c>
      <c r="D950" s="110" t="s">
        <v>752</v>
      </c>
      <c r="E950" s="110" t="s">
        <v>209</v>
      </c>
      <c r="F950" s="111">
        <v>0.38500388000000002</v>
      </c>
      <c r="G950" s="111">
        <v>0.36804889000000002</v>
      </c>
      <c r="H950" s="68">
        <f t="shared" si="42"/>
        <v>4.6067222210614434E-2</v>
      </c>
      <c r="I950" s="111">
        <v>0</v>
      </c>
      <c r="J950" s="111">
        <v>0</v>
      </c>
      <c r="K950" s="68" t="str">
        <f t="shared" si="43"/>
        <v/>
      </c>
      <c r="L950" s="68">
        <f t="shared" si="44"/>
        <v>0</v>
      </c>
    </row>
    <row r="951" spans="1:12" x14ac:dyDescent="0.2">
      <c r="A951" s="110" t="s">
        <v>2783</v>
      </c>
      <c r="B951" s="53" t="s">
        <v>2784</v>
      </c>
      <c r="C951" s="53" t="s">
        <v>877</v>
      </c>
      <c r="D951" s="110" t="s">
        <v>207</v>
      </c>
      <c r="E951" s="110" t="s">
        <v>920</v>
      </c>
      <c r="F951" s="111">
        <v>0.37361478000000004</v>
      </c>
      <c r="G951" s="111">
        <v>0.16198409</v>
      </c>
      <c r="H951" s="68">
        <f t="shared" si="42"/>
        <v>1.3064905942305818</v>
      </c>
      <c r="I951" s="111">
        <v>0</v>
      </c>
      <c r="J951" s="111">
        <v>6.6579999999999999E-3</v>
      </c>
      <c r="K951" s="68">
        <f t="shared" si="43"/>
        <v>-1</v>
      </c>
      <c r="L951" s="68">
        <f t="shared" si="44"/>
        <v>0</v>
      </c>
    </row>
    <row r="952" spans="1:12" x14ac:dyDescent="0.2">
      <c r="A952" s="110" t="s">
        <v>1792</v>
      </c>
      <c r="B952" s="110" t="s">
        <v>2643</v>
      </c>
      <c r="C952" s="53" t="s">
        <v>800</v>
      </c>
      <c r="D952" s="110" t="s">
        <v>752</v>
      </c>
      <c r="E952" s="110" t="s">
        <v>920</v>
      </c>
      <c r="F952" s="111">
        <v>0.37208068</v>
      </c>
      <c r="G952" s="111">
        <v>0.90793422000000001</v>
      </c>
      <c r="H952" s="68">
        <f t="shared" si="42"/>
        <v>-0.59018982674758091</v>
      </c>
      <c r="I952" s="111">
        <v>0</v>
      </c>
      <c r="J952" s="111">
        <v>0.40033381000000001</v>
      </c>
      <c r="K952" s="68">
        <f t="shared" si="43"/>
        <v>-1</v>
      </c>
      <c r="L952" s="68">
        <f t="shared" si="44"/>
        <v>0</v>
      </c>
    </row>
    <row r="953" spans="1:12" x14ac:dyDescent="0.2">
      <c r="A953" s="110" t="s">
        <v>3157</v>
      </c>
      <c r="B953" s="110" t="s">
        <v>3138</v>
      </c>
      <c r="C953" s="53" t="s">
        <v>145</v>
      </c>
      <c r="D953" s="110" t="s">
        <v>208</v>
      </c>
      <c r="E953" s="110" t="s">
        <v>920</v>
      </c>
      <c r="F953" s="111">
        <v>0.36297732500000002</v>
      </c>
      <c r="G953" s="111">
        <v>0.29246565000000002</v>
      </c>
      <c r="H953" s="68">
        <f t="shared" si="42"/>
        <v>0.24109386863038451</v>
      </c>
      <c r="I953" s="111">
        <v>0</v>
      </c>
      <c r="J953" s="111">
        <v>0</v>
      </c>
      <c r="K953" s="68" t="str">
        <f t="shared" si="43"/>
        <v/>
      </c>
      <c r="L953" s="68">
        <f t="shared" si="44"/>
        <v>0</v>
      </c>
    </row>
    <row r="954" spans="1:12" x14ac:dyDescent="0.2">
      <c r="A954" s="110" t="s">
        <v>3099</v>
      </c>
      <c r="B954" s="53" t="s">
        <v>3103</v>
      </c>
      <c r="C954" s="53" t="s">
        <v>795</v>
      </c>
      <c r="D954" s="110" t="s">
        <v>207</v>
      </c>
      <c r="E954" s="110" t="s">
        <v>920</v>
      </c>
      <c r="F954" s="111">
        <v>0.36184530999999998</v>
      </c>
      <c r="G954" s="111">
        <v>8.9461880000000008E-2</v>
      </c>
      <c r="H954" s="68">
        <f t="shared" si="42"/>
        <v>3.0446870778928403</v>
      </c>
      <c r="I954" s="111">
        <v>0</v>
      </c>
      <c r="J954" s="111">
        <v>0</v>
      </c>
      <c r="K954" s="68" t="str">
        <f t="shared" si="43"/>
        <v/>
      </c>
      <c r="L954" s="68">
        <f t="shared" si="44"/>
        <v>0</v>
      </c>
    </row>
    <row r="955" spans="1:12" x14ac:dyDescent="0.2">
      <c r="A955" s="110" t="s">
        <v>2171</v>
      </c>
      <c r="B955" s="53" t="s">
        <v>2708</v>
      </c>
      <c r="C955" s="53" t="s">
        <v>145</v>
      </c>
      <c r="D955" s="110" t="s">
        <v>208</v>
      </c>
      <c r="E955" s="110" t="s">
        <v>920</v>
      </c>
      <c r="F955" s="111">
        <v>0.35395088000000002</v>
      </c>
      <c r="G955" s="111">
        <v>0.34657953999999996</v>
      </c>
      <c r="H955" s="68">
        <f t="shared" si="42"/>
        <v>2.1268826197876622E-2</v>
      </c>
      <c r="I955" s="111">
        <v>0</v>
      </c>
      <c r="J955" s="111">
        <v>0</v>
      </c>
      <c r="K955" s="68" t="str">
        <f t="shared" si="43"/>
        <v/>
      </c>
      <c r="L955" s="68">
        <f t="shared" si="44"/>
        <v>0</v>
      </c>
    </row>
    <row r="956" spans="1:12" x14ac:dyDescent="0.2">
      <c r="A956" s="110" t="s">
        <v>2162</v>
      </c>
      <c r="B956" s="53" t="s">
        <v>2700</v>
      </c>
      <c r="C956" s="53" t="s">
        <v>145</v>
      </c>
      <c r="D956" s="110" t="s">
        <v>208</v>
      </c>
      <c r="E956" s="110" t="s">
        <v>920</v>
      </c>
      <c r="F956" s="111">
        <v>0.35079022999999998</v>
      </c>
      <c r="G956" s="111">
        <v>1.26865776</v>
      </c>
      <c r="H956" s="68">
        <f t="shared" si="42"/>
        <v>-0.72349498733212336</v>
      </c>
      <c r="I956" s="111">
        <v>0</v>
      </c>
      <c r="J956" s="111">
        <v>0</v>
      </c>
      <c r="K956" s="68" t="str">
        <f t="shared" si="43"/>
        <v/>
      </c>
      <c r="L956" s="68">
        <f t="shared" si="44"/>
        <v>0</v>
      </c>
    </row>
    <row r="957" spans="1:12" x14ac:dyDescent="0.2">
      <c r="A957" s="110" t="s">
        <v>2262</v>
      </c>
      <c r="B957" s="53" t="s">
        <v>194</v>
      </c>
      <c r="C957" s="53" t="s">
        <v>795</v>
      </c>
      <c r="D957" s="110" t="s">
        <v>207</v>
      </c>
      <c r="E957" s="110" t="s">
        <v>2750</v>
      </c>
      <c r="F957" s="111">
        <v>0.34986741999999998</v>
      </c>
      <c r="G957" s="111">
        <v>0.41456564000000001</v>
      </c>
      <c r="H957" s="68">
        <f t="shared" si="42"/>
        <v>-0.15606266838708593</v>
      </c>
      <c r="I957" s="111">
        <v>0</v>
      </c>
      <c r="J957" s="111">
        <v>4.70736E-2</v>
      </c>
      <c r="K957" s="68">
        <f t="shared" si="43"/>
        <v>-1</v>
      </c>
      <c r="L957" s="68">
        <f t="shared" si="44"/>
        <v>0</v>
      </c>
    </row>
    <row r="958" spans="1:12" x14ac:dyDescent="0.2">
      <c r="A958" s="110" t="s">
        <v>3154</v>
      </c>
      <c r="B958" s="110" t="s">
        <v>3135</v>
      </c>
      <c r="C958" s="53" t="s">
        <v>145</v>
      </c>
      <c r="D958" s="110" t="s">
        <v>208</v>
      </c>
      <c r="E958" s="110" t="s">
        <v>920</v>
      </c>
      <c r="F958" s="111">
        <v>0.34943000000000002</v>
      </c>
      <c r="G958" s="111">
        <v>0.39712703000000005</v>
      </c>
      <c r="H958" s="68">
        <f t="shared" si="42"/>
        <v>-0.12010522174730842</v>
      </c>
      <c r="I958" s="111">
        <v>0</v>
      </c>
      <c r="J958" s="111">
        <v>0</v>
      </c>
      <c r="K958" s="68" t="str">
        <f t="shared" si="43"/>
        <v/>
      </c>
      <c r="L958" s="68">
        <f t="shared" si="44"/>
        <v>0</v>
      </c>
    </row>
    <row r="959" spans="1:12" x14ac:dyDescent="0.2">
      <c r="A959" s="110" t="s">
        <v>2264</v>
      </c>
      <c r="B959" s="53" t="s">
        <v>196</v>
      </c>
      <c r="C959" s="53" t="s">
        <v>795</v>
      </c>
      <c r="D959" s="110" t="s">
        <v>207</v>
      </c>
      <c r="E959" s="110" t="s">
        <v>2750</v>
      </c>
      <c r="F959" s="111">
        <v>0.33172453200000002</v>
      </c>
      <c r="G959" s="111">
        <v>0.44981401899999995</v>
      </c>
      <c r="H959" s="68">
        <f t="shared" si="42"/>
        <v>-0.26252958336543075</v>
      </c>
      <c r="I959" s="111">
        <v>0</v>
      </c>
      <c r="J959" s="111">
        <v>0.31118200000000001</v>
      </c>
      <c r="K959" s="68">
        <f t="shared" si="43"/>
        <v>-1</v>
      </c>
      <c r="L959" s="68">
        <f t="shared" si="44"/>
        <v>0</v>
      </c>
    </row>
    <row r="960" spans="1:12" x14ac:dyDescent="0.2">
      <c r="A960" s="110" t="s">
        <v>2167</v>
      </c>
      <c r="B960" s="53" t="s">
        <v>82</v>
      </c>
      <c r="C960" s="53" t="s">
        <v>802</v>
      </c>
      <c r="D960" s="110" t="s">
        <v>208</v>
      </c>
      <c r="E960" s="110" t="s">
        <v>209</v>
      </c>
      <c r="F960" s="111">
        <v>0.32389672800000002</v>
      </c>
      <c r="G960" s="111">
        <v>0.14891252199999999</v>
      </c>
      <c r="H960" s="68">
        <f t="shared" si="42"/>
        <v>1.1750805348659665</v>
      </c>
      <c r="I960" s="111">
        <v>0</v>
      </c>
      <c r="J960" s="111">
        <v>0</v>
      </c>
      <c r="K960" s="68" t="str">
        <f t="shared" si="43"/>
        <v/>
      </c>
      <c r="L960" s="68">
        <f t="shared" si="44"/>
        <v>0</v>
      </c>
    </row>
    <row r="961" spans="1:12" x14ac:dyDescent="0.2">
      <c r="A961" s="110" t="s">
        <v>3191</v>
      </c>
      <c r="B961" s="110" t="s">
        <v>3220</v>
      </c>
      <c r="C961" s="53" t="s">
        <v>800</v>
      </c>
      <c r="D961" s="110" t="s">
        <v>208</v>
      </c>
      <c r="E961" s="110" t="s">
        <v>920</v>
      </c>
      <c r="F961" s="111">
        <v>0.32374196500000002</v>
      </c>
      <c r="G961" s="111">
        <v>8.4539708000000005E-2</v>
      </c>
      <c r="H961" s="68">
        <f t="shared" si="42"/>
        <v>2.8294663260488195</v>
      </c>
      <c r="I961" s="111">
        <v>0</v>
      </c>
      <c r="J961" s="111">
        <v>0</v>
      </c>
      <c r="K961" s="68" t="str">
        <f t="shared" si="43"/>
        <v/>
      </c>
      <c r="L961" s="68">
        <f t="shared" si="44"/>
        <v>0</v>
      </c>
    </row>
    <row r="962" spans="1:12" x14ac:dyDescent="0.2">
      <c r="A962" s="110" t="s">
        <v>2473</v>
      </c>
      <c r="B962" s="53" t="s">
        <v>1330</v>
      </c>
      <c r="C962" s="53" t="s">
        <v>801</v>
      </c>
      <c r="D962" s="110" t="s">
        <v>208</v>
      </c>
      <c r="E962" s="110" t="s">
        <v>920</v>
      </c>
      <c r="F962" s="111">
        <v>0.31443858000000002</v>
      </c>
      <c r="G962" s="111">
        <v>2.99454E-3</v>
      </c>
      <c r="H962" s="68" t="str">
        <f t="shared" si="42"/>
        <v/>
      </c>
      <c r="I962" s="111">
        <v>0</v>
      </c>
      <c r="J962" s="111">
        <v>0</v>
      </c>
      <c r="K962" s="68" t="str">
        <f t="shared" si="43"/>
        <v/>
      </c>
      <c r="L962" s="68">
        <f t="shared" si="44"/>
        <v>0</v>
      </c>
    </row>
    <row r="963" spans="1:12" x14ac:dyDescent="0.2">
      <c r="A963" s="110" t="s">
        <v>2807</v>
      </c>
      <c r="B963" s="53" t="s">
        <v>2808</v>
      </c>
      <c r="C963" s="53" t="s">
        <v>2817</v>
      </c>
      <c r="D963" s="110" t="s">
        <v>208</v>
      </c>
      <c r="E963" s="110" t="s">
        <v>209</v>
      </c>
      <c r="F963" s="111">
        <v>0.31278701000000003</v>
      </c>
      <c r="G963" s="111">
        <v>1.06050921</v>
      </c>
      <c r="H963" s="68">
        <f t="shared" si="42"/>
        <v>-0.70505960056678807</v>
      </c>
      <c r="I963" s="111">
        <v>0</v>
      </c>
      <c r="J963" s="111">
        <v>0.94608513999999999</v>
      </c>
      <c r="K963" s="68">
        <f t="shared" si="43"/>
        <v>-1</v>
      </c>
      <c r="L963" s="68">
        <f t="shared" si="44"/>
        <v>0</v>
      </c>
    </row>
    <row r="964" spans="1:12" x14ac:dyDescent="0.2">
      <c r="A964" s="110" t="s">
        <v>1922</v>
      </c>
      <c r="B964" s="110" t="s">
        <v>862</v>
      </c>
      <c r="C964" s="110" t="s">
        <v>796</v>
      </c>
      <c r="D964" s="110" t="s">
        <v>207</v>
      </c>
      <c r="E964" s="110" t="s">
        <v>920</v>
      </c>
      <c r="F964" s="111">
        <v>0.30303445000000001</v>
      </c>
      <c r="G964" s="111">
        <v>0.21563258999999999</v>
      </c>
      <c r="H964" s="68">
        <f t="shared" si="42"/>
        <v>0.40532769188553552</v>
      </c>
      <c r="I964" s="111">
        <v>0</v>
      </c>
      <c r="J964" s="111">
        <v>2.0858240000000001</v>
      </c>
      <c r="K964" s="68">
        <f t="shared" si="43"/>
        <v>-1</v>
      </c>
      <c r="L964" s="68">
        <f t="shared" si="44"/>
        <v>0</v>
      </c>
    </row>
    <row r="965" spans="1:12" x14ac:dyDescent="0.2">
      <c r="A965" s="110" t="s">
        <v>1985</v>
      </c>
      <c r="B965" s="53" t="s">
        <v>443</v>
      </c>
      <c r="C965" s="53" t="s">
        <v>796</v>
      </c>
      <c r="D965" s="110" t="s">
        <v>207</v>
      </c>
      <c r="E965" s="110" t="s">
        <v>920</v>
      </c>
      <c r="F965" s="111">
        <v>0.29528384000000002</v>
      </c>
      <c r="G965" s="111">
        <v>0.12860492000000001</v>
      </c>
      <c r="H965" s="68">
        <f t="shared" si="42"/>
        <v>1.2960539923355965</v>
      </c>
      <c r="I965" s="111">
        <v>0</v>
      </c>
      <c r="J965" s="111">
        <v>2.0647819900000002</v>
      </c>
      <c r="K965" s="68">
        <f t="shared" si="43"/>
        <v>-1</v>
      </c>
      <c r="L965" s="68">
        <f t="shared" si="44"/>
        <v>0</v>
      </c>
    </row>
    <row r="966" spans="1:12" x14ac:dyDescent="0.2">
      <c r="A966" s="110" t="s">
        <v>2261</v>
      </c>
      <c r="B966" s="53" t="s">
        <v>193</v>
      </c>
      <c r="C966" s="53" t="s">
        <v>795</v>
      </c>
      <c r="D966" s="110" t="s">
        <v>207</v>
      </c>
      <c r="E966" s="110" t="s">
        <v>2750</v>
      </c>
      <c r="F966" s="111">
        <v>0.28129882</v>
      </c>
      <c r="G966" s="111">
        <v>0.10662769</v>
      </c>
      <c r="H966" s="68">
        <f t="shared" si="42"/>
        <v>1.6381404305016831</v>
      </c>
      <c r="I966" s="111">
        <v>0</v>
      </c>
      <c r="J966" s="111">
        <v>0</v>
      </c>
      <c r="K966" s="68" t="str">
        <f t="shared" si="43"/>
        <v/>
      </c>
      <c r="L966" s="68">
        <f t="shared" si="44"/>
        <v>0</v>
      </c>
    </row>
    <row r="967" spans="1:12" x14ac:dyDescent="0.2">
      <c r="A967" s="110" t="s">
        <v>1717</v>
      </c>
      <c r="B967" s="53" t="s">
        <v>481</v>
      </c>
      <c r="C967" s="53" t="s">
        <v>800</v>
      </c>
      <c r="D967" s="110" t="s">
        <v>752</v>
      </c>
      <c r="E967" s="110" t="s">
        <v>209</v>
      </c>
      <c r="F967" s="111">
        <v>0.25988378000000001</v>
      </c>
      <c r="G967" s="111">
        <v>7.4686970000000005E-2</v>
      </c>
      <c r="H967" s="68">
        <f t="shared" ref="H967:H1030" si="45">IF(ISERROR(F967/G967-1),"",IF((F967/G967-1)&gt;10000%,"",F967/G967-1))</f>
        <v>2.4796401567770121</v>
      </c>
      <c r="I967" s="111">
        <v>0</v>
      </c>
      <c r="J967" s="111">
        <v>0</v>
      </c>
      <c r="K967" s="68" t="str">
        <f t="shared" ref="K967:K1030" si="46">IF(ISERROR(I967/J967-1),"",IF((I967/J967-1)&gt;10000%,"",I967/J967-1))</f>
        <v/>
      </c>
      <c r="L967" s="68">
        <f t="shared" ref="L967:L1030" si="47">IF(ISERROR(I967/F967),"",IF(I967/F967&gt;10000%,"",I967/F967))</f>
        <v>0</v>
      </c>
    </row>
    <row r="968" spans="1:12" x14ac:dyDescent="0.2">
      <c r="A968" s="110" t="s">
        <v>1864</v>
      </c>
      <c r="B968" s="168" t="s">
        <v>3206</v>
      </c>
      <c r="C968" s="53" t="s">
        <v>800</v>
      </c>
      <c r="D968" s="110" t="s">
        <v>752</v>
      </c>
      <c r="E968" s="110" t="s">
        <v>209</v>
      </c>
      <c r="F968" s="111">
        <v>0.25976127999999998</v>
      </c>
      <c r="G968" s="111">
        <v>0.19966795000000001</v>
      </c>
      <c r="H968" s="68">
        <f t="shared" si="45"/>
        <v>0.30096632934830025</v>
      </c>
      <c r="I968" s="111">
        <v>0</v>
      </c>
      <c r="J968" s="111">
        <v>0</v>
      </c>
      <c r="K968" s="68" t="str">
        <f t="shared" si="46"/>
        <v/>
      </c>
      <c r="L968" s="68">
        <f t="shared" si="47"/>
        <v>0</v>
      </c>
    </row>
    <row r="969" spans="1:12" x14ac:dyDescent="0.2">
      <c r="A969" s="110" t="s">
        <v>2648</v>
      </c>
      <c r="B969" s="168" t="s">
        <v>3208</v>
      </c>
      <c r="C969" s="53" t="s">
        <v>800</v>
      </c>
      <c r="D969" s="110" t="s">
        <v>208</v>
      </c>
      <c r="E969" s="110" t="s">
        <v>920</v>
      </c>
      <c r="F969" s="111">
        <v>0.24703392999999998</v>
      </c>
      <c r="G969" s="111">
        <v>5.574254E-2</v>
      </c>
      <c r="H969" s="68">
        <f t="shared" si="45"/>
        <v>3.4316948958551219</v>
      </c>
      <c r="I969" s="111">
        <v>0</v>
      </c>
      <c r="J969" s="111">
        <v>13.700012569581601</v>
      </c>
      <c r="K969" s="68">
        <f t="shared" si="46"/>
        <v>-1</v>
      </c>
      <c r="L969" s="68">
        <f t="shared" si="47"/>
        <v>0</v>
      </c>
    </row>
    <row r="970" spans="1:12" x14ac:dyDescent="0.2">
      <c r="A970" s="110" t="s">
        <v>3241</v>
      </c>
      <c r="B970" s="53" t="s">
        <v>3231</v>
      </c>
      <c r="C970" s="53" t="s">
        <v>2817</v>
      </c>
      <c r="D970" s="110" t="s">
        <v>752</v>
      </c>
      <c r="E970" s="110" t="s">
        <v>209</v>
      </c>
      <c r="F970" s="111">
        <v>0.24649127499999998</v>
      </c>
      <c r="G970" s="111"/>
      <c r="H970" s="68" t="str">
        <f t="shared" si="45"/>
        <v/>
      </c>
      <c r="I970" s="111">
        <v>0</v>
      </c>
      <c r="J970" s="111">
        <v>0</v>
      </c>
      <c r="K970" s="68" t="str">
        <f t="shared" si="46"/>
        <v/>
      </c>
      <c r="L970" s="68">
        <f t="shared" si="47"/>
        <v>0</v>
      </c>
    </row>
    <row r="971" spans="1:12" x14ac:dyDescent="0.2">
      <c r="A971" s="110" t="s">
        <v>1817</v>
      </c>
      <c r="B971" s="53" t="s">
        <v>1818</v>
      </c>
      <c r="C971" s="53" t="s">
        <v>270</v>
      </c>
      <c r="D971" s="110" t="s">
        <v>208</v>
      </c>
      <c r="E971" s="110" t="s">
        <v>209</v>
      </c>
      <c r="F971" s="111">
        <v>0.24475434099999999</v>
      </c>
      <c r="G971" s="111">
        <v>2.4272000000000001E-4</v>
      </c>
      <c r="H971" s="68" t="str">
        <f t="shared" si="45"/>
        <v/>
      </c>
      <c r="I971" s="111">
        <v>0</v>
      </c>
      <c r="J971" s="111">
        <v>1.0008E-3</v>
      </c>
      <c r="K971" s="68">
        <f t="shared" si="46"/>
        <v>-1</v>
      </c>
      <c r="L971" s="68">
        <f t="shared" si="47"/>
        <v>0</v>
      </c>
    </row>
    <row r="972" spans="1:12" x14ac:dyDescent="0.2">
      <c r="A972" s="110" t="s">
        <v>2217</v>
      </c>
      <c r="B972" s="53" t="s">
        <v>2218</v>
      </c>
      <c r="C972" s="53" t="s">
        <v>800</v>
      </c>
      <c r="D972" s="110" t="s">
        <v>208</v>
      </c>
      <c r="E972" s="110" t="s">
        <v>920</v>
      </c>
      <c r="F972" s="111">
        <v>0.24330850000000001</v>
      </c>
      <c r="G972" s="111">
        <v>5.0636129699999994</v>
      </c>
      <c r="H972" s="68">
        <f t="shared" si="45"/>
        <v>-0.9519496254074884</v>
      </c>
      <c r="I972" s="111">
        <v>0</v>
      </c>
      <c r="J972" s="111">
        <v>0</v>
      </c>
      <c r="K972" s="68" t="str">
        <f t="shared" si="46"/>
        <v/>
      </c>
      <c r="L972" s="68">
        <f t="shared" si="47"/>
        <v>0</v>
      </c>
    </row>
    <row r="973" spans="1:12" x14ac:dyDescent="0.2">
      <c r="A973" s="110" t="s">
        <v>1782</v>
      </c>
      <c r="B973" s="53" t="s">
        <v>249</v>
      </c>
      <c r="C973" s="53" t="s">
        <v>270</v>
      </c>
      <c r="D973" s="110" t="s">
        <v>208</v>
      </c>
      <c r="E973" s="110" t="s">
        <v>209</v>
      </c>
      <c r="F973" s="111">
        <v>0.24318000000000001</v>
      </c>
      <c r="G973" s="111">
        <v>0.27180509999999997</v>
      </c>
      <c r="H973" s="68">
        <f t="shared" si="45"/>
        <v>-0.10531480093640611</v>
      </c>
      <c r="I973" s="111">
        <v>0</v>
      </c>
      <c r="J973" s="111">
        <v>2.3147610200000002</v>
      </c>
      <c r="K973" s="68">
        <f t="shared" si="46"/>
        <v>-1</v>
      </c>
      <c r="L973" s="68">
        <f t="shared" si="47"/>
        <v>0</v>
      </c>
    </row>
    <row r="974" spans="1:12" x14ac:dyDescent="0.2">
      <c r="A974" s="110" t="s">
        <v>1715</v>
      </c>
      <c r="B974" s="53" t="s">
        <v>1438</v>
      </c>
      <c r="C974" s="53" t="s">
        <v>800</v>
      </c>
      <c r="D974" s="110" t="s">
        <v>752</v>
      </c>
      <c r="E974" s="110" t="s">
        <v>209</v>
      </c>
      <c r="F974" s="111">
        <v>0.2220858</v>
      </c>
      <c r="G974" s="111">
        <v>2.18593E-3</v>
      </c>
      <c r="H974" s="68" t="str">
        <f t="shared" si="45"/>
        <v/>
      </c>
      <c r="I974" s="111">
        <v>0</v>
      </c>
      <c r="J974" s="111">
        <v>5.4151999999999998E-4</v>
      </c>
      <c r="K974" s="68">
        <f t="shared" si="46"/>
        <v>-1</v>
      </c>
      <c r="L974" s="68">
        <f t="shared" si="47"/>
        <v>0</v>
      </c>
    </row>
    <row r="975" spans="1:12" x14ac:dyDescent="0.2">
      <c r="A975" s="110" t="s">
        <v>2235</v>
      </c>
      <c r="B975" s="53" t="s">
        <v>180</v>
      </c>
      <c r="C975" s="53" t="s">
        <v>795</v>
      </c>
      <c r="D975" s="110" t="s">
        <v>207</v>
      </c>
      <c r="E975" s="110" t="s">
        <v>920</v>
      </c>
      <c r="F975" s="111">
        <v>0.21085981000000001</v>
      </c>
      <c r="G975" s="111">
        <v>0.21172232000000002</v>
      </c>
      <c r="H975" s="68">
        <f t="shared" si="45"/>
        <v>-4.0737792784436566E-3</v>
      </c>
      <c r="I975" s="111">
        <v>0</v>
      </c>
      <c r="J975" s="111">
        <v>0</v>
      </c>
      <c r="K975" s="68" t="str">
        <f t="shared" si="46"/>
        <v/>
      </c>
      <c r="L975" s="68">
        <f t="shared" si="47"/>
        <v>0</v>
      </c>
    </row>
    <row r="976" spans="1:12" x14ac:dyDescent="0.2">
      <c r="A976" s="110" t="s">
        <v>2809</v>
      </c>
      <c r="B976" s="53" t="s">
        <v>2810</v>
      </c>
      <c r="C976" s="53" t="s">
        <v>2817</v>
      </c>
      <c r="D976" s="110" t="s">
        <v>208</v>
      </c>
      <c r="E976" s="110" t="s">
        <v>209</v>
      </c>
      <c r="F976" s="111">
        <v>0.20023927999999999</v>
      </c>
      <c r="G976" s="111">
        <v>6.341273E-2</v>
      </c>
      <c r="H976" s="68">
        <f t="shared" si="45"/>
        <v>2.1577142318269531</v>
      </c>
      <c r="I976" s="111">
        <v>0</v>
      </c>
      <c r="J976" s="111">
        <v>0</v>
      </c>
      <c r="K976" s="68" t="str">
        <f t="shared" si="46"/>
        <v/>
      </c>
      <c r="L976" s="68">
        <f t="shared" si="47"/>
        <v>0</v>
      </c>
    </row>
    <row r="977" spans="1:12" x14ac:dyDescent="0.2">
      <c r="A977" s="110" t="s">
        <v>2805</v>
      </c>
      <c r="B977" s="53" t="s">
        <v>2806</v>
      </c>
      <c r="C977" s="53" t="s">
        <v>2817</v>
      </c>
      <c r="D977" s="110" t="s">
        <v>208</v>
      </c>
      <c r="E977" s="110" t="s">
        <v>209</v>
      </c>
      <c r="F977" s="111">
        <v>0.19856578</v>
      </c>
      <c r="G977" s="111">
        <v>0.65239730500000004</v>
      </c>
      <c r="H977" s="68">
        <f t="shared" si="45"/>
        <v>-0.69563672553797562</v>
      </c>
      <c r="I977" s="111">
        <v>0</v>
      </c>
      <c r="J977" s="111">
        <v>1.3944999</v>
      </c>
      <c r="K977" s="68">
        <f t="shared" si="46"/>
        <v>-1</v>
      </c>
      <c r="L977" s="68">
        <f t="shared" si="47"/>
        <v>0</v>
      </c>
    </row>
    <row r="978" spans="1:12" x14ac:dyDescent="0.2">
      <c r="A978" s="110" t="s">
        <v>2231</v>
      </c>
      <c r="B978" s="110" t="s">
        <v>187</v>
      </c>
      <c r="C978" s="110" t="s">
        <v>795</v>
      </c>
      <c r="D978" s="110" t="s">
        <v>207</v>
      </c>
      <c r="E978" s="110" t="s">
        <v>920</v>
      </c>
      <c r="F978" s="111">
        <v>0.19603999999999999</v>
      </c>
      <c r="G978" s="111">
        <v>3.9863947999999998</v>
      </c>
      <c r="H978" s="68">
        <f t="shared" si="45"/>
        <v>-0.9508227333629875</v>
      </c>
      <c r="I978" s="111">
        <v>0</v>
      </c>
      <c r="J978" s="111">
        <v>0.48299999999999998</v>
      </c>
      <c r="K978" s="68">
        <f t="shared" si="46"/>
        <v>-1</v>
      </c>
      <c r="L978" s="68">
        <f t="shared" si="47"/>
        <v>0</v>
      </c>
    </row>
    <row r="979" spans="1:12" x14ac:dyDescent="0.2">
      <c r="A979" s="110" t="s">
        <v>2254</v>
      </c>
      <c r="B979" s="53" t="s">
        <v>189</v>
      </c>
      <c r="C979" s="53" t="s">
        <v>795</v>
      </c>
      <c r="D979" s="110" t="s">
        <v>207</v>
      </c>
      <c r="E979" s="110" t="s">
        <v>2750</v>
      </c>
      <c r="F979" s="111">
        <v>0.19269339199999999</v>
      </c>
      <c r="G979" s="111">
        <v>8.5201199999999991E-2</v>
      </c>
      <c r="H979" s="68">
        <f t="shared" si="45"/>
        <v>1.2616276766054941</v>
      </c>
      <c r="I979" s="111">
        <v>0</v>
      </c>
      <c r="J979" s="111">
        <v>0</v>
      </c>
      <c r="K979" s="68" t="str">
        <f t="shared" si="46"/>
        <v/>
      </c>
      <c r="L979" s="68">
        <f t="shared" si="47"/>
        <v>0</v>
      </c>
    </row>
    <row r="980" spans="1:12" x14ac:dyDescent="0.2">
      <c r="A980" s="110" t="s">
        <v>1938</v>
      </c>
      <c r="B980" s="110" t="s">
        <v>381</v>
      </c>
      <c r="C980" s="110" t="s">
        <v>796</v>
      </c>
      <c r="D980" s="110" t="s">
        <v>207</v>
      </c>
      <c r="E980" s="110" t="s">
        <v>920</v>
      </c>
      <c r="F980" s="111">
        <v>0.187059801</v>
      </c>
      <c r="G980" s="111">
        <v>9.5320300000000004E-3</v>
      </c>
      <c r="H980" s="68">
        <f t="shared" si="45"/>
        <v>18.624340355622042</v>
      </c>
      <c r="I980" s="111">
        <v>0</v>
      </c>
      <c r="J980" s="111">
        <v>9.9641750000000001E-2</v>
      </c>
      <c r="K980" s="68">
        <f t="shared" si="46"/>
        <v>-1</v>
      </c>
      <c r="L980" s="68">
        <f t="shared" si="47"/>
        <v>0</v>
      </c>
    </row>
    <row r="981" spans="1:12" x14ac:dyDescent="0.2">
      <c r="A981" s="110" t="s">
        <v>2329</v>
      </c>
      <c r="B981" s="53" t="s">
        <v>2330</v>
      </c>
      <c r="C981" s="53" t="s">
        <v>795</v>
      </c>
      <c r="D981" s="110" t="s">
        <v>207</v>
      </c>
      <c r="E981" s="110" t="s">
        <v>2750</v>
      </c>
      <c r="F981" s="111">
        <v>0.18637220000000002</v>
      </c>
      <c r="G981" s="111">
        <v>0.12199160000000001</v>
      </c>
      <c r="H981" s="68">
        <f t="shared" si="45"/>
        <v>0.52774617268729984</v>
      </c>
      <c r="I981" s="111">
        <v>0</v>
      </c>
      <c r="J981" s="111">
        <v>0</v>
      </c>
      <c r="K981" s="68" t="str">
        <f t="shared" si="46"/>
        <v/>
      </c>
      <c r="L981" s="68">
        <f t="shared" si="47"/>
        <v>0</v>
      </c>
    </row>
    <row r="982" spans="1:12" x14ac:dyDescent="0.2">
      <c r="A982" s="110" t="s">
        <v>2523</v>
      </c>
      <c r="B982" s="53" t="s">
        <v>2524</v>
      </c>
      <c r="C982" s="53" t="s">
        <v>802</v>
      </c>
      <c r="D982" s="110" t="s">
        <v>752</v>
      </c>
      <c r="E982" s="110" t="s">
        <v>209</v>
      </c>
      <c r="F982" s="111">
        <v>0.18038804999999999</v>
      </c>
      <c r="G982" s="111">
        <v>0.28319934999999996</v>
      </c>
      <c r="H982" s="68">
        <f t="shared" si="45"/>
        <v>-0.36303508464973522</v>
      </c>
      <c r="I982" s="111">
        <v>0</v>
      </c>
      <c r="J982" s="111">
        <v>0</v>
      </c>
      <c r="K982" s="68" t="str">
        <f t="shared" si="46"/>
        <v/>
      </c>
      <c r="L982" s="68">
        <f t="shared" si="47"/>
        <v>0</v>
      </c>
    </row>
    <row r="983" spans="1:12" x14ac:dyDescent="0.2">
      <c r="A983" s="110" t="s">
        <v>1710</v>
      </c>
      <c r="B983" s="53" t="s">
        <v>18</v>
      </c>
      <c r="C983" s="53" t="s">
        <v>800</v>
      </c>
      <c r="D983" s="110" t="s">
        <v>752</v>
      </c>
      <c r="E983" s="110" t="s">
        <v>209</v>
      </c>
      <c r="F983" s="111">
        <v>0.17218818</v>
      </c>
      <c r="G983" s="111">
        <v>0.56472105500000003</v>
      </c>
      <c r="H983" s="68">
        <f t="shared" si="45"/>
        <v>-0.69509162359813204</v>
      </c>
      <c r="I983" s="111">
        <v>0</v>
      </c>
      <c r="J983" s="111">
        <v>4.6716991999999999</v>
      </c>
      <c r="K983" s="68">
        <f t="shared" si="46"/>
        <v>-1</v>
      </c>
      <c r="L983" s="68">
        <f t="shared" si="47"/>
        <v>0</v>
      </c>
    </row>
    <row r="984" spans="1:12" x14ac:dyDescent="0.2">
      <c r="A984" s="110" t="s">
        <v>1759</v>
      </c>
      <c r="B984" s="53" t="s">
        <v>1760</v>
      </c>
      <c r="C984" s="53" t="s">
        <v>874</v>
      </c>
      <c r="D984" s="110" t="s">
        <v>208</v>
      </c>
      <c r="E984" s="110" t="s">
        <v>209</v>
      </c>
      <c r="F984" s="111">
        <v>0.15997359999999999</v>
      </c>
      <c r="G984" s="111">
        <v>5.9216600000000001E-2</v>
      </c>
      <c r="H984" s="68">
        <f t="shared" si="45"/>
        <v>1.7014992417666668</v>
      </c>
      <c r="I984" s="111">
        <v>0</v>
      </c>
      <c r="J984" s="111">
        <v>0</v>
      </c>
      <c r="K984" s="68" t="str">
        <f t="shared" si="46"/>
        <v/>
      </c>
      <c r="L984" s="68">
        <f t="shared" si="47"/>
        <v>0</v>
      </c>
    </row>
    <row r="985" spans="1:12" x14ac:dyDescent="0.2">
      <c r="A985" s="110" t="s">
        <v>2683</v>
      </c>
      <c r="B985" s="53" t="s">
        <v>2527</v>
      </c>
      <c r="C985" s="53" t="s">
        <v>795</v>
      </c>
      <c r="D985" s="110" t="s">
        <v>207</v>
      </c>
      <c r="E985" s="110" t="s">
        <v>2750</v>
      </c>
      <c r="F985" s="111">
        <v>0.13727881</v>
      </c>
      <c r="G985" s="111">
        <v>0.42025690999999998</v>
      </c>
      <c r="H985" s="68">
        <f t="shared" si="45"/>
        <v>-0.67334550192166975</v>
      </c>
      <c r="I985" s="111">
        <v>0</v>
      </c>
      <c r="J985" s="111">
        <v>0</v>
      </c>
      <c r="K985" s="68" t="str">
        <f t="shared" si="46"/>
        <v/>
      </c>
      <c r="L985" s="68">
        <f t="shared" si="47"/>
        <v>0</v>
      </c>
    </row>
    <row r="986" spans="1:12" x14ac:dyDescent="0.2">
      <c r="A986" s="110" t="s">
        <v>1901</v>
      </c>
      <c r="B986" s="53" t="s">
        <v>803</v>
      </c>
      <c r="C986" s="53" t="s">
        <v>796</v>
      </c>
      <c r="D986" s="110" t="s">
        <v>207</v>
      </c>
      <c r="E986" s="110" t="s">
        <v>920</v>
      </c>
      <c r="F986" s="111">
        <v>0.12027760899999999</v>
      </c>
      <c r="G986" s="111">
        <v>0.60413989000000001</v>
      </c>
      <c r="H986" s="68">
        <f t="shared" si="45"/>
        <v>-0.80091099596154791</v>
      </c>
      <c r="I986" s="111">
        <v>0</v>
      </c>
      <c r="J986" s="111">
        <v>0.27864105</v>
      </c>
      <c r="K986" s="68">
        <f t="shared" si="46"/>
        <v>-1</v>
      </c>
      <c r="L986" s="68">
        <f t="shared" si="47"/>
        <v>0</v>
      </c>
    </row>
    <row r="987" spans="1:12" x14ac:dyDescent="0.2">
      <c r="A987" s="110" t="s">
        <v>2178</v>
      </c>
      <c r="B987" s="53" t="s">
        <v>744</v>
      </c>
      <c r="C987" s="53" t="s">
        <v>874</v>
      </c>
      <c r="D987" s="110" t="s">
        <v>207</v>
      </c>
      <c r="E987" s="110" t="s">
        <v>920</v>
      </c>
      <c r="F987" s="111">
        <v>0.11791771923493299</v>
      </c>
      <c r="G987" s="111">
        <v>3.2713712873518204</v>
      </c>
      <c r="H987" s="68">
        <f t="shared" si="45"/>
        <v>-0.96395465116086299</v>
      </c>
      <c r="I987" s="111">
        <v>0</v>
      </c>
      <c r="J987" s="111">
        <v>0</v>
      </c>
      <c r="K987" s="68" t="str">
        <f t="shared" si="46"/>
        <v/>
      </c>
      <c r="L987" s="68">
        <f t="shared" si="47"/>
        <v>0</v>
      </c>
    </row>
    <row r="988" spans="1:12" x14ac:dyDescent="0.2">
      <c r="A988" s="110" t="s">
        <v>1757</v>
      </c>
      <c r="B988" s="53" t="s">
        <v>1758</v>
      </c>
      <c r="C988" s="53" t="s">
        <v>874</v>
      </c>
      <c r="D988" s="110" t="s">
        <v>208</v>
      </c>
      <c r="E988" s="110" t="s">
        <v>209</v>
      </c>
      <c r="F988" s="111">
        <v>0.11762117</v>
      </c>
      <c r="G988" s="111">
        <v>3.0015759999999999E-2</v>
      </c>
      <c r="H988" s="68">
        <f t="shared" si="45"/>
        <v>2.9186470707388388</v>
      </c>
      <c r="I988" s="111">
        <v>0</v>
      </c>
      <c r="J988" s="111">
        <v>0</v>
      </c>
      <c r="K988" s="68" t="str">
        <f t="shared" si="46"/>
        <v/>
      </c>
      <c r="L988" s="68">
        <f t="shared" si="47"/>
        <v>0</v>
      </c>
    </row>
    <row r="989" spans="1:12" x14ac:dyDescent="0.2">
      <c r="A989" s="110" t="s">
        <v>1947</v>
      </c>
      <c r="B989" s="53" t="s">
        <v>501</v>
      </c>
      <c r="C989" s="53" t="s">
        <v>796</v>
      </c>
      <c r="D989" s="110" t="s">
        <v>207</v>
      </c>
      <c r="E989" s="110" t="s">
        <v>920</v>
      </c>
      <c r="F989" s="111">
        <v>0.115959093</v>
      </c>
      <c r="G989" s="111">
        <v>0.15819567000000001</v>
      </c>
      <c r="H989" s="68">
        <f t="shared" si="45"/>
        <v>-0.2669894631123596</v>
      </c>
      <c r="I989" s="111">
        <v>0</v>
      </c>
      <c r="J989" s="111">
        <v>24.864240097641698</v>
      </c>
      <c r="K989" s="68">
        <f t="shared" si="46"/>
        <v>-1</v>
      </c>
      <c r="L989" s="68">
        <f t="shared" si="47"/>
        <v>0</v>
      </c>
    </row>
    <row r="990" spans="1:12" x14ac:dyDescent="0.2">
      <c r="A990" s="110" t="s">
        <v>3175</v>
      </c>
      <c r="B990" s="53" t="s">
        <v>3172</v>
      </c>
      <c r="C990" s="53" t="s">
        <v>1734</v>
      </c>
      <c r="D990" s="110" t="s">
        <v>208</v>
      </c>
      <c r="E990" s="110" t="s">
        <v>209</v>
      </c>
      <c r="F990" s="111">
        <v>0.11355380999999999</v>
      </c>
      <c r="G990" s="111">
        <v>2.0701000000000001E-2</v>
      </c>
      <c r="H990" s="68">
        <f t="shared" si="45"/>
        <v>4.4854263079078303</v>
      </c>
      <c r="I990" s="111">
        <v>0</v>
      </c>
      <c r="J990" s="111">
        <v>3.8179999999999997E-5</v>
      </c>
      <c r="K990" s="68">
        <f t="shared" si="46"/>
        <v>-1</v>
      </c>
      <c r="L990" s="68">
        <f t="shared" si="47"/>
        <v>0</v>
      </c>
    </row>
    <row r="991" spans="1:12" x14ac:dyDescent="0.2">
      <c r="A991" s="110" t="s">
        <v>2134</v>
      </c>
      <c r="B991" s="53" t="s">
        <v>2702</v>
      </c>
      <c r="C991" s="53" t="s">
        <v>145</v>
      </c>
      <c r="D991" s="110" t="s">
        <v>752</v>
      </c>
      <c r="E991" s="110" t="s">
        <v>920</v>
      </c>
      <c r="F991" s="111">
        <v>0.11298189</v>
      </c>
      <c r="G991" s="111">
        <v>0.38771930999999998</v>
      </c>
      <c r="H991" s="68">
        <f t="shared" si="45"/>
        <v>-0.70859875408320516</v>
      </c>
      <c r="I991" s="111">
        <v>0</v>
      </c>
      <c r="J991" s="111">
        <v>0</v>
      </c>
      <c r="K991" s="68" t="str">
        <f t="shared" si="46"/>
        <v/>
      </c>
      <c r="L991" s="68">
        <f t="shared" si="47"/>
        <v>0</v>
      </c>
    </row>
    <row r="992" spans="1:12" x14ac:dyDescent="0.2">
      <c r="A992" s="110" t="s">
        <v>3152</v>
      </c>
      <c r="B992" s="53" t="s">
        <v>3133</v>
      </c>
      <c r="C992" s="53" t="s">
        <v>145</v>
      </c>
      <c r="D992" s="110" t="s">
        <v>208</v>
      </c>
      <c r="E992" s="110" t="s">
        <v>920</v>
      </c>
      <c r="F992" s="111">
        <v>0.10685699999999999</v>
      </c>
      <c r="G992" s="111">
        <v>5.4225000000000002E-2</v>
      </c>
      <c r="H992" s="68">
        <f t="shared" si="45"/>
        <v>0.9706224066390039</v>
      </c>
      <c r="I992" s="111">
        <v>0</v>
      </c>
      <c r="J992" s="111">
        <v>0</v>
      </c>
      <c r="K992" s="68" t="str">
        <f t="shared" si="46"/>
        <v/>
      </c>
      <c r="L992" s="68">
        <f t="shared" si="47"/>
        <v>0</v>
      </c>
    </row>
    <row r="993" spans="1:12" x14ac:dyDescent="0.2">
      <c r="A993" s="110" t="s">
        <v>2208</v>
      </c>
      <c r="B993" s="53" t="s">
        <v>743</v>
      </c>
      <c r="C993" s="53" t="s">
        <v>874</v>
      </c>
      <c r="D993" s="110" t="s">
        <v>207</v>
      </c>
      <c r="E993" s="110" t="s">
        <v>920</v>
      </c>
      <c r="F993" s="111">
        <v>0.106443124463127</v>
      </c>
      <c r="G993" s="111">
        <v>1.76983946741966</v>
      </c>
      <c r="H993" s="68">
        <f t="shared" si="45"/>
        <v>-0.93985718681123331</v>
      </c>
      <c r="I993" s="111">
        <v>0</v>
      </c>
      <c r="J993" s="111">
        <v>0</v>
      </c>
      <c r="K993" s="68" t="str">
        <f t="shared" si="46"/>
        <v/>
      </c>
      <c r="L993" s="68">
        <f t="shared" si="47"/>
        <v>0</v>
      </c>
    </row>
    <row r="994" spans="1:12" x14ac:dyDescent="0.2">
      <c r="A994" s="110" t="s">
        <v>2186</v>
      </c>
      <c r="B994" s="53" t="s">
        <v>2709</v>
      </c>
      <c r="C994" s="53" t="s">
        <v>145</v>
      </c>
      <c r="D994" s="110" t="s">
        <v>208</v>
      </c>
      <c r="E994" s="110" t="s">
        <v>920</v>
      </c>
      <c r="F994" s="111">
        <v>9.0659149999999994E-2</v>
      </c>
      <c r="G994" s="111">
        <v>4.74282E-3</v>
      </c>
      <c r="H994" s="68">
        <f t="shared" si="45"/>
        <v>18.115030720120096</v>
      </c>
      <c r="I994" s="111">
        <v>0</v>
      </c>
      <c r="J994" s="111">
        <v>0</v>
      </c>
      <c r="K994" s="68" t="str">
        <f t="shared" si="46"/>
        <v/>
      </c>
      <c r="L994" s="68">
        <f t="shared" si="47"/>
        <v>0</v>
      </c>
    </row>
    <row r="995" spans="1:12" x14ac:dyDescent="0.2">
      <c r="A995" s="110" t="s">
        <v>2714</v>
      </c>
      <c r="B995" s="53" t="s">
        <v>2710</v>
      </c>
      <c r="C995" s="53" t="s">
        <v>145</v>
      </c>
      <c r="D995" s="110" t="s">
        <v>208</v>
      </c>
      <c r="E995" s="110" t="s">
        <v>920</v>
      </c>
      <c r="F995" s="111">
        <v>8.6508249999999995E-2</v>
      </c>
      <c r="G995" s="111">
        <v>8.1619300000000006E-2</v>
      </c>
      <c r="H995" s="68">
        <f t="shared" si="45"/>
        <v>5.9899435550170077E-2</v>
      </c>
      <c r="I995" s="111">
        <v>0</v>
      </c>
      <c r="J995" s="111">
        <v>0</v>
      </c>
      <c r="K995" s="68" t="str">
        <f t="shared" si="46"/>
        <v/>
      </c>
      <c r="L995" s="68">
        <f t="shared" si="47"/>
        <v>0</v>
      </c>
    </row>
    <row r="996" spans="1:12" x14ac:dyDescent="0.2">
      <c r="A996" s="110" t="s">
        <v>2445</v>
      </c>
      <c r="B996" s="53" t="s">
        <v>1476</v>
      </c>
      <c r="C996" s="53" t="s">
        <v>801</v>
      </c>
      <c r="D996" s="110" t="s">
        <v>207</v>
      </c>
      <c r="E996" s="110" t="s">
        <v>920</v>
      </c>
      <c r="F996" s="111">
        <v>8.6136470000000007E-2</v>
      </c>
      <c r="G996" s="111">
        <v>0.18407204000000002</v>
      </c>
      <c r="H996" s="68">
        <f t="shared" si="45"/>
        <v>-0.53205022337993324</v>
      </c>
      <c r="I996" s="111">
        <v>0</v>
      </c>
      <c r="J996" s="111">
        <v>6.2562989999999999E-2</v>
      </c>
      <c r="K996" s="68">
        <f t="shared" si="46"/>
        <v>-1</v>
      </c>
      <c r="L996" s="68">
        <f t="shared" si="47"/>
        <v>0</v>
      </c>
    </row>
    <row r="997" spans="1:12" x14ac:dyDescent="0.2">
      <c r="A997" s="110" t="s">
        <v>2260</v>
      </c>
      <c r="B997" s="53" t="s">
        <v>192</v>
      </c>
      <c r="C997" s="53" t="s">
        <v>795</v>
      </c>
      <c r="D997" s="110" t="s">
        <v>207</v>
      </c>
      <c r="E997" s="110" t="s">
        <v>2750</v>
      </c>
      <c r="F997" s="111">
        <v>8.4705649999999993E-2</v>
      </c>
      <c r="G997" s="111">
        <v>1.2234231100000001</v>
      </c>
      <c r="H997" s="68">
        <f t="shared" si="45"/>
        <v>-0.93076340531118462</v>
      </c>
      <c r="I997" s="111">
        <v>0</v>
      </c>
      <c r="J997" s="111">
        <v>0</v>
      </c>
      <c r="K997" s="68" t="str">
        <f t="shared" si="46"/>
        <v/>
      </c>
      <c r="L997" s="68">
        <f t="shared" si="47"/>
        <v>0</v>
      </c>
    </row>
    <row r="998" spans="1:12" x14ac:dyDescent="0.2">
      <c r="A998" s="110" t="s">
        <v>2170</v>
      </c>
      <c r="B998" s="53" t="s">
        <v>2707</v>
      </c>
      <c r="C998" s="53" t="s">
        <v>145</v>
      </c>
      <c r="D998" s="110" t="s">
        <v>208</v>
      </c>
      <c r="E998" s="110" t="s">
        <v>920</v>
      </c>
      <c r="F998" s="111">
        <v>7.9584370000000001E-2</v>
      </c>
      <c r="G998" s="111">
        <v>0.30614853999999997</v>
      </c>
      <c r="H998" s="68">
        <f t="shared" si="45"/>
        <v>-0.74004654733940589</v>
      </c>
      <c r="I998" s="111">
        <v>0</v>
      </c>
      <c r="J998" s="111">
        <v>0</v>
      </c>
      <c r="K998" s="68" t="str">
        <f t="shared" si="46"/>
        <v/>
      </c>
      <c r="L998" s="68">
        <f t="shared" si="47"/>
        <v>0</v>
      </c>
    </row>
    <row r="999" spans="1:12" x14ac:dyDescent="0.2">
      <c r="A999" s="110" t="s">
        <v>2263</v>
      </c>
      <c r="B999" s="53" t="s">
        <v>197</v>
      </c>
      <c r="C999" s="53" t="s">
        <v>795</v>
      </c>
      <c r="D999" s="110" t="s">
        <v>207</v>
      </c>
      <c r="E999" s="110" t="s">
        <v>2750</v>
      </c>
      <c r="F999" s="111">
        <v>7.9230399999999992E-2</v>
      </c>
      <c r="G999" s="111">
        <v>1.7691706599999999</v>
      </c>
      <c r="H999" s="68">
        <f t="shared" si="45"/>
        <v>-0.95521607847600187</v>
      </c>
      <c r="I999" s="111">
        <v>0</v>
      </c>
      <c r="J999" s="111">
        <v>0</v>
      </c>
      <c r="K999" s="68" t="str">
        <f t="shared" si="46"/>
        <v/>
      </c>
      <c r="L999" s="68">
        <f t="shared" si="47"/>
        <v>0</v>
      </c>
    </row>
    <row r="1000" spans="1:12" x14ac:dyDescent="0.2">
      <c r="A1000" s="110" t="s">
        <v>1728</v>
      </c>
      <c r="B1000" s="53" t="s">
        <v>1729</v>
      </c>
      <c r="C1000" s="53" t="s">
        <v>800</v>
      </c>
      <c r="D1000" s="110" t="s">
        <v>752</v>
      </c>
      <c r="E1000" s="110" t="s">
        <v>209</v>
      </c>
      <c r="F1000" s="111">
        <v>7.7806699999999993E-2</v>
      </c>
      <c r="G1000" s="111">
        <v>0.31534096</v>
      </c>
      <c r="H1000" s="68">
        <f t="shared" si="45"/>
        <v>-0.75326167586982673</v>
      </c>
      <c r="I1000" s="111">
        <v>0</v>
      </c>
      <c r="J1000" s="111">
        <v>0.31529365999999998</v>
      </c>
      <c r="K1000" s="68">
        <f t="shared" si="46"/>
        <v>-1</v>
      </c>
      <c r="L1000" s="68">
        <f t="shared" si="47"/>
        <v>0</v>
      </c>
    </row>
    <row r="1001" spans="1:12" x14ac:dyDescent="0.2">
      <c r="A1001" s="110" t="s">
        <v>1900</v>
      </c>
      <c r="B1001" s="53" t="s">
        <v>805</v>
      </c>
      <c r="C1001" s="53" t="s">
        <v>796</v>
      </c>
      <c r="D1001" s="110" t="s">
        <v>207</v>
      </c>
      <c r="E1001" s="110" t="s">
        <v>920</v>
      </c>
      <c r="F1001" s="111">
        <v>7.5675500000000007E-2</v>
      </c>
      <c r="G1001" s="111">
        <v>2.0666E-3</v>
      </c>
      <c r="H1001" s="68">
        <f t="shared" si="45"/>
        <v>35.618358656730862</v>
      </c>
      <c r="I1001" s="111">
        <v>0</v>
      </c>
      <c r="J1001" s="111">
        <v>0</v>
      </c>
      <c r="K1001" s="68" t="str">
        <f t="shared" si="46"/>
        <v/>
      </c>
      <c r="L1001" s="68">
        <f t="shared" si="47"/>
        <v>0</v>
      </c>
    </row>
    <row r="1002" spans="1:12" x14ac:dyDescent="0.2">
      <c r="A1002" s="110" t="s">
        <v>3192</v>
      </c>
      <c r="B1002" s="53" t="s">
        <v>3177</v>
      </c>
      <c r="C1002" s="53" t="s">
        <v>800</v>
      </c>
      <c r="D1002" s="110" t="s">
        <v>208</v>
      </c>
      <c r="E1002" s="110" t="s">
        <v>920</v>
      </c>
      <c r="F1002" s="111">
        <v>7.1750999999999995E-2</v>
      </c>
      <c r="G1002" s="111">
        <v>4.7695078000000002E-2</v>
      </c>
      <c r="H1002" s="68">
        <f t="shared" si="45"/>
        <v>0.50436906718131369</v>
      </c>
      <c r="I1002" s="111">
        <v>0</v>
      </c>
      <c r="J1002" s="111">
        <v>0</v>
      </c>
      <c r="K1002" s="68" t="str">
        <f t="shared" si="46"/>
        <v/>
      </c>
      <c r="L1002" s="68">
        <f t="shared" si="47"/>
        <v>0</v>
      </c>
    </row>
    <row r="1003" spans="1:12" x14ac:dyDescent="0.2">
      <c r="A1003" s="110" t="s">
        <v>3074</v>
      </c>
      <c r="B1003" s="53" t="s">
        <v>3075</v>
      </c>
      <c r="C1003" s="53" t="s">
        <v>800</v>
      </c>
      <c r="D1003" s="110" t="s">
        <v>752</v>
      </c>
      <c r="E1003" s="110" t="s">
        <v>920</v>
      </c>
      <c r="F1003" s="111">
        <v>6.9981550000000003E-2</v>
      </c>
      <c r="G1003" s="111">
        <v>0.69402905700000006</v>
      </c>
      <c r="H1003" s="68">
        <f t="shared" si="45"/>
        <v>-0.89916625349592527</v>
      </c>
      <c r="I1003" s="111">
        <v>0</v>
      </c>
      <c r="J1003" s="111">
        <v>0</v>
      </c>
      <c r="K1003" s="68" t="str">
        <f t="shared" si="46"/>
        <v/>
      </c>
      <c r="L1003" s="68">
        <f t="shared" si="47"/>
        <v>0</v>
      </c>
    </row>
    <row r="1004" spans="1:12" x14ac:dyDescent="0.2">
      <c r="A1004" s="110" t="s">
        <v>2766</v>
      </c>
      <c r="B1004" s="168" t="s">
        <v>3214</v>
      </c>
      <c r="C1004" s="53" t="s">
        <v>800</v>
      </c>
      <c r="D1004" s="110" t="s">
        <v>752</v>
      </c>
      <c r="E1004" s="110" t="s">
        <v>920</v>
      </c>
      <c r="F1004" s="111">
        <v>6.9973919999999995E-2</v>
      </c>
      <c r="G1004" s="111">
        <v>0.102480242</v>
      </c>
      <c r="H1004" s="68">
        <f t="shared" si="45"/>
        <v>-0.31719599178932467</v>
      </c>
      <c r="I1004" s="111">
        <v>0</v>
      </c>
      <c r="J1004" s="111">
        <v>3.9982500000000001E-3</v>
      </c>
      <c r="K1004" s="68">
        <f t="shared" si="46"/>
        <v>-1</v>
      </c>
      <c r="L1004" s="68">
        <f t="shared" si="47"/>
        <v>0</v>
      </c>
    </row>
    <row r="1005" spans="1:12" x14ac:dyDescent="0.2">
      <c r="A1005" s="110" t="s">
        <v>2780</v>
      </c>
      <c r="B1005" s="168" t="s">
        <v>3215</v>
      </c>
      <c r="C1005" s="53" t="s">
        <v>800</v>
      </c>
      <c r="D1005" s="110" t="s">
        <v>752</v>
      </c>
      <c r="E1005" s="110" t="s">
        <v>920</v>
      </c>
      <c r="F1005" s="111">
        <v>6.0744368E-2</v>
      </c>
      <c r="G1005" s="111">
        <v>5.3026744000000001E-2</v>
      </c>
      <c r="H1005" s="68">
        <f t="shared" si="45"/>
        <v>0.14554210607387086</v>
      </c>
      <c r="I1005" s="111">
        <v>0</v>
      </c>
      <c r="J1005" s="111">
        <v>0.25064182000000002</v>
      </c>
      <c r="K1005" s="68">
        <f t="shared" si="46"/>
        <v>-1</v>
      </c>
      <c r="L1005" s="68">
        <f t="shared" si="47"/>
        <v>0</v>
      </c>
    </row>
    <row r="1006" spans="1:12" x14ac:dyDescent="0.2">
      <c r="A1006" s="110" t="s">
        <v>1943</v>
      </c>
      <c r="B1006" s="53" t="s">
        <v>502</v>
      </c>
      <c r="C1006" s="53" t="s">
        <v>796</v>
      </c>
      <c r="D1006" s="110" t="s">
        <v>207</v>
      </c>
      <c r="E1006" s="110" t="s">
        <v>920</v>
      </c>
      <c r="F1006" s="111">
        <v>5.6957995999999997E-2</v>
      </c>
      <c r="G1006" s="111">
        <v>0.18891309099999998</v>
      </c>
      <c r="H1006" s="68">
        <f t="shared" si="45"/>
        <v>-0.69849629954972259</v>
      </c>
      <c r="I1006" s="111">
        <v>0</v>
      </c>
      <c r="J1006" s="111">
        <v>0</v>
      </c>
      <c r="K1006" s="68" t="str">
        <f t="shared" si="46"/>
        <v/>
      </c>
      <c r="L1006" s="68">
        <f t="shared" si="47"/>
        <v>0</v>
      </c>
    </row>
    <row r="1007" spans="1:12" x14ac:dyDescent="0.2">
      <c r="A1007" s="110" t="s">
        <v>2191</v>
      </c>
      <c r="B1007" s="53" t="s">
        <v>341</v>
      </c>
      <c r="C1007" s="53" t="s">
        <v>1734</v>
      </c>
      <c r="D1007" s="110" t="s">
        <v>208</v>
      </c>
      <c r="E1007" s="110" t="s">
        <v>209</v>
      </c>
      <c r="F1007" s="111">
        <v>5.6662690000000002E-2</v>
      </c>
      <c r="G1007" s="111">
        <v>0.15817344</v>
      </c>
      <c r="H1007" s="68">
        <f t="shared" si="45"/>
        <v>-0.64176861804358554</v>
      </c>
      <c r="I1007" s="111">
        <v>0</v>
      </c>
      <c r="J1007" s="111">
        <v>3.6966399999999997E-3</v>
      </c>
      <c r="K1007" s="68">
        <f t="shared" si="46"/>
        <v>-1</v>
      </c>
      <c r="L1007" s="68">
        <f t="shared" si="47"/>
        <v>0</v>
      </c>
    </row>
    <row r="1008" spans="1:12" x14ac:dyDescent="0.2">
      <c r="A1008" s="110" t="s">
        <v>2811</v>
      </c>
      <c r="B1008" s="53" t="s">
        <v>2812</v>
      </c>
      <c r="C1008" s="53" t="s">
        <v>2817</v>
      </c>
      <c r="D1008" s="110" t="s">
        <v>208</v>
      </c>
      <c r="E1008" s="110" t="s">
        <v>209</v>
      </c>
      <c r="F1008" s="111">
        <v>5.5757000000000001E-2</v>
      </c>
      <c r="G1008" s="111">
        <v>1.3709600000000001E-3</v>
      </c>
      <c r="H1008" s="68">
        <f t="shared" si="45"/>
        <v>39.670041430822195</v>
      </c>
      <c r="I1008" s="111">
        <v>0</v>
      </c>
      <c r="J1008" s="111">
        <v>0</v>
      </c>
      <c r="K1008" s="68" t="str">
        <f t="shared" si="46"/>
        <v/>
      </c>
      <c r="L1008" s="68">
        <f t="shared" si="47"/>
        <v>0</v>
      </c>
    </row>
    <row r="1009" spans="1:12" x14ac:dyDescent="0.2">
      <c r="A1009" s="110" t="s">
        <v>2207</v>
      </c>
      <c r="B1009" s="53" t="s">
        <v>2703</v>
      </c>
      <c r="C1009" s="53" t="s">
        <v>145</v>
      </c>
      <c r="D1009" s="110" t="s">
        <v>208</v>
      </c>
      <c r="E1009" s="110" t="s">
        <v>920</v>
      </c>
      <c r="F1009" s="111">
        <v>4.5631739999999997E-2</v>
      </c>
      <c r="G1009" s="111">
        <v>6.0884499999999996E-3</v>
      </c>
      <c r="H1009" s="68">
        <f t="shared" si="45"/>
        <v>6.4948040962806628</v>
      </c>
      <c r="I1009" s="111">
        <v>0</v>
      </c>
      <c r="J1009" s="111">
        <v>0</v>
      </c>
      <c r="K1009" s="68" t="str">
        <f t="shared" si="46"/>
        <v/>
      </c>
      <c r="L1009" s="68">
        <f t="shared" si="47"/>
        <v>0</v>
      </c>
    </row>
    <row r="1010" spans="1:12" x14ac:dyDescent="0.2">
      <c r="A1010" s="110" t="s">
        <v>2168</v>
      </c>
      <c r="B1010" s="53" t="s">
        <v>80</v>
      </c>
      <c r="C1010" s="53" t="s">
        <v>802</v>
      </c>
      <c r="D1010" s="110" t="s">
        <v>208</v>
      </c>
      <c r="E1010" s="110" t="s">
        <v>209</v>
      </c>
      <c r="F1010" s="111">
        <v>4.4066985000000003E-2</v>
      </c>
      <c r="G1010" s="111">
        <v>3.9436410000000005E-2</v>
      </c>
      <c r="H1010" s="68">
        <f t="shared" si="45"/>
        <v>0.11741877620199204</v>
      </c>
      <c r="I1010" s="111">
        <v>0</v>
      </c>
      <c r="J1010" s="111">
        <v>4.2762790000000002E-2</v>
      </c>
      <c r="K1010" s="68">
        <f t="shared" si="46"/>
        <v>-1</v>
      </c>
      <c r="L1010" s="68">
        <f t="shared" si="47"/>
        <v>0</v>
      </c>
    </row>
    <row r="1011" spans="1:12" x14ac:dyDescent="0.2">
      <c r="A1011" s="110" t="s">
        <v>2768</v>
      </c>
      <c r="B1011" s="53" t="s">
        <v>2769</v>
      </c>
      <c r="C1011" s="53" t="s">
        <v>795</v>
      </c>
      <c r="D1011" s="110" t="s">
        <v>207</v>
      </c>
      <c r="E1011" s="110" t="s">
        <v>920</v>
      </c>
      <c r="F1011" s="111">
        <v>4.0355000000000002E-2</v>
      </c>
      <c r="G1011" s="111">
        <v>3.168E-2</v>
      </c>
      <c r="H1011" s="68">
        <f t="shared" si="45"/>
        <v>0.27383207070707072</v>
      </c>
      <c r="I1011" s="111">
        <v>0</v>
      </c>
      <c r="J1011" s="111">
        <v>0</v>
      </c>
      <c r="K1011" s="68" t="str">
        <f t="shared" si="46"/>
        <v/>
      </c>
      <c r="L1011" s="68">
        <f t="shared" si="47"/>
        <v>0</v>
      </c>
    </row>
    <row r="1012" spans="1:12" x14ac:dyDescent="0.2">
      <c r="A1012" s="110" t="s">
        <v>2204</v>
      </c>
      <c r="B1012" s="53" t="s">
        <v>747</v>
      </c>
      <c r="C1012" s="53" t="s">
        <v>1734</v>
      </c>
      <c r="D1012" s="110" t="s">
        <v>208</v>
      </c>
      <c r="E1012" s="110" t="s">
        <v>209</v>
      </c>
      <c r="F1012" s="111">
        <v>3.88002E-2</v>
      </c>
      <c r="G1012" s="111">
        <v>4.9765999999999998E-2</v>
      </c>
      <c r="H1012" s="68">
        <f t="shared" si="45"/>
        <v>-0.22034722501306114</v>
      </c>
      <c r="I1012" s="111">
        <v>0</v>
      </c>
      <c r="J1012" s="111">
        <v>0</v>
      </c>
      <c r="K1012" s="68" t="str">
        <f t="shared" si="46"/>
        <v/>
      </c>
      <c r="L1012" s="68">
        <f t="shared" si="47"/>
        <v>0</v>
      </c>
    </row>
    <row r="1013" spans="1:12" x14ac:dyDescent="0.2">
      <c r="A1013" s="110" t="s">
        <v>2190</v>
      </c>
      <c r="B1013" s="53" t="s">
        <v>86</v>
      </c>
      <c r="C1013" s="53" t="s">
        <v>802</v>
      </c>
      <c r="D1013" s="110" t="s">
        <v>208</v>
      </c>
      <c r="E1013" s="110" t="s">
        <v>209</v>
      </c>
      <c r="F1013" s="111">
        <v>3.6137164999999999E-2</v>
      </c>
      <c r="G1013" s="111">
        <v>2.5591706999999998E-2</v>
      </c>
      <c r="H1013" s="68">
        <f t="shared" si="45"/>
        <v>0.41206543979266419</v>
      </c>
      <c r="I1013" s="111">
        <v>0</v>
      </c>
      <c r="J1013" s="111">
        <v>0</v>
      </c>
      <c r="K1013" s="68" t="str">
        <f t="shared" si="46"/>
        <v/>
      </c>
      <c r="L1013" s="68">
        <f t="shared" si="47"/>
        <v>0</v>
      </c>
    </row>
    <row r="1014" spans="1:12" x14ac:dyDescent="0.2">
      <c r="A1014" s="110" t="s">
        <v>2767</v>
      </c>
      <c r="B1014" s="168" t="s">
        <v>3216</v>
      </c>
      <c r="C1014" s="53" t="s">
        <v>800</v>
      </c>
      <c r="D1014" s="110" t="s">
        <v>752</v>
      </c>
      <c r="E1014" s="110" t="s">
        <v>920</v>
      </c>
      <c r="F1014" s="111">
        <v>3.4482499999999999E-2</v>
      </c>
      <c r="G1014" s="111">
        <v>9.0779999999999993E-3</v>
      </c>
      <c r="H1014" s="68">
        <f t="shared" si="45"/>
        <v>2.7984688257325403</v>
      </c>
      <c r="I1014" s="111">
        <v>0</v>
      </c>
      <c r="J1014" s="111">
        <v>0</v>
      </c>
      <c r="K1014" s="68" t="str">
        <f t="shared" si="46"/>
        <v/>
      </c>
      <c r="L1014" s="68">
        <f t="shared" si="47"/>
        <v>0</v>
      </c>
    </row>
    <row r="1015" spans="1:12" x14ac:dyDescent="0.2">
      <c r="A1015" s="110" t="s">
        <v>1966</v>
      </c>
      <c r="B1015" s="53" t="s">
        <v>760</v>
      </c>
      <c r="C1015" s="53" t="s">
        <v>796</v>
      </c>
      <c r="D1015" s="110" t="s">
        <v>207</v>
      </c>
      <c r="E1015" s="110" t="s">
        <v>920</v>
      </c>
      <c r="F1015" s="111">
        <v>3.093096E-2</v>
      </c>
      <c r="G1015" s="111">
        <v>0.11145492999999999</v>
      </c>
      <c r="H1015" s="68">
        <f t="shared" si="45"/>
        <v>-0.72248010922441919</v>
      </c>
      <c r="I1015" s="111">
        <v>0</v>
      </c>
      <c r="J1015" s="111">
        <v>4.47249447</v>
      </c>
      <c r="K1015" s="68">
        <f t="shared" si="46"/>
        <v>-1</v>
      </c>
      <c r="L1015" s="68">
        <f t="shared" si="47"/>
        <v>0</v>
      </c>
    </row>
    <row r="1016" spans="1:12" x14ac:dyDescent="0.2">
      <c r="A1016" s="110" t="s">
        <v>2795</v>
      </c>
      <c r="B1016" s="53" t="s">
        <v>2796</v>
      </c>
      <c r="C1016" s="53" t="s">
        <v>1734</v>
      </c>
      <c r="D1016" s="110" t="s">
        <v>208</v>
      </c>
      <c r="E1016" s="110" t="s">
        <v>209</v>
      </c>
      <c r="F1016" s="111">
        <v>2.7494999999999999E-2</v>
      </c>
      <c r="G1016" s="111">
        <v>3.8221900000000003E-2</v>
      </c>
      <c r="H1016" s="68">
        <f t="shared" si="45"/>
        <v>-0.28064800546283686</v>
      </c>
      <c r="I1016" s="111">
        <v>0</v>
      </c>
      <c r="J1016" s="111">
        <v>4.4414230000000006E-2</v>
      </c>
      <c r="K1016" s="68">
        <f t="shared" si="46"/>
        <v>-1</v>
      </c>
      <c r="L1016" s="68">
        <f t="shared" si="47"/>
        <v>0</v>
      </c>
    </row>
    <row r="1017" spans="1:12" x14ac:dyDescent="0.2">
      <c r="A1017" s="110" t="s">
        <v>2764</v>
      </c>
      <c r="B1017" s="168" t="s">
        <v>3217</v>
      </c>
      <c r="C1017" s="53" t="s">
        <v>800</v>
      </c>
      <c r="D1017" s="110" t="s">
        <v>752</v>
      </c>
      <c r="E1017" s="110" t="s">
        <v>920</v>
      </c>
      <c r="F1017" s="111">
        <v>2.7466890000000001E-2</v>
      </c>
      <c r="G1017" s="111">
        <v>3.1649999999999998E-3</v>
      </c>
      <c r="H1017" s="68">
        <f t="shared" si="45"/>
        <v>7.6783222748815181</v>
      </c>
      <c r="I1017" s="111">
        <v>0</v>
      </c>
      <c r="J1017" s="111">
        <v>0</v>
      </c>
      <c r="K1017" s="68" t="str">
        <f t="shared" si="46"/>
        <v/>
      </c>
      <c r="L1017" s="68">
        <f t="shared" si="47"/>
        <v>0</v>
      </c>
    </row>
    <row r="1018" spans="1:12" x14ac:dyDescent="0.2">
      <c r="A1018" s="110" t="s">
        <v>2284</v>
      </c>
      <c r="B1018" s="53" t="s">
        <v>1860</v>
      </c>
      <c r="C1018" s="53" t="s">
        <v>798</v>
      </c>
      <c r="D1018" s="110" t="s">
        <v>207</v>
      </c>
      <c r="E1018" s="110" t="s">
        <v>920</v>
      </c>
      <c r="F1018" s="111">
        <v>2.6129490000000002E-2</v>
      </c>
      <c r="G1018" s="111">
        <v>1.3767209999999998E-2</v>
      </c>
      <c r="H1018" s="68">
        <f t="shared" si="45"/>
        <v>0.89795100096533753</v>
      </c>
      <c r="I1018" s="111">
        <v>0</v>
      </c>
      <c r="J1018" s="111">
        <v>0</v>
      </c>
      <c r="K1018" s="68" t="str">
        <f t="shared" si="46"/>
        <v/>
      </c>
      <c r="L1018" s="68">
        <f t="shared" si="47"/>
        <v>0</v>
      </c>
    </row>
    <row r="1019" spans="1:12" x14ac:dyDescent="0.2">
      <c r="A1019" s="110" t="s">
        <v>2285</v>
      </c>
      <c r="B1019" s="53" t="s">
        <v>1861</v>
      </c>
      <c r="C1019" s="53" t="s">
        <v>798</v>
      </c>
      <c r="D1019" s="110" t="s">
        <v>207</v>
      </c>
      <c r="E1019" s="110" t="s">
        <v>920</v>
      </c>
      <c r="F1019" s="111">
        <v>2.1687499999999998E-2</v>
      </c>
      <c r="G1019" s="111">
        <v>1.71798363</v>
      </c>
      <c r="H1019" s="68">
        <f t="shared" si="45"/>
        <v>-0.98737618937614668</v>
      </c>
      <c r="I1019" s="111">
        <v>0</v>
      </c>
      <c r="J1019" s="111">
        <v>0</v>
      </c>
      <c r="K1019" s="68" t="str">
        <f t="shared" si="46"/>
        <v/>
      </c>
      <c r="L1019" s="68">
        <f t="shared" si="47"/>
        <v>0</v>
      </c>
    </row>
    <row r="1020" spans="1:12" x14ac:dyDescent="0.2">
      <c r="A1020" s="110" t="s">
        <v>2455</v>
      </c>
      <c r="B1020" s="53" t="s">
        <v>1207</v>
      </c>
      <c r="C1020" s="53" t="s">
        <v>801</v>
      </c>
      <c r="D1020" s="110" t="s">
        <v>207</v>
      </c>
      <c r="E1020" s="110" t="s">
        <v>920</v>
      </c>
      <c r="F1020" s="111">
        <v>2.1300320000000001E-2</v>
      </c>
      <c r="G1020" s="111">
        <v>3.2788000000000001E-4</v>
      </c>
      <c r="H1020" s="68">
        <f t="shared" si="45"/>
        <v>63.963767231914119</v>
      </c>
      <c r="I1020" s="111">
        <v>0</v>
      </c>
      <c r="J1020" s="111">
        <v>0</v>
      </c>
      <c r="K1020" s="68" t="str">
        <f t="shared" si="46"/>
        <v/>
      </c>
      <c r="L1020" s="68">
        <f t="shared" si="47"/>
        <v>0</v>
      </c>
    </row>
    <row r="1021" spans="1:12" x14ac:dyDescent="0.2">
      <c r="A1021" s="110" t="s">
        <v>2745</v>
      </c>
      <c r="B1021" s="53" t="s">
        <v>2746</v>
      </c>
      <c r="C1021" s="53" t="s">
        <v>874</v>
      </c>
      <c r="D1021" s="110" t="s">
        <v>208</v>
      </c>
      <c r="E1021" s="110" t="s">
        <v>209</v>
      </c>
      <c r="F1021" s="111">
        <v>1.7696E-2</v>
      </c>
      <c r="G1021" s="111">
        <v>0.42834345000000001</v>
      </c>
      <c r="H1021" s="68">
        <f t="shared" si="45"/>
        <v>-0.95868735707292829</v>
      </c>
      <c r="I1021" s="111">
        <v>0</v>
      </c>
      <c r="J1021" s="111">
        <v>7.0760356258840194</v>
      </c>
      <c r="K1021" s="68">
        <f t="shared" si="46"/>
        <v>-1</v>
      </c>
      <c r="L1021" s="68">
        <f t="shared" si="47"/>
        <v>0</v>
      </c>
    </row>
    <row r="1022" spans="1:12" x14ac:dyDescent="0.2">
      <c r="A1022" s="110" t="s">
        <v>1879</v>
      </c>
      <c r="B1022" s="53" t="s">
        <v>1447</v>
      </c>
      <c r="C1022" s="53" t="s">
        <v>874</v>
      </c>
      <c r="D1022" s="110" t="s">
        <v>208</v>
      </c>
      <c r="E1022" s="110" t="s">
        <v>209</v>
      </c>
      <c r="F1022" s="111">
        <v>1.6823580000000001E-2</v>
      </c>
      <c r="G1022" s="111">
        <v>7.6578500000000008E-3</v>
      </c>
      <c r="H1022" s="68">
        <f t="shared" si="45"/>
        <v>1.1969064424087699</v>
      </c>
      <c r="I1022" s="111">
        <v>0</v>
      </c>
      <c r="J1022" s="111">
        <v>4.0696300000000003E-3</v>
      </c>
      <c r="K1022" s="68">
        <f t="shared" si="46"/>
        <v>-1</v>
      </c>
      <c r="L1022" s="68">
        <f t="shared" si="47"/>
        <v>0</v>
      </c>
    </row>
    <row r="1023" spans="1:12" x14ac:dyDescent="0.2">
      <c r="A1023" s="110" t="s">
        <v>2696</v>
      </c>
      <c r="B1023" s="53" t="s">
        <v>2697</v>
      </c>
      <c r="C1023" s="53" t="s">
        <v>145</v>
      </c>
      <c r="D1023" s="110" t="s">
        <v>752</v>
      </c>
      <c r="E1023" s="110" t="s">
        <v>209</v>
      </c>
      <c r="F1023" s="111">
        <v>1.620947E-2</v>
      </c>
      <c r="G1023" s="111">
        <v>0.20530034999999999</v>
      </c>
      <c r="H1023" s="68">
        <f t="shared" si="45"/>
        <v>-0.92104509320125372</v>
      </c>
      <c r="I1023" s="111">
        <v>0</v>
      </c>
      <c r="J1023" s="111">
        <v>0.17587594000000001</v>
      </c>
      <c r="K1023" s="68">
        <f t="shared" si="46"/>
        <v>-1</v>
      </c>
      <c r="L1023" s="68">
        <f t="shared" si="47"/>
        <v>0</v>
      </c>
    </row>
    <row r="1024" spans="1:12" x14ac:dyDescent="0.2">
      <c r="A1024" s="110" t="s">
        <v>3190</v>
      </c>
      <c r="B1024" s="53" t="s">
        <v>3189</v>
      </c>
      <c r="C1024" s="53" t="s">
        <v>800</v>
      </c>
      <c r="D1024" s="110" t="s">
        <v>208</v>
      </c>
      <c r="E1024" s="110" t="s">
        <v>920</v>
      </c>
      <c r="F1024" s="111">
        <v>1.6090565000000001E-2</v>
      </c>
      <c r="G1024" s="111">
        <v>3.3434703000000003E-2</v>
      </c>
      <c r="H1024" s="68">
        <f t="shared" si="45"/>
        <v>-0.51874658494798054</v>
      </c>
      <c r="I1024" s="111">
        <v>0</v>
      </c>
      <c r="J1024" s="111">
        <v>0</v>
      </c>
      <c r="K1024" s="68" t="str">
        <f t="shared" si="46"/>
        <v/>
      </c>
      <c r="L1024" s="68">
        <f t="shared" si="47"/>
        <v>0</v>
      </c>
    </row>
    <row r="1025" spans="1:12" x14ac:dyDescent="0.2">
      <c r="A1025" s="110" t="s">
        <v>3193</v>
      </c>
      <c r="B1025" s="53" t="s">
        <v>3178</v>
      </c>
      <c r="C1025" s="53" t="s">
        <v>795</v>
      </c>
      <c r="D1025" s="110" t="s">
        <v>207</v>
      </c>
      <c r="E1025" s="110" t="s">
        <v>209</v>
      </c>
      <c r="F1025" s="111">
        <v>1.6040510000000001E-2</v>
      </c>
      <c r="G1025" s="111">
        <v>0.26413109000000001</v>
      </c>
      <c r="H1025" s="68">
        <f t="shared" si="45"/>
        <v>-0.93927064776812152</v>
      </c>
      <c r="I1025" s="111">
        <v>0</v>
      </c>
      <c r="J1025" s="111">
        <v>0</v>
      </c>
      <c r="K1025" s="68" t="str">
        <f t="shared" si="46"/>
        <v/>
      </c>
      <c r="L1025" s="68">
        <f t="shared" si="47"/>
        <v>0</v>
      </c>
    </row>
    <row r="1026" spans="1:12" x14ac:dyDescent="0.2">
      <c r="A1026" s="110" t="s">
        <v>1478</v>
      </c>
      <c r="B1026" s="53" t="s">
        <v>1420</v>
      </c>
      <c r="C1026" s="53" t="s">
        <v>145</v>
      </c>
      <c r="D1026" s="110" t="s">
        <v>208</v>
      </c>
      <c r="E1026" s="110" t="s">
        <v>209</v>
      </c>
      <c r="F1026" s="111">
        <v>1.5701E-2</v>
      </c>
      <c r="G1026" s="111">
        <v>0.10593605</v>
      </c>
      <c r="H1026" s="68">
        <f t="shared" si="45"/>
        <v>-0.85178794187625462</v>
      </c>
      <c r="I1026" s="111">
        <v>0</v>
      </c>
      <c r="J1026" s="111">
        <v>0</v>
      </c>
      <c r="K1026" s="68" t="str">
        <f t="shared" si="46"/>
        <v/>
      </c>
      <c r="L1026" s="68">
        <f t="shared" si="47"/>
        <v>0</v>
      </c>
    </row>
    <row r="1027" spans="1:12" x14ac:dyDescent="0.2">
      <c r="A1027" s="110" t="s">
        <v>2233</v>
      </c>
      <c r="B1027" s="53" t="s">
        <v>884</v>
      </c>
      <c r="C1027" s="53" t="s">
        <v>795</v>
      </c>
      <c r="D1027" s="110" t="s">
        <v>207</v>
      </c>
      <c r="E1027" s="110" t="s">
        <v>920</v>
      </c>
      <c r="F1027" s="111">
        <v>1.5080245000000001E-2</v>
      </c>
      <c r="G1027" s="111">
        <v>5.5832703999999997E-2</v>
      </c>
      <c r="H1027" s="68">
        <f t="shared" si="45"/>
        <v>-0.72990301526503165</v>
      </c>
      <c r="I1027" s="111">
        <v>0</v>
      </c>
      <c r="J1027" s="111">
        <v>1.8095634599999999</v>
      </c>
      <c r="K1027" s="68">
        <f t="shared" si="46"/>
        <v>-1</v>
      </c>
      <c r="L1027" s="68">
        <f t="shared" si="47"/>
        <v>0</v>
      </c>
    </row>
    <row r="1028" spans="1:12" x14ac:dyDescent="0.2">
      <c r="A1028" s="110" t="s">
        <v>3196</v>
      </c>
      <c r="B1028" s="53" t="s">
        <v>3181</v>
      </c>
      <c r="C1028" s="53" t="s">
        <v>874</v>
      </c>
      <c r="D1028" s="110" t="s">
        <v>208</v>
      </c>
      <c r="E1028" s="110" t="s">
        <v>209</v>
      </c>
      <c r="F1028" s="111">
        <v>1.3359559999999999E-2</v>
      </c>
      <c r="G1028" s="111">
        <v>0</v>
      </c>
      <c r="H1028" s="68" t="str">
        <f t="shared" si="45"/>
        <v/>
      </c>
      <c r="I1028" s="111">
        <v>0</v>
      </c>
      <c r="J1028" s="111">
        <v>0</v>
      </c>
      <c r="K1028" s="68" t="str">
        <f t="shared" si="46"/>
        <v/>
      </c>
      <c r="L1028" s="68">
        <f t="shared" si="47"/>
        <v>0</v>
      </c>
    </row>
    <row r="1029" spans="1:12" x14ac:dyDescent="0.2">
      <c r="A1029" s="110" t="s">
        <v>2797</v>
      </c>
      <c r="B1029" s="53" t="s">
        <v>2798</v>
      </c>
      <c r="C1029" s="53" t="s">
        <v>796</v>
      </c>
      <c r="D1029" s="110" t="s">
        <v>207</v>
      </c>
      <c r="E1029" s="110" t="s">
        <v>920</v>
      </c>
      <c r="F1029" s="111">
        <v>1.33092E-2</v>
      </c>
      <c r="G1029" s="111">
        <v>0</v>
      </c>
      <c r="H1029" s="68" t="str">
        <f t="shared" si="45"/>
        <v/>
      </c>
      <c r="I1029" s="111">
        <v>0</v>
      </c>
      <c r="J1029" s="111">
        <v>0</v>
      </c>
      <c r="K1029" s="68" t="str">
        <f t="shared" si="46"/>
        <v/>
      </c>
      <c r="L1029" s="68">
        <f t="shared" si="47"/>
        <v>0</v>
      </c>
    </row>
    <row r="1030" spans="1:12" x14ac:dyDescent="0.2">
      <c r="A1030" s="110" t="s">
        <v>1975</v>
      </c>
      <c r="B1030" s="53" t="s">
        <v>435</v>
      </c>
      <c r="C1030" s="53" t="s">
        <v>796</v>
      </c>
      <c r="D1030" s="110" t="s">
        <v>207</v>
      </c>
      <c r="E1030" s="110" t="s">
        <v>920</v>
      </c>
      <c r="F1030" s="111">
        <v>1.2402649999999999E-2</v>
      </c>
      <c r="G1030" s="111">
        <v>2.1505199999999999E-3</v>
      </c>
      <c r="H1030" s="68">
        <f t="shared" si="45"/>
        <v>4.7672795416922416</v>
      </c>
      <c r="I1030" s="111">
        <v>0</v>
      </c>
      <c r="J1030" s="111">
        <v>0</v>
      </c>
      <c r="K1030" s="68" t="str">
        <f t="shared" si="46"/>
        <v/>
      </c>
      <c r="L1030" s="68">
        <f t="shared" si="47"/>
        <v>0</v>
      </c>
    </row>
    <row r="1031" spans="1:12" x14ac:dyDescent="0.2">
      <c r="A1031" s="110" t="s">
        <v>2521</v>
      </c>
      <c r="B1031" s="53" t="s">
        <v>2522</v>
      </c>
      <c r="C1031" s="53" t="s">
        <v>802</v>
      </c>
      <c r="D1031" s="110" t="s">
        <v>208</v>
      </c>
      <c r="E1031" s="110" t="s">
        <v>209</v>
      </c>
      <c r="F1031" s="111">
        <v>1.1508104999999999E-2</v>
      </c>
      <c r="G1031" s="111">
        <v>1.4049499999999999E-2</v>
      </c>
      <c r="H1031" s="68">
        <f t="shared" ref="H1031:H1094" si="48">IF(ISERROR(F1031/G1031-1),"",IF((F1031/G1031-1)&gt;10000%,"",F1031/G1031-1))</f>
        <v>-0.18088864372397595</v>
      </c>
      <c r="I1031" s="111">
        <v>0</v>
      </c>
      <c r="J1031" s="111">
        <v>1.8360000000000001E-2</v>
      </c>
      <c r="K1031" s="68">
        <f t="shared" ref="K1031:K1094" si="49">IF(ISERROR(I1031/J1031-1),"",IF((I1031/J1031-1)&gt;10000%,"",I1031/J1031-1))</f>
        <v>-1</v>
      </c>
      <c r="L1031" s="68">
        <f t="shared" ref="L1031:L1091" si="50">IF(ISERROR(I1031/F1031),"",IF(I1031/F1031&gt;10000%,"",I1031/F1031))</f>
        <v>0</v>
      </c>
    </row>
    <row r="1032" spans="1:12" x14ac:dyDescent="0.2">
      <c r="A1032" s="110" t="s">
        <v>3098</v>
      </c>
      <c r="B1032" s="53" t="s">
        <v>3102</v>
      </c>
      <c r="C1032" s="53" t="s">
        <v>802</v>
      </c>
      <c r="D1032" s="110" t="s">
        <v>208</v>
      </c>
      <c r="E1032" s="110" t="s">
        <v>209</v>
      </c>
      <c r="F1032" s="111">
        <v>1.0772760000000001E-2</v>
      </c>
      <c r="G1032" s="111">
        <v>0.14112193000000001</v>
      </c>
      <c r="H1032" s="68">
        <f t="shared" si="48"/>
        <v>-0.92366345896771673</v>
      </c>
      <c r="I1032" s="111">
        <v>0</v>
      </c>
      <c r="J1032" s="111">
        <v>0</v>
      </c>
      <c r="K1032" s="68" t="str">
        <f t="shared" si="49"/>
        <v/>
      </c>
      <c r="L1032" s="68">
        <f t="shared" si="50"/>
        <v>0</v>
      </c>
    </row>
    <row r="1033" spans="1:12" x14ac:dyDescent="0.2">
      <c r="A1033" s="110" t="s">
        <v>1723</v>
      </c>
      <c r="B1033" s="53" t="s">
        <v>1437</v>
      </c>
      <c r="C1033" s="53" t="s">
        <v>800</v>
      </c>
      <c r="D1033" s="110" t="s">
        <v>752</v>
      </c>
      <c r="E1033" s="110" t="s">
        <v>209</v>
      </c>
      <c r="F1033" s="111">
        <v>1.0734479999999999E-2</v>
      </c>
      <c r="G1033" s="111">
        <v>2.0961179999999999E-2</v>
      </c>
      <c r="H1033" s="68">
        <f t="shared" si="48"/>
        <v>-0.48788760938076958</v>
      </c>
      <c r="I1033" s="111">
        <v>0</v>
      </c>
      <c r="J1033" s="111">
        <v>5.5610000000000002E-4</v>
      </c>
      <c r="K1033" s="68">
        <f t="shared" si="49"/>
        <v>-1</v>
      </c>
      <c r="L1033" s="68">
        <f t="shared" si="50"/>
        <v>0</v>
      </c>
    </row>
    <row r="1034" spans="1:12" x14ac:dyDescent="0.2">
      <c r="A1034" s="110" t="s">
        <v>2183</v>
      </c>
      <c r="B1034" s="53" t="s">
        <v>342</v>
      </c>
      <c r="C1034" s="53" t="s">
        <v>1734</v>
      </c>
      <c r="D1034" s="110" t="s">
        <v>208</v>
      </c>
      <c r="E1034" s="110" t="s">
        <v>209</v>
      </c>
      <c r="F1034" s="111">
        <v>1.0530719999999999E-2</v>
      </c>
      <c r="G1034" s="111">
        <v>1.5497299999999999E-2</v>
      </c>
      <c r="H1034" s="68">
        <f t="shared" si="48"/>
        <v>-0.32048034173694773</v>
      </c>
      <c r="I1034" s="111">
        <v>0</v>
      </c>
      <c r="J1034" s="111">
        <v>1.757152E-2</v>
      </c>
      <c r="K1034" s="68">
        <f t="shared" si="49"/>
        <v>-1</v>
      </c>
      <c r="L1034" s="68">
        <f t="shared" si="50"/>
        <v>0</v>
      </c>
    </row>
    <row r="1035" spans="1:12" x14ac:dyDescent="0.2">
      <c r="A1035" s="110" t="s">
        <v>2321</v>
      </c>
      <c r="B1035" s="53" t="s">
        <v>2322</v>
      </c>
      <c r="C1035" s="53" t="s">
        <v>800</v>
      </c>
      <c r="D1035" s="110" t="s">
        <v>752</v>
      </c>
      <c r="E1035" s="110" t="s">
        <v>920</v>
      </c>
      <c r="F1035" s="111">
        <v>8.5856999999999999E-3</v>
      </c>
      <c r="G1035" s="111">
        <v>2.6346310000000001E-2</v>
      </c>
      <c r="H1035" s="68">
        <f t="shared" si="48"/>
        <v>-0.67412134754354591</v>
      </c>
      <c r="I1035" s="111">
        <v>0</v>
      </c>
      <c r="J1035" s="111">
        <v>7.4264000000000003E-4</v>
      </c>
      <c r="K1035" s="68">
        <f t="shared" si="49"/>
        <v>-1</v>
      </c>
      <c r="L1035" s="68">
        <f t="shared" si="50"/>
        <v>0</v>
      </c>
    </row>
    <row r="1036" spans="1:12" x14ac:dyDescent="0.2">
      <c r="A1036" s="110" t="s">
        <v>2540</v>
      </c>
      <c r="B1036" s="53" t="s">
        <v>2541</v>
      </c>
      <c r="C1036" s="53" t="s">
        <v>874</v>
      </c>
      <c r="D1036" s="110" t="s">
        <v>208</v>
      </c>
      <c r="E1036" s="110" t="s">
        <v>209</v>
      </c>
      <c r="F1036" s="111">
        <v>8.2462999999999998E-3</v>
      </c>
      <c r="G1036" s="111">
        <v>1.6472000000000001E-3</v>
      </c>
      <c r="H1036" s="68">
        <f t="shared" si="48"/>
        <v>4.0062530354541037</v>
      </c>
      <c r="I1036" s="111">
        <v>0</v>
      </c>
      <c r="J1036" s="111">
        <v>0</v>
      </c>
      <c r="K1036" s="68" t="str">
        <f t="shared" si="49"/>
        <v/>
      </c>
      <c r="L1036" s="68">
        <f t="shared" si="50"/>
        <v>0</v>
      </c>
    </row>
    <row r="1037" spans="1:12" x14ac:dyDescent="0.2">
      <c r="A1037" s="110" t="s">
        <v>2156</v>
      </c>
      <c r="B1037" s="53" t="s">
        <v>76</v>
      </c>
      <c r="C1037" s="53" t="s">
        <v>802</v>
      </c>
      <c r="D1037" s="110" t="s">
        <v>208</v>
      </c>
      <c r="E1037" s="110" t="s">
        <v>209</v>
      </c>
      <c r="F1037" s="111">
        <v>7.3786499999999996E-3</v>
      </c>
      <c r="G1037" s="111">
        <v>2.8320474999999998E-2</v>
      </c>
      <c r="H1037" s="68">
        <f t="shared" si="48"/>
        <v>-0.73945881910525868</v>
      </c>
      <c r="I1037" s="111">
        <v>0</v>
      </c>
      <c r="J1037" s="111">
        <v>1.6908610000000001E-2</v>
      </c>
      <c r="K1037" s="68">
        <f t="shared" si="49"/>
        <v>-1</v>
      </c>
      <c r="L1037" s="68">
        <f t="shared" si="50"/>
        <v>0</v>
      </c>
    </row>
    <row r="1038" spans="1:12" x14ac:dyDescent="0.2">
      <c r="A1038" s="110" t="s">
        <v>3198</v>
      </c>
      <c r="B1038" s="110" t="s">
        <v>3183</v>
      </c>
      <c r="C1038" s="53" t="s">
        <v>874</v>
      </c>
      <c r="D1038" s="110" t="s">
        <v>208</v>
      </c>
      <c r="E1038" s="110" t="s">
        <v>209</v>
      </c>
      <c r="F1038" s="111">
        <v>6.326E-3</v>
      </c>
      <c r="G1038" s="111">
        <v>1.448E-2</v>
      </c>
      <c r="H1038" s="68">
        <f t="shared" si="48"/>
        <v>-0.56312154696132599</v>
      </c>
      <c r="I1038" s="111">
        <v>0</v>
      </c>
      <c r="J1038" s="111">
        <v>0</v>
      </c>
      <c r="K1038" s="68" t="str">
        <f t="shared" si="49"/>
        <v/>
      </c>
      <c r="L1038" s="68">
        <f t="shared" si="50"/>
        <v>0</v>
      </c>
    </row>
    <row r="1039" spans="1:12" x14ac:dyDescent="0.2">
      <c r="A1039" s="110" t="s">
        <v>2461</v>
      </c>
      <c r="B1039" s="53" t="s">
        <v>1335</v>
      </c>
      <c r="C1039" s="53" t="s">
        <v>801</v>
      </c>
      <c r="D1039" s="110" t="s">
        <v>207</v>
      </c>
      <c r="E1039" s="110" t="s">
        <v>920</v>
      </c>
      <c r="F1039" s="111">
        <v>6.1199100000000001E-3</v>
      </c>
      <c r="G1039" s="111">
        <v>4.9647050000000005E-2</v>
      </c>
      <c r="H1039" s="68">
        <f t="shared" si="48"/>
        <v>-0.87673164870823139</v>
      </c>
      <c r="I1039" s="111">
        <v>0</v>
      </c>
      <c r="J1039" s="111">
        <v>0</v>
      </c>
      <c r="K1039" s="68" t="str">
        <f t="shared" si="49"/>
        <v/>
      </c>
      <c r="L1039" s="68">
        <f t="shared" si="50"/>
        <v>0</v>
      </c>
    </row>
    <row r="1040" spans="1:12" x14ac:dyDescent="0.2">
      <c r="A1040" s="110" t="s">
        <v>2470</v>
      </c>
      <c r="B1040" s="53" t="s">
        <v>1334</v>
      </c>
      <c r="C1040" s="53" t="s">
        <v>801</v>
      </c>
      <c r="D1040" s="110" t="s">
        <v>207</v>
      </c>
      <c r="E1040" s="110" t="s">
        <v>920</v>
      </c>
      <c r="F1040" s="111">
        <v>5.7190000000000001E-3</v>
      </c>
      <c r="G1040" s="111">
        <v>1.6122729999999998E-2</v>
      </c>
      <c r="H1040" s="68">
        <f t="shared" si="48"/>
        <v>-0.64528339803494816</v>
      </c>
      <c r="I1040" s="111">
        <v>0</v>
      </c>
      <c r="J1040" s="111">
        <v>0</v>
      </c>
      <c r="K1040" s="68" t="str">
        <f t="shared" si="49"/>
        <v/>
      </c>
      <c r="L1040" s="68">
        <f t="shared" si="50"/>
        <v>0</v>
      </c>
    </row>
    <row r="1041" spans="1:12" x14ac:dyDescent="0.2">
      <c r="A1041" s="110" t="s">
        <v>1716</v>
      </c>
      <c r="B1041" s="53" t="s">
        <v>1436</v>
      </c>
      <c r="C1041" s="53" t="s">
        <v>800</v>
      </c>
      <c r="D1041" s="110" t="s">
        <v>752</v>
      </c>
      <c r="E1041" s="110" t="s">
        <v>209</v>
      </c>
      <c r="F1041" s="111">
        <v>5.4385600000000003E-3</v>
      </c>
      <c r="G1041" s="111">
        <v>5.2148190000000004E-2</v>
      </c>
      <c r="H1041" s="68">
        <f t="shared" si="48"/>
        <v>-0.89570951551722122</v>
      </c>
      <c r="I1041" s="111">
        <v>0</v>
      </c>
      <c r="J1041" s="111">
        <v>0</v>
      </c>
      <c r="K1041" s="68" t="str">
        <f t="shared" si="49"/>
        <v/>
      </c>
      <c r="L1041" s="68">
        <f t="shared" si="50"/>
        <v>0</v>
      </c>
    </row>
    <row r="1042" spans="1:12" x14ac:dyDescent="0.2">
      <c r="A1042" s="110" t="s">
        <v>3199</v>
      </c>
      <c r="B1042" s="53" t="s">
        <v>3184</v>
      </c>
      <c r="C1042" s="53" t="s">
        <v>874</v>
      </c>
      <c r="D1042" s="110" t="s">
        <v>208</v>
      </c>
      <c r="E1042" s="110" t="s">
        <v>209</v>
      </c>
      <c r="F1042" s="111">
        <v>4.9665000000000004E-3</v>
      </c>
      <c r="G1042" s="111">
        <v>0</v>
      </c>
      <c r="H1042" s="68" t="str">
        <f t="shared" si="48"/>
        <v/>
      </c>
      <c r="I1042" s="111">
        <v>0</v>
      </c>
      <c r="J1042" s="111">
        <v>0</v>
      </c>
      <c r="K1042" s="68" t="str">
        <f t="shared" si="49"/>
        <v/>
      </c>
      <c r="L1042" s="68">
        <f t="shared" si="50"/>
        <v>0</v>
      </c>
    </row>
    <row r="1043" spans="1:12" x14ac:dyDescent="0.2">
      <c r="A1043" s="110" t="s">
        <v>2494</v>
      </c>
      <c r="B1043" s="53" t="s">
        <v>498</v>
      </c>
      <c r="C1043" s="53" t="s">
        <v>799</v>
      </c>
      <c r="D1043" s="110" t="s">
        <v>207</v>
      </c>
      <c r="E1043" s="110" t="s">
        <v>920</v>
      </c>
      <c r="F1043" s="111">
        <v>4.8274099999999999E-3</v>
      </c>
      <c r="G1043" s="111">
        <v>6.711E-4</v>
      </c>
      <c r="H1043" s="68">
        <f t="shared" si="48"/>
        <v>6.1932796900610931</v>
      </c>
      <c r="I1043" s="111">
        <v>0</v>
      </c>
      <c r="J1043" s="111">
        <v>0</v>
      </c>
      <c r="K1043" s="68" t="str">
        <f t="shared" si="49"/>
        <v/>
      </c>
      <c r="L1043" s="68">
        <f t="shared" si="50"/>
        <v>0</v>
      </c>
    </row>
    <row r="1044" spans="1:12" x14ac:dyDescent="0.2">
      <c r="A1044" s="110" t="s">
        <v>2161</v>
      </c>
      <c r="B1044" s="53" t="s">
        <v>1200</v>
      </c>
      <c r="C1044" s="53" t="s">
        <v>797</v>
      </c>
      <c r="D1044" s="110" t="s">
        <v>207</v>
      </c>
      <c r="E1044" s="110" t="s">
        <v>920</v>
      </c>
      <c r="F1044" s="111">
        <v>4.3283999999999996E-3</v>
      </c>
      <c r="G1044" s="111">
        <v>4.3319999999999999E-3</v>
      </c>
      <c r="H1044" s="68">
        <f t="shared" si="48"/>
        <v>-8.3102493074804773E-4</v>
      </c>
      <c r="I1044" s="111">
        <v>0</v>
      </c>
      <c r="J1044" s="111">
        <v>0.136819253889675</v>
      </c>
      <c r="K1044" s="68">
        <f t="shared" si="49"/>
        <v>-1</v>
      </c>
      <c r="L1044" s="68">
        <f t="shared" si="50"/>
        <v>0</v>
      </c>
    </row>
    <row r="1045" spans="1:12" x14ac:dyDescent="0.2">
      <c r="A1045" s="110" t="s">
        <v>2201</v>
      </c>
      <c r="B1045" s="53" t="s">
        <v>77</v>
      </c>
      <c r="C1045" s="53" t="s">
        <v>802</v>
      </c>
      <c r="D1045" s="110" t="s">
        <v>208</v>
      </c>
      <c r="E1045" s="110" t="s">
        <v>209</v>
      </c>
      <c r="F1045" s="111">
        <v>4.0982800000000002E-3</v>
      </c>
      <c r="G1045" s="111">
        <v>1.1370924999999999E-2</v>
      </c>
      <c r="H1045" s="68">
        <f t="shared" si="48"/>
        <v>-0.63958253176412638</v>
      </c>
      <c r="I1045" s="111">
        <v>0</v>
      </c>
      <c r="J1045" s="111">
        <v>2.3697900000000001E-3</v>
      </c>
      <c r="K1045" s="68">
        <f t="shared" si="49"/>
        <v>-1</v>
      </c>
      <c r="L1045" s="68">
        <f t="shared" si="50"/>
        <v>0</v>
      </c>
    </row>
    <row r="1046" spans="1:12" x14ac:dyDescent="0.2">
      <c r="A1046" s="110" t="s">
        <v>2471</v>
      </c>
      <c r="B1046" s="53" t="s">
        <v>1336</v>
      </c>
      <c r="C1046" s="53" t="s">
        <v>801</v>
      </c>
      <c r="D1046" s="110" t="s">
        <v>207</v>
      </c>
      <c r="E1046" s="110" t="s">
        <v>920</v>
      </c>
      <c r="F1046" s="111">
        <v>3.8625E-3</v>
      </c>
      <c r="G1046" s="111">
        <v>5.0265600000000002E-3</v>
      </c>
      <c r="H1046" s="68">
        <f t="shared" si="48"/>
        <v>-0.23158183728036674</v>
      </c>
      <c r="I1046" s="111">
        <v>0</v>
      </c>
      <c r="J1046" s="111">
        <v>0</v>
      </c>
      <c r="K1046" s="68" t="str">
        <f t="shared" si="49"/>
        <v/>
      </c>
      <c r="L1046" s="68">
        <f t="shared" si="50"/>
        <v>0</v>
      </c>
    </row>
    <row r="1047" spans="1:12" x14ac:dyDescent="0.2">
      <c r="A1047" s="110" t="s">
        <v>3082</v>
      </c>
      <c r="B1047" s="53" t="s">
        <v>3083</v>
      </c>
      <c r="C1047" s="53" t="s">
        <v>2817</v>
      </c>
      <c r="D1047" s="110" t="s">
        <v>752</v>
      </c>
      <c r="E1047" s="110" t="s">
        <v>209</v>
      </c>
      <c r="F1047" s="111">
        <v>3.19944E-3</v>
      </c>
      <c r="G1047" s="111">
        <v>0.13172948999999998</v>
      </c>
      <c r="H1047" s="68">
        <f t="shared" si="48"/>
        <v>-0.97571204443287529</v>
      </c>
      <c r="I1047" s="111">
        <v>0</v>
      </c>
      <c r="J1047" s="111">
        <v>0</v>
      </c>
      <c r="K1047" s="68" t="str">
        <f t="shared" si="49"/>
        <v/>
      </c>
      <c r="L1047" s="68">
        <f t="shared" si="50"/>
        <v>0</v>
      </c>
    </row>
    <row r="1048" spans="1:12" x14ac:dyDescent="0.2">
      <c r="A1048" s="110" t="s">
        <v>1924</v>
      </c>
      <c r="B1048" s="53" t="s">
        <v>873</v>
      </c>
      <c r="C1048" s="53" t="s">
        <v>796</v>
      </c>
      <c r="D1048" s="110" t="s">
        <v>207</v>
      </c>
      <c r="E1048" s="110" t="s">
        <v>920</v>
      </c>
      <c r="F1048" s="111">
        <v>2.3175479999999996E-3</v>
      </c>
      <c r="G1048" s="111">
        <v>1.5979782199999999</v>
      </c>
      <c r="H1048" s="68">
        <f t="shared" si="48"/>
        <v>-0.99854969988264297</v>
      </c>
      <c r="I1048" s="111">
        <v>0</v>
      </c>
      <c r="J1048" s="111">
        <v>1.5772887199999999</v>
      </c>
      <c r="K1048" s="68">
        <f t="shared" si="49"/>
        <v>-1</v>
      </c>
      <c r="L1048" s="68">
        <f t="shared" si="50"/>
        <v>0</v>
      </c>
    </row>
    <row r="1049" spans="1:12" x14ac:dyDescent="0.2">
      <c r="A1049" s="110" t="s">
        <v>1899</v>
      </c>
      <c r="B1049" s="53" t="s">
        <v>804</v>
      </c>
      <c r="C1049" s="53" t="s">
        <v>796</v>
      </c>
      <c r="D1049" s="110" t="s">
        <v>207</v>
      </c>
      <c r="E1049" s="110" t="s">
        <v>920</v>
      </c>
      <c r="F1049" s="111">
        <v>2.1477199999999997E-3</v>
      </c>
      <c r="G1049" s="111">
        <v>7.8882369999999993E-2</v>
      </c>
      <c r="H1049" s="68">
        <f t="shared" si="48"/>
        <v>-0.97277313042191815</v>
      </c>
      <c r="I1049" s="111">
        <v>0</v>
      </c>
      <c r="J1049" s="111">
        <v>0</v>
      </c>
      <c r="K1049" s="68" t="str">
        <f t="shared" si="49"/>
        <v/>
      </c>
      <c r="L1049" s="68">
        <f t="shared" si="50"/>
        <v>0</v>
      </c>
    </row>
    <row r="1050" spans="1:12" x14ac:dyDescent="0.2">
      <c r="A1050" s="110" t="s">
        <v>2149</v>
      </c>
      <c r="B1050" s="53" t="s">
        <v>2705</v>
      </c>
      <c r="C1050" s="53" t="s">
        <v>145</v>
      </c>
      <c r="D1050" s="110" t="s">
        <v>208</v>
      </c>
      <c r="E1050" s="110" t="s">
        <v>920</v>
      </c>
      <c r="F1050" s="111">
        <v>2.0317600000000001E-3</v>
      </c>
      <c r="G1050" s="111">
        <v>0</v>
      </c>
      <c r="H1050" s="68" t="str">
        <f t="shared" si="48"/>
        <v/>
      </c>
      <c r="I1050" s="111">
        <v>0</v>
      </c>
      <c r="J1050" s="111">
        <v>0</v>
      </c>
      <c r="K1050" s="68" t="str">
        <f t="shared" si="49"/>
        <v/>
      </c>
      <c r="L1050" s="68">
        <f t="shared" si="50"/>
        <v>0</v>
      </c>
    </row>
    <row r="1051" spans="1:12" x14ac:dyDescent="0.2">
      <c r="A1051" s="110" t="s">
        <v>2465</v>
      </c>
      <c r="B1051" s="53" t="s">
        <v>1592</v>
      </c>
      <c r="C1051" s="53" t="s">
        <v>801</v>
      </c>
      <c r="D1051" s="110" t="s">
        <v>207</v>
      </c>
      <c r="E1051" s="110" t="s">
        <v>920</v>
      </c>
      <c r="F1051" s="111">
        <v>1.9559999999999998E-3</v>
      </c>
      <c r="G1051" s="111">
        <v>0.21407308999999999</v>
      </c>
      <c r="H1051" s="68">
        <f t="shared" si="48"/>
        <v>-0.99086293377649659</v>
      </c>
      <c r="I1051" s="111">
        <v>0</v>
      </c>
      <c r="J1051" s="111">
        <v>0</v>
      </c>
      <c r="K1051" s="68" t="str">
        <f t="shared" si="49"/>
        <v/>
      </c>
      <c r="L1051" s="68">
        <f t="shared" si="50"/>
        <v>0</v>
      </c>
    </row>
    <row r="1052" spans="1:12" x14ac:dyDescent="0.2">
      <c r="A1052" s="110" t="s">
        <v>2232</v>
      </c>
      <c r="B1052" s="53" t="s">
        <v>867</v>
      </c>
      <c r="C1052" s="53" t="s">
        <v>795</v>
      </c>
      <c r="D1052" s="110" t="s">
        <v>207</v>
      </c>
      <c r="E1052" s="110" t="s">
        <v>920</v>
      </c>
      <c r="F1052" s="111">
        <v>1.8760081178858001E-3</v>
      </c>
      <c r="G1052" s="111">
        <v>1.6997878359264501E-2</v>
      </c>
      <c r="H1052" s="68">
        <f t="shared" si="48"/>
        <v>-0.88963280721071269</v>
      </c>
      <c r="I1052" s="111">
        <v>0</v>
      </c>
      <c r="J1052" s="111">
        <v>0</v>
      </c>
      <c r="K1052" s="68" t="str">
        <f t="shared" si="49"/>
        <v/>
      </c>
      <c r="L1052" s="68">
        <f t="shared" si="50"/>
        <v>0</v>
      </c>
    </row>
    <row r="1053" spans="1:12" x14ac:dyDescent="0.2">
      <c r="A1053" s="110" t="s">
        <v>1936</v>
      </c>
      <c r="B1053" s="110" t="s">
        <v>380</v>
      </c>
      <c r="C1053" s="110" t="s">
        <v>796</v>
      </c>
      <c r="D1053" s="110" t="s">
        <v>207</v>
      </c>
      <c r="E1053" s="110" t="s">
        <v>920</v>
      </c>
      <c r="F1053" s="111">
        <v>9.0337999999999996E-4</v>
      </c>
      <c r="G1053" s="111">
        <v>2.2552000000000002E-4</v>
      </c>
      <c r="H1053" s="68">
        <f t="shared" si="48"/>
        <v>3.0057644554806666</v>
      </c>
      <c r="I1053" s="111">
        <v>0</v>
      </c>
      <c r="J1053" s="111">
        <v>0</v>
      </c>
      <c r="K1053" s="68" t="str">
        <f t="shared" si="49"/>
        <v/>
      </c>
      <c r="L1053" s="68">
        <f t="shared" si="50"/>
        <v>0</v>
      </c>
    </row>
    <row r="1054" spans="1:12" x14ac:dyDescent="0.2">
      <c r="A1054" s="53" t="s">
        <v>2228</v>
      </c>
      <c r="B1054" s="53" t="s">
        <v>2229</v>
      </c>
      <c r="C1054" s="53" t="s">
        <v>797</v>
      </c>
      <c r="D1054" s="110" t="s">
        <v>207</v>
      </c>
      <c r="E1054" s="110" t="s">
        <v>920</v>
      </c>
      <c r="F1054" s="111">
        <v>5.4570000000000009E-4</v>
      </c>
      <c r="G1054" s="111">
        <v>8.7954999999999999E-4</v>
      </c>
      <c r="H1054" s="68">
        <f t="shared" si="48"/>
        <v>-0.37956909783411963</v>
      </c>
      <c r="I1054" s="111">
        <v>0</v>
      </c>
      <c r="J1054" s="111">
        <v>0</v>
      </c>
      <c r="K1054" s="68" t="str">
        <f t="shared" si="49"/>
        <v/>
      </c>
      <c r="L1054" s="68">
        <f t="shared" si="50"/>
        <v>0</v>
      </c>
    </row>
    <row r="1055" spans="1:12" x14ac:dyDescent="0.2">
      <c r="A1055" s="110" t="s">
        <v>1574</v>
      </c>
      <c r="B1055" s="53" t="s">
        <v>890</v>
      </c>
      <c r="C1055" s="53" t="s">
        <v>624</v>
      </c>
      <c r="D1055" s="110" t="s">
        <v>207</v>
      </c>
      <c r="E1055" s="110" t="s">
        <v>920</v>
      </c>
      <c r="F1055" s="111">
        <v>2.2497999999999998E-4</v>
      </c>
      <c r="G1055" s="111">
        <v>3.57625E-3</v>
      </c>
      <c r="H1055" s="68">
        <f t="shared" si="48"/>
        <v>-0.93709052778748692</v>
      </c>
      <c r="I1055" s="111">
        <v>0</v>
      </c>
      <c r="J1055" s="111">
        <v>7.9362630000000003E-2</v>
      </c>
      <c r="K1055" s="68">
        <f t="shared" si="49"/>
        <v>-1</v>
      </c>
      <c r="L1055" s="68">
        <f t="shared" si="50"/>
        <v>0</v>
      </c>
    </row>
    <row r="1056" spans="1:12" ht="11.25" customHeight="1" x14ac:dyDescent="0.2">
      <c r="A1056" s="110" t="s">
        <v>1714</v>
      </c>
      <c r="B1056" s="53" t="s">
        <v>480</v>
      </c>
      <c r="C1056" s="53" t="s">
        <v>800</v>
      </c>
      <c r="D1056" s="110" t="s">
        <v>208</v>
      </c>
      <c r="E1056" s="110" t="s">
        <v>209</v>
      </c>
      <c r="F1056" s="111">
        <v>1.2523999999999999E-4</v>
      </c>
      <c r="G1056" s="111">
        <v>0.44750000000000001</v>
      </c>
      <c r="H1056" s="68">
        <f t="shared" si="48"/>
        <v>-0.99972013407821225</v>
      </c>
      <c r="I1056" s="111">
        <v>0</v>
      </c>
      <c r="J1056" s="111">
        <v>0.44750000000000001</v>
      </c>
      <c r="K1056" s="68">
        <f t="shared" si="49"/>
        <v>-1</v>
      </c>
      <c r="L1056" s="68">
        <f t="shared" si="50"/>
        <v>0</v>
      </c>
    </row>
    <row r="1057" spans="1:14" x14ac:dyDescent="0.2">
      <c r="A1057" s="110" t="s">
        <v>1720</v>
      </c>
      <c r="B1057" s="53" t="s">
        <v>10</v>
      </c>
      <c r="C1057" s="53" t="s">
        <v>800</v>
      </c>
      <c r="D1057" s="110" t="s">
        <v>752</v>
      </c>
      <c r="E1057" s="110" t="s">
        <v>920</v>
      </c>
      <c r="F1057" s="111">
        <v>1.2296190815240001E-4</v>
      </c>
      <c r="G1057" s="111">
        <v>6.2471332685840996E-3</v>
      </c>
      <c r="H1057" s="68">
        <f t="shared" si="48"/>
        <v>-0.98031706658624407</v>
      </c>
      <c r="I1057" s="111">
        <v>0</v>
      </c>
      <c r="J1057" s="111">
        <v>0</v>
      </c>
      <c r="K1057" s="68" t="str">
        <f t="shared" si="49"/>
        <v/>
      </c>
      <c r="L1057" s="68">
        <f t="shared" si="50"/>
        <v>0</v>
      </c>
    </row>
    <row r="1058" spans="1:14" x14ac:dyDescent="0.2">
      <c r="A1058" s="110" t="s">
        <v>2240</v>
      </c>
      <c r="B1058" s="53" t="s">
        <v>183</v>
      </c>
      <c r="C1058" s="53" t="s">
        <v>795</v>
      </c>
      <c r="D1058" s="110" t="s">
        <v>207</v>
      </c>
      <c r="E1058" s="110" t="s">
        <v>920</v>
      </c>
      <c r="F1058" s="111">
        <v>0</v>
      </c>
      <c r="G1058" s="111">
        <v>4.40517965</v>
      </c>
      <c r="H1058" s="68">
        <f t="shared" si="48"/>
        <v>-1</v>
      </c>
      <c r="I1058" s="111">
        <v>0</v>
      </c>
      <c r="J1058" s="111">
        <v>0</v>
      </c>
      <c r="K1058" s="68" t="str">
        <f t="shared" si="49"/>
        <v/>
      </c>
      <c r="L1058" s="68" t="str">
        <f t="shared" si="50"/>
        <v/>
      </c>
    </row>
    <row r="1059" spans="1:14" s="149" customFormat="1" x14ac:dyDescent="0.2">
      <c r="A1059" s="110" t="s">
        <v>2598</v>
      </c>
      <c r="B1059" s="53" t="s">
        <v>2051</v>
      </c>
      <c r="C1059" s="53" t="s">
        <v>1770</v>
      </c>
      <c r="D1059" s="110" t="s">
        <v>207</v>
      </c>
      <c r="E1059" s="110" t="s">
        <v>920</v>
      </c>
      <c r="F1059" s="111">
        <v>0</v>
      </c>
      <c r="G1059" s="111">
        <v>3.4350000000000001</v>
      </c>
      <c r="H1059" s="68">
        <f t="shared" si="48"/>
        <v>-1</v>
      </c>
      <c r="I1059" s="111">
        <v>0</v>
      </c>
      <c r="J1059" s="111">
        <v>0</v>
      </c>
      <c r="K1059" s="68" t="str">
        <f t="shared" si="49"/>
        <v/>
      </c>
      <c r="L1059" s="68" t="str">
        <f t="shared" si="50"/>
        <v/>
      </c>
      <c r="M1059" s="5"/>
      <c r="N1059" s="5"/>
    </row>
    <row r="1060" spans="1:14" s="149" customFormat="1" x14ac:dyDescent="0.2">
      <c r="A1060" s="110" t="s">
        <v>2276</v>
      </c>
      <c r="B1060" s="53" t="s">
        <v>75</v>
      </c>
      <c r="C1060" s="53" t="s">
        <v>795</v>
      </c>
      <c r="D1060" s="110" t="s">
        <v>207</v>
      </c>
      <c r="E1060" s="110" t="s">
        <v>2750</v>
      </c>
      <c r="F1060" s="111">
        <v>0</v>
      </c>
      <c r="G1060" s="111">
        <v>2.7642752700000002</v>
      </c>
      <c r="H1060" s="68">
        <f t="shared" si="48"/>
        <v>-1</v>
      </c>
      <c r="I1060" s="111">
        <v>0</v>
      </c>
      <c r="J1060" s="111">
        <v>2.526446</v>
      </c>
      <c r="K1060" s="68">
        <f t="shared" si="49"/>
        <v>-1</v>
      </c>
      <c r="L1060" s="68" t="str">
        <f t="shared" si="50"/>
        <v/>
      </c>
      <c r="M1060" s="5"/>
      <c r="N1060" s="5"/>
    </row>
    <row r="1061" spans="1:14" s="149" customFormat="1" x14ac:dyDescent="0.2">
      <c r="A1061" s="110" t="s">
        <v>2773</v>
      </c>
      <c r="B1061" s="168" t="s">
        <v>3219</v>
      </c>
      <c r="C1061" s="53" t="s">
        <v>800</v>
      </c>
      <c r="D1061" s="110" t="s">
        <v>752</v>
      </c>
      <c r="E1061" s="110" t="s">
        <v>209</v>
      </c>
      <c r="F1061" s="111">
        <v>0</v>
      </c>
      <c r="G1061" s="111">
        <v>0.93280473400000008</v>
      </c>
      <c r="H1061" s="68">
        <f t="shared" si="48"/>
        <v>-1</v>
      </c>
      <c r="I1061" s="111">
        <v>0</v>
      </c>
      <c r="J1061" s="111">
        <v>0</v>
      </c>
      <c r="K1061" s="68" t="str">
        <f t="shared" si="49"/>
        <v/>
      </c>
      <c r="L1061" s="68" t="str">
        <f t="shared" si="50"/>
        <v/>
      </c>
      <c r="M1061" s="5"/>
      <c r="N1061" s="5"/>
    </row>
    <row r="1062" spans="1:14" s="149" customFormat="1" x14ac:dyDescent="0.2">
      <c r="A1062" s="110" t="s">
        <v>1576</v>
      </c>
      <c r="B1062" s="53" t="s">
        <v>892</v>
      </c>
      <c r="C1062" s="53" t="s">
        <v>624</v>
      </c>
      <c r="D1062" s="110" t="s">
        <v>207</v>
      </c>
      <c r="E1062" s="110" t="s">
        <v>920</v>
      </c>
      <c r="F1062" s="111">
        <v>0</v>
      </c>
      <c r="G1062" s="111">
        <v>0.65237406999999992</v>
      </c>
      <c r="H1062" s="68">
        <f t="shared" si="48"/>
        <v>-1</v>
      </c>
      <c r="I1062" s="111">
        <v>0</v>
      </c>
      <c r="J1062" s="111">
        <v>0.66926487000000001</v>
      </c>
      <c r="K1062" s="68">
        <f t="shared" si="49"/>
        <v>-1</v>
      </c>
      <c r="L1062" s="68" t="str">
        <f t="shared" si="50"/>
        <v/>
      </c>
      <c r="M1062" s="5"/>
      <c r="N1062" s="5"/>
    </row>
    <row r="1063" spans="1:14" s="149" customFormat="1" x14ac:dyDescent="0.2">
      <c r="A1063" s="110" t="s">
        <v>2582</v>
      </c>
      <c r="B1063" s="53" t="s">
        <v>921</v>
      </c>
      <c r="C1063" s="53" t="s">
        <v>624</v>
      </c>
      <c r="D1063" s="110" t="s">
        <v>207</v>
      </c>
      <c r="E1063" s="110" t="s">
        <v>920</v>
      </c>
      <c r="F1063" s="111">
        <v>0</v>
      </c>
      <c r="G1063" s="111">
        <v>0.19339084000000001</v>
      </c>
      <c r="H1063" s="68">
        <f t="shared" si="48"/>
        <v>-1</v>
      </c>
      <c r="I1063" s="111">
        <v>0</v>
      </c>
      <c r="J1063" s="111">
        <v>1.761416E-2</v>
      </c>
      <c r="K1063" s="68">
        <f t="shared" si="49"/>
        <v>-1</v>
      </c>
      <c r="L1063" s="68" t="str">
        <f t="shared" si="50"/>
        <v/>
      </c>
      <c r="M1063" s="5"/>
      <c r="N1063" s="5"/>
    </row>
    <row r="1064" spans="1:14" s="149" customFormat="1" x14ac:dyDescent="0.2">
      <c r="A1064" s="110" t="s">
        <v>2597</v>
      </c>
      <c r="B1064" s="53" t="s">
        <v>2052</v>
      </c>
      <c r="C1064" s="53" t="s">
        <v>1770</v>
      </c>
      <c r="D1064" s="110" t="s">
        <v>207</v>
      </c>
      <c r="E1064" s="110" t="s">
        <v>920</v>
      </c>
      <c r="F1064" s="111">
        <v>0</v>
      </c>
      <c r="G1064" s="111">
        <v>0.167324</v>
      </c>
      <c r="H1064" s="68">
        <f t="shared" si="48"/>
        <v>-1</v>
      </c>
      <c r="I1064" s="111">
        <v>0</v>
      </c>
      <c r="J1064" s="111">
        <v>0.167324</v>
      </c>
      <c r="K1064" s="68">
        <f t="shared" si="49"/>
        <v>-1</v>
      </c>
      <c r="L1064" s="68" t="str">
        <f t="shared" si="50"/>
        <v/>
      </c>
      <c r="M1064" s="5"/>
      <c r="N1064" s="5"/>
    </row>
    <row r="1065" spans="1:14" s="149" customFormat="1" x14ac:dyDescent="0.2">
      <c r="A1065" s="110" t="s">
        <v>2437</v>
      </c>
      <c r="B1065" s="53" t="s">
        <v>1591</v>
      </c>
      <c r="C1065" s="53" t="s">
        <v>801</v>
      </c>
      <c r="D1065" s="110" t="s">
        <v>207</v>
      </c>
      <c r="E1065" s="110" t="s">
        <v>920</v>
      </c>
      <c r="F1065" s="111">
        <v>0</v>
      </c>
      <c r="G1065" s="111">
        <v>0.13413520000000001</v>
      </c>
      <c r="H1065" s="68">
        <f t="shared" si="48"/>
        <v>-1</v>
      </c>
      <c r="I1065" s="111">
        <v>0</v>
      </c>
      <c r="J1065" s="111">
        <v>0</v>
      </c>
      <c r="K1065" s="68" t="str">
        <f t="shared" si="49"/>
        <v/>
      </c>
      <c r="L1065" s="68" t="str">
        <f t="shared" si="50"/>
        <v/>
      </c>
      <c r="M1065" s="5"/>
      <c r="N1065" s="5"/>
    </row>
    <row r="1066" spans="1:14" s="149" customFormat="1" x14ac:dyDescent="0.2">
      <c r="A1066" s="110" t="s">
        <v>2743</v>
      </c>
      <c r="B1066" s="53" t="s">
        <v>2744</v>
      </c>
      <c r="C1066" s="53" t="s">
        <v>145</v>
      </c>
      <c r="D1066" s="110" t="s">
        <v>752</v>
      </c>
      <c r="E1066" s="110" t="s">
        <v>209</v>
      </c>
      <c r="F1066" s="111">
        <v>0</v>
      </c>
      <c r="G1066" s="111">
        <v>0.10644480000000001</v>
      </c>
      <c r="H1066" s="68">
        <f t="shared" si="48"/>
        <v>-1</v>
      </c>
      <c r="I1066" s="111">
        <v>0</v>
      </c>
      <c r="J1066" s="111">
        <v>0</v>
      </c>
      <c r="K1066" s="68" t="str">
        <f t="shared" si="49"/>
        <v/>
      </c>
      <c r="L1066" s="68" t="str">
        <f t="shared" si="50"/>
        <v/>
      </c>
      <c r="M1066" s="5"/>
      <c r="N1066" s="5"/>
    </row>
    <row r="1067" spans="1:14" s="149" customFormat="1" x14ac:dyDescent="0.2">
      <c r="A1067" s="110" t="s">
        <v>2278</v>
      </c>
      <c r="B1067" s="53" t="s">
        <v>866</v>
      </c>
      <c r="C1067" s="53" t="s">
        <v>795</v>
      </c>
      <c r="D1067" s="110" t="s">
        <v>207</v>
      </c>
      <c r="E1067" s="110" t="s">
        <v>920</v>
      </c>
      <c r="F1067" s="111">
        <v>0</v>
      </c>
      <c r="G1067" s="111">
        <v>4.8529949999999995E-2</v>
      </c>
      <c r="H1067" s="68">
        <f t="shared" si="48"/>
        <v>-1</v>
      </c>
      <c r="I1067" s="111">
        <v>0</v>
      </c>
      <c r="J1067" s="111">
        <v>0</v>
      </c>
      <c r="K1067" s="68" t="str">
        <f t="shared" si="49"/>
        <v/>
      </c>
      <c r="L1067" s="68" t="str">
        <f t="shared" si="50"/>
        <v/>
      </c>
      <c r="M1067" s="5"/>
      <c r="N1067" s="5"/>
    </row>
    <row r="1068" spans="1:14" s="149" customFormat="1" x14ac:dyDescent="0.2">
      <c r="A1068" s="110" t="s">
        <v>2160</v>
      </c>
      <c r="B1068" s="53" t="s">
        <v>2711</v>
      </c>
      <c r="C1068" s="53" t="s">
        <v>145</v>
      </c>
      <c r="D1068" s="110" t="s">
        <v>208</v>
      </c>
      <c r="E1068" s="110" t="s">
        <v>920</v>
      </c>
      <c r="F1068" s="111">
        <v>0</v>
      </c>
      <c r="G1068" s="111">
        <v>4.2206839999999995E-2</v>
      </c>
      <c r="H1068" s="68">
        <f t="shared" si="48"/>
        <v>-1</v>
      </c>
      <c r="I1068" s="111">
        <v>0</v>
      </c>
      <c r="J1068" s="111">
        <v>0</v>
      </c>
      <c r="K1068" s="68" t="str">
        <f t="shared" si="49"/>
        <v/>
      </c>
      <c r="L1068" s="68" t="str">
        <f t="shared" si="50"/>
        <v/>
      </c>
      <c r="M1068" s="5"/>
      <c r="N1068" s="5"/>
    </row>
    <row r="1069" spans="1:14" s="149" customFormat="1" x14ac:dyDescent="0.2">
      <c r="A1069" s="110" t="s">
        <v>2468</v>
      </c>
      <c r="B1069" s="53" t="s">
        <v>317</v>
      </c>
      <c r="C1069" s="53" t="s">
        <v>801</v>
      </c>
      <c r="D1069" s="110" t="s">
        <v>207</v>
      </c>
      <c r="E1069" s="110" t="s">
        <v>920</v>
      </c>
      <c r="F1069" s="111">
        <v>0</v>
      </c>
      <c r="G1069" s="111">
        <v>3.2704299999999999E-2</v>
      </c>
      <c r="H1069" s="68">
        <f t="shared" si="48"/>
        <v>-1</v>
      </c>
      <c r="I1069" s="111">
        <v>0</v>
      </c>
      <c r="J1069" s="111">
        <v>0</v>
      </c>
      <c r="K1069" s="68" t="str">
        <f t="shared" si="49"/>
        <v/>
      </c>
      <c r="L1069" s="68" t="str">
        <f t="shared" si="50"/>
        <v/>
      </c>
      <c r="M1069" s="5"/>
      <c r="N1069" s="5"/>
    </row>
    <row r="1070" spans="1:14" s="149" customFormat="1" x14ac:dyDescent="0.2">
      <c r="A1070" s="110" t="s">
        <v>2594</v>
      </c>
      <c r="B1070" s="53" t="s">
        <v>1089</v>
      </c>
      <c r="C1070" s="53" t="s">
        <v>624</v>
      </c>
      <c r="D1070" s="110" t="s">
        <v>207</v>
      </c>
      <c r="E1070" s="110" t="s">
        <v>209</v>
      </c>
      <c r="F1070" s="111">
        <v>0</v>
      </c>
      <c r="G1070" s="111">
        <v>1.3896219999999999E-2</v>
      </c>
      <c r="H1070" s="68">
        <f t="shared" si="48"/>
        <v>-1</v>
      </c>
      <c r="I1070" s="111">
        <v>0</v>
      </c>
      <c r="J1070" s="111">
        <v>8.5485000000000005E-3</v>
      </c>
      <c r="K1070" s="68">
        <f t="shared" si="49"/>
        <v>-1</v>
      </c>
      <c r="L1070" s="68" t="str">
        <f t="shared" si="50"/>
        <v/>
      </c>
      <c r="M1070" s="5"/>
      <c r="N1070" s="5"/>
    </row>
    <row r="1071" spans="1:14" s="149" customFormat="1" x14ac:dyDescent="0.2">
      <c r="A1071" s="110" t="s">
        <v>1685</v>
      </c>
      <c r="B1071" s="53" t="s">
        <v>842</v>
      </c>
      <c r="C1071" s="53" t="s">
        <v>800</v>
      </c>
      <c r="D1071" s="110" t="s">
        <v>208</v>
      </c>
      <c r="E1071" s="110" t="s">
        <v>209</v>
      </c>
      <c r="F1071" s="111">
        <v>0</v>
      </c>
      <c r="G1071" s="111">
        <v>1.1977379999999999E-2</v>
      </c>
      <c r="H1071" s="68">
        <f t="shared" si="48"/>
        <v>-1</v>
      </c>
      <c r="I1071" s="111">
        <v>0</v>
      </c>
      <c r="J1071" s="111">
        <v>2.9762199999999999E-3</v>
      </c>
      <c r="K1071" s="68">
        <f t="shared" si="49"/>
        <v>-1</v>
      </c>
      <c r="L1071" s="68" t="str">
        <f t="shared" si="50"/>
        <v/>
      </c>
      <c r="M1071" s="5"/>
      <c r="N1071" s="5"/>
    </row>
    <row r="1072" spans="1:14" s="149" customFormat="1" x14ac:dyDescent="0.2">
      <c r="A1072" s="110" t="s">
        <v>2605</v>
      </c>
      <c r="B1072" s="53" t="s">
        <v>885</v>
      </c>
      <c r="C1072" s="53" t="s">
        <v>624</v>
      </c>
      <c r="D1072" s="110" t="s">
        <v>207</v>
      </c>
      <c r="E1072" s="110" t="s">
        <v>920</v>
      </c>
      <c r="F1072" s="111">
        <v>0</v>
      </c>
      <c r="G1072" s="111">
        <v>6.5045699999999994E-3</v>
      </c>
      <c r="H1072" s="68">
        <f t="shared" si="48"/>
        <v>-1</v>
      </c>
      <c r="I1072" s="111">
        <v>0</v>
      </c>
      <c r="J1072" s="111">
        <v>1.04154E-2</v>
      </c>
      <c r="K1072" s="68">
        <f t="shared" si="49"/>
        <v>-1</v>
      </c>
      <c r="L1072" s="68" t="str">
        <f t="shared" si="50"/>
        <v/>
      </c>
      <c r="M1072" s="5"/>
      <c r="N1072" s="5"/>
    </row>
    <row r="1073" spans="1:14" s="149" customFormat="1" x14ac:dyDescent="0.2">
      <c r="A1073" s="110" t="s">
        <v>2159</v>
      </c>
      <c r="B1073" s="53" t="s">
        <v>78</v>
      </c>
      <c r="C1073" s="53" t="s">
        <v>802</v>
      </c>
      <c r="D1073" s="110" t="s">
        <v>208</v>
      </c>
      <c r="E1073" s="110" t="s">
        <v>209</v>
      </c>
      <c r="F1073" s="111">
        <v>0</v>
      </c>
      <c r="G1073" s="111">
        <v>6.2043900000000006E-3</v>
      </c>
      <c r="H1073" s="68">
        <f t="shared" si="48"/>
        <v>-1</v>
      </c>
      <c r="I1073" s="111">
        <v>0</v>
      </c>
      <c r="J1073" s="111">
        <v>0</v>
      </c>
      <c r="K1073" s="68" t="str">
        <f t="shared" si="49"/>
        <v/>
      </c>
      <c r="L1073" s="68" t="str">
        <f t="shared" si="50"/>
        <v/>
      </c>
      <c r="M1073" s="5"/>
      <c r="N1073" s="5"/>
    </row>
    <row r="1074" spans="1:14" s="149" customFormat="1" x14ac:dyDescent="0.2">
      <c r="A1074" s="110" t="s">
        <v>3195</v>
      </c>
      <c r="B1074" s="53" t="s">
        <v>3180</v>
      </c>
      <c r="C1074" s="53" t="s">
        <v>874</v>
      </c>
      <c r="D1074" s="110" t="s">
        <v>208</v>
      </c>
      <c r="E1074" s="110" t="s">
        <v>209</v>
      </c>
      <c r="F1074" s="111">
        <v>0</v>
      </c>
      <c r="G1074" s="111">
        <v>2.5019999999999999E-3</v>
      </c>
      <c r="H1074" s="68">
        <f t="shared" si="48"/>
        <v>-1</v>
      </c>
      <c r="I1074" s="111">
        <v>0</v>
      </c>
      <c r="J1074" s="111">
        <v>0</v>
      </c>
      <c r="K1074" s="68" t="str">
        <f t="shared" si="49"/>
        <v/>
      </c>
      <c r="L1074" s="68" t="str">
        <f t="shared" si="50"/>
        <v/>
      </c>
      <c r="M1074" s="5"/>
      <c r="N1074" s="5"/>
    </row>
    <row r="1075" spans="1:14" s="149" customFormat="1" x14ac:dyDescent="0.2">
      <c r="A1075" s="110" t="s">
        <v>2546</v>
      </c>
      <c r="B1075" s="168" t="s">
        <v>3218</v>
      </c>
      <c r="C1075" s="53" t="s">
        <v>800</v>
      </c>
      <c r="D1075" s="110" t="s">
        <v>208</v>
      </c>
      <c r="E1075" s="110" t="s">
        <v>920</v>
      </c>
      <c r="F1075" s="111">
        <v>0</v>
      </c>
      <c r="G1075" s="111">
        <v>1.2585599999999999E-3</v>
      </c>
      <c r="H1075" s="68">
        <f t="shared" si="48"/>
        <v>-1</v>
      </c>
      <c r="I1075" s="111">
        <v>0</v>
      </c>
      <c r="J1075" s="111">
        <v>0</v>
      </c>
      <c r="K1075" s="68" t="str">
        <f t="shared" si="49"/>
        <v/>
      </c>
      <c r="L1075" s="68" t="str">
        <f t="shared" si="50"/>
        <v/>
      </c>
      <c r="M1075" s="5"/>
      <c r="N1075" s="5"/>
    </row>
    <row r="1076" spans="1:14" s="149" customFormat="1" x14ac:dyDescent="0.2">
      <c r="A1076" s="110" t="s">
        <v>3051</v>
      </c>
      <c r="B1076" s="53" t="s">
        <v>3058</v>
      </c>
      <c r="C1076" s="53" t="s">
        <v>874</v>
      </c>
      <c r="D1076" s="110" t="s">
        <v>207</v>
      </c>
      <c r="E1076" s="110" t="s">
        <v>920</v>
      </c>
      <c r="F1076" s="111">
        <v>0</v>
      </c>
      <c r="G1076" s="111">
        <v>1.1960242959689999E-4</v>
      </c>
      <c r="H1076" s="68">
        <f t="shared" si="48"/>
        <v>-1</v>
      </c>
      <c r="I1076" s="111">
        <v>0</v>
      </c>
      <c r="J1076" s="111">
        <v>0</v>
      </c>
      <c r="K1076" s="68" t="str">
        <f t="shared" si="49"/>
        <v/>
      </c>
      <c r="L1076" s="68" t="str">
        <f t="shared" si="50"/>
        <v/>
      </c>
      <c r="M1076" s="5"/>
      <c r="N1076" s="5"/>
    </row>
    <row r="1077" spans="1:14" s="149" customFormat="1" x14ac:dyDescent="0.2">
      <c r="A1077" s="110" t="s">
        <v>2200</v>
      </c>
      <c r="B1077" s="53" t="s">
        <v>459</v>
      </c>
      <c r="C1077" s="53" t="s">
        <v>874</v>
      </c>
      <c r="D1077" s="110" t="s">
        <v>207</v>
      </c>
      <c r="E1077" s="110" t="s">
        <v>920</v>
      </c>
      <c r="F1077" s="111">
        <v>0</v>
      </c>
      <c r="G1077" s="111">
        <v>8.0851648351600003E-5</v>
      </c>
      <c r="H1077" s="68">
        <f t="shared" si="48"/>
        <v>-1</v>
      </c>
      <c r="I1077" s="111">
        <v>0</v>
      </c>
      <c r="J1077" s="111">
        <v>0</v>
      </c>
      <c r="K1077" s="68" t="str">
        <f t="shared" si="49"/>
        <v/>
      </c>
      <c r="L1077" s="68" t="str">
        <f t="shared" si="50"/>
        <v/>
      </c>
      <c r="M1077" s="5"/>
      <c r="N1077" s="5"/>
    </row>
    <row r="1078" spans="1:14" s="149" customFormat="1" x14ac:dyDescent="0.2">
      <c r="A1078" s="110" t="s">
        <v>2189</v>
      </c>
      <c r="B1078" s="53" t="s">
        <v>1431</v>
      </c>
      <c r="C1078" s="53" t="s">
        <v>874</v>
      </c>
      <c r="D1078" s="110" t="s">
        <v>207</v>
      </c>
      <c r="E1078" s="110" t="s">
        <v>920</v>
      </c>
      <c r="F1078" s="111">
        <v>0</v>
      </c>
      <c r="G1078" s="111">
        <v>0</v>
      </c>
      <c r="H1078" s="68" t="str">
        <f t="shared" si="48"/>
        <v/>
      </c>
      <c r="I1078" s="111">
        <v>0</v>
      </c>
      <c r="J1078" s="111">
        <v>0</v>
      </c>
      <c r="K1078" s="68" t="str">
        <f t="shared" si="49"/>
        <v/>
      </c>
      <c r="L1078" s="68" t="str">
        <f t="shared" si="50"/>
        <v/>
      </c>
      <c r="M1078" s="5"/>
      <c r="N1078" s="5"/>
    </row>
    <row r="1079" spans="1:14" s="149" customFormat="1" x14ac:dyDescent="0.2">
      <c r="A1079" s="110" t="s">
        <v>3197</v>
      </c>
      <c r="B1079" s="53" t="s">
        <v>3182</v>
      </c>
      <c r="C1079" s="53" t="s">
        <v>874</v>
      </c>
      <c r="D1079" s="110" t="s">
        <v>208</v>
      </c>
      <c r="E1079" s="110" t="s">
        <v>209</v>
      </c>
      <c r="F1079" s="111">
        <v>0</v>
      </c>
      <c r="G1079" s="111">
        <v>0</v>
      </c>
      <c r="H1079" s="68" t="str">
        <f t="shared" si="48"/>
        <v/>
      </c>
      <c r="I1079" s="111">
        <v>0</v>
      </c>
      <c r="J1079" s="111">
        <v>0</v>
      </c>
      <c r="K1079" s="68" t="str">
        <f t="shared" si="49"/>
        <v/>
      </c>
      <c r="L1079" s="68" t="str">
        <f t="shared" si="50"/>
        <v/>
      </c>
      <c r="M1079" s="5"/>
      <c r="N1079" s="5"/>
    </row>
    <row r="1080" spans="1:14" s="149" customFormat="1" x14ac:dyDescent="0.2">
      <c r="A1080" s="110" t="s">
        <v>2781</v>
      </c>
      <c r="B1080" s="53" t="s">
        <v>2782</v>
      </c>
      <c r="C1080" s="53" t="s">
        <v>874</v>
      </c>
      <c r="D1080" s="110" t="s">
        <v>208</v>
      </c>
      <c r="E1080" s="110" t="s">
        <v>209</v>
      </c>
      <c r="F1080" s="111">
        <v>0</v>
      </c>
      <c r="G1080" s="111">
        <v>0</v>
      </c>
      <c r="H1080" s="68" t="str">
        <f t="shared" si="48"/>
        <v/>
      </c>
      <c r="I1080" s="111">
        <v>0</v>
      </c>
      <c r="J1080" s="111">
        <v>0</v>
      </c>
      <c r="K1080" s="68" t="str">
        <f t="shared" si="49"/>
        <v/>
      </c>
      <c r="L1080" s="68" t="str">
        <f t="shared" si="50"/>
        <v/>
      </c>
      <c r="M1080" s="5"/>
      <c r="N1080" s="5"/>
    </row>
    <row r="1081" spans="1:14" s="149" customFormat="1" x14ac:dyDescent="0.2">
      <c r="A1081" s="110" t="s">
        <v>2199</v>
      </c>
      <c r="B1081" s="53" t="s">
        <v>1000</v>
      </c>
      <c r="C1081" s="53" t="s">
        <v>874</v>
      </c>
      <c r="D1081" s="110" t="s">
        <v>207</v>
      </c>
      <c r="E1081" s="110" t="s">
        <v>920</v>
      </c>
      <c r="F1081" s="111">
        <v>0</v>
      </c>
      <c r="G1081" s="111">
        <v>0</v>
      </c>
      <c r="H1081" s="68" t="str">
        <f t="shared" si="48"/>
        <v/>
      </c>
      <c r="I1081" s="111">
        <v>0</v>
      </c>
      <c r="J1081" s="111">
        <v>0</v>
      </c>
      <c r="K1081" s="68" t="str">
        <f t="shared" si="49"/>
        <v/>
      </c>
      <c r="L1081" s="68" t="str">
        <f t="shared" si="50"/>
        <v/>
      </c>
      <c r="M1081" s="5"/>
      <c r="N1081" s="5"/>
    </row>
    <row r="1082" spans="1:14" s="149" customFormat="1" x14ac:dyDescent="0.2">
      <c r="A1082" s="110" t="s">
        <v>1704</v>
      </c>
      <c r="B1082" s="53" t="s">
        <v>4</v>
      </c>
      <c r="C1082" s="53" t="s">
        <v>800</v>
      </c>
      <c r="D1082" s="110" t="s">
        <v>208</v>
      </c>
      <c r="E1082" s="110" t="s">
        <v>920</v>
      </c>
      <c r="F1082" s="111">
        <v>0</v>
      </c>
      <c r="G1082" s="111">
        <v>0</v>
      </c>
      <c r="H1082" s="68" t="str">
        <f t="shared" si="48"/>
        <v/>
      </c>
      <c r="I1082" s="111">
        <v>0</v>
      </c>
      <c r="J1082" s="111">
        <v>0</v>
      </c>
      <c r="K1082" s="68" t="str">
        <f t="shared" si="49"/>
        <v/>
      </c>
      <c r="L1082" s="68" t="str">
        <f t="shared" si="50"/>
        <v/>
      </c>
      <c r="M1082" s="5"/>
      <c r="N1082" s="5"/>
    </row>
    <row r="1083" spans="1:14" s="149" customFormat="1" x14ac:dyDescent="0.2">
      <c r="A1083" s="110" t="s">
        <v>2185</v>
      </c>
      <c r="B1083" s="53" t="s">
        <v>1428</v>
      </c>
      <c r="C1083" s="53" t="s">
        <v>874</v>
      </c>
      <c r="D1083" s="110" t="s">
        <v>207</v>
      </c>
      <c r="E1083" s="110" t="s">
        <v>920</v>
      </c>
      <c r="F1083" s="111">
        <v>0</v>
      </c>
      <c r="G1083" s="111">
        <v>0</v>
      </c>
      <c r="H1083" s="68" t="str">
        <f t="shared" si="48"/>
        <v/>
      </c>
      <c r="I1083" s="111">
        <v>0</v>
      </c>
      <c r="J1083" s="111">
        <v>0</v>
      </c>
      <c r="K1083" s="68" t="str">
        <f t="shared" si="49"/>
        <v/>
      </c>
      <c r="L1083" s="68" t="str">
        <f t="shared" si="50"/>
        <v/>
      </c>
      <c r="M1083" s="5"/>
      <c r="N1083" s="5"/>
    </row>
    <row r="1084" spans="1:14" s="149" customFormat="1" x14ac:dyDescent="0.2">
      <c r="A1084" s="110" t="s">
        <v>2192</v>
      </c>
      <c r="B1084" s="53" t="s">
        <v>748</v>
      </c>
      <c r="C1084" s="53" t="s">
        <v>1734</v>
      </c>
      <c r="D1084" s="110" t="s">
        <v>208</v>
      </c>
      <c r="E1084" s="110" t="s">
        <v>209</v>
      </c>
      <c r="F1084" s="111">
        <v>0</v>
      </c>
      <c r="G1084" s="111">
        <v>0</v>
      </c>
      <c r="H1084" s="68" t="str">
        <f t="shared" si="48"/>
        <v/>
      </c>
      <c r="I1084" s="111">
        <v>0</v>
      </c>
      <c r="J1084" s="111">
        <v>0</v>
      </c>
      <c r="K1084" s="68" t="str">
        <f t="shared" si="49"/>
        <v/>
      </c>
      <c r="L1084" s="68" t="str">
        <f t="shared" si="50"/>
        <v/>
      </c>
      <c r="M1084" s="5"/>
      <c r="N1084" s="5"/>
    </row>
    <row r="1085" spans="1:14" s="149" customFormat="1" x14ac:dyDescent="0.2">
      <c r="A1085" s="110" t="s">
        <v>1719</v>
      </c>
      <c r="B1085" s="53" t="s">
        <v>9</v>
      </c>
      <c r="C1085" s="53" t="s">
        <v>800</v>
      </c>
      <c r="D1085" s="110" t="s">
        <v>752</v>
      </c>
      <c r="E1085" s="110" t="s">
        <v>920</v>
      </c>
      <c r="F1085" s="111">
        <v>0</v>
      </c>
      <c r="G1085" s="111">
        <v>0</v>
      </c>
      <c r="H1085" s="68" t="str">
        <f t="shared" si="48"/>
        <v/>
      </c>
      <c r="I1085" s="111">
        <v>0</v>
      </c>
      <c r="J1085" s="111">
        <v>1.697200763159856</v>
      </c>
      <c r="K1085" s="68">
        <f t="shared" si="49"/>
        <v>-1</v>
      </c>
      <c r="L1085" s="68" t="str">
        <f t="shared" si="50"/>
        <v/>
      </c>
      <c r="M1085" s="5"/>
      <c r="N1085" s="5"/>
    </row>
    <row r="1086" spans="1:14" s="149" customFormat="1" x14ac:dyDescent="0.2">
      <c r="A1086" s="110" t="s">
        <v>1722</v>
      </c>
      <c r="B1086" s="53" t="s">
        <v>8</v>
      </c>
      <c r="C1086" s="53" t="s">
        <v>800</v>
      </c>
      <c r="D1086" s="110" t="s">
        <v>752</v>
      </c>
      <c r="E1086" s="110" t="s">
        <v>920</v>
      </c>
      <c r="F1086" s="111">
        <v>0</v>
      </c>
      <c r="G1086" s="111">
        <v>0</v>
      </c>
      <c r="H1086" s="68" t="str">
        <f t="shared" si="48"/>
        <v/>
      </c>
      <c r="I1086" s="111">
        <v>0</v>
      </c>
      <c r="J1086" s="111">
        <v>0</v>
      </c>
      <c r="K1086" s="68" t="str">
        <f t="shared" si="49"/>
        <v/>
      </c>
      <c r="L1086" s="68" t="str">
        <f t="shared" si="50"/>
        <v/>
      </c>
      <c r="M1086" s="5"/>
      <c r="N1086" s="5"/>
    </row>
    <row r="1087" spans="1:14" s="149" customFormat="1" x14ac:dyDescent="0.2">
      <c r="A1087" s="110" t="s">
        <v>2206</v>
      </c>
      <c r="B1087" s="53" t="s">
        <v>746</v>
      </c>
      <c r="C1087" s="53" t="s">
        <v>1734</v>
      </c>
      <c r="D1087" s="110" t="s">
        <v>208</v>
      </c>
      <c r="E1087" s="110" t="s">
        <v>209</v>
      </c>
      <c r="F1087" s="111">
        <v>0</v>
      </c>
      <c r="G1087" s="111">
        <v>0</v>
      </c>
      <c r="H1087" s="68" t="str">
        <f t="shared" si="48"/>
        <v/>
      </c>
      <c r="I1087" s="111">
        <v>0</v>
      </c>
      <c r="J1087" s="111">
        <v>0</v>
      </c>
      <c r="K1087" s="68" t="str">
        <f t="shared" si="49"/>
        <v/>
      </c>
      <c r="L1087" s="68" t="str">
        <f t="shared" si="50"/>
        <v/>
      </c>
      <c r="M1087" s="5"/>
      <c r="N1087" s="5"/>
    </row>
    <row r="1088" spans="1:14" s="149" customFormat="1" x14ac:dyDescent="0.2">
      <c r="A1088" s="110" t="s">
        <v>1768</v>
      </c>
      <c r="B1088" s="53" t="s">
        <v>1769</v>
      </c>
      <c r="C1088" s="53" t="s">
        <v>1770</v>
      </c>
      <c r="D1088" s="110" t="s">
        <v>207</v>
      </c>
      <c r="E1088" s="110" t="s">
        <v>920</v>
      </c>
      <c r="F1088" s="111">
        <v>0</v>
      </c>
      <c r="G1088" s="111">
        <v>0</v>
      </c>
      <c r="H1088" s="68" t="str">
        <f t="shared" si="48"/>
        <v/>
      </c>
      <c r="I1088" s="111">
        <v>0</v>
      </c>
      <c r="J1088" s="111">
        <v>0</v>
      </c>
      <c r="K1088" s="68" t="str">
        <f t="shared" si="49"/>
        <v/>
      </c>
      <c r="L1088" s="68" t="str">
        <f t="shared" si="50"/>
        <v/>
      </c>
      <c r="M1088" s="5"/>
      <c r="N1088" s="5"/>
    </row>
    <row r="1089" spans="1:14" s="149" customFormat="1" x14ac:dyDescent="0.2">
      <c r="A1089" s="110" t="s">
        <v>2209</v>
      </c>
      <c r="B1089" s="53" t="s">
        <v>458</v>
      </c>
      <c r="C1089" s="53" t="s">
        <v>874</v>
      </c>
      <c r="D1089" s="110" t="s">
        <v>207</v>
      </c>
      <c r="E1089" s="110" t="s">
        <v>920</v>
      </c>
      <c r="F1089" s="111">
        <v>0</v>
      </c>
      <c r="G1089" s="111">
        <v>0</v>
      </c>
      <c r="H1089" s="68" t="str">
        <f t="shared" si="48"/>
        <v/>
      </c>
      <c r="I1089" s="111">
        <v>0</v>
      </c>
      <c r="J1089" s="111">
        <v>0</v>
      </c>
      <c r="K1089" s="68" t="str">
        <f t="shared" si="49"/>
        <v/>
      </c>
      <c r="L1089" s="68" t="str">
        <f t="shared" si="50"/>
        <v/>
      </c>
      <c r="M1089" s="5"/>
      <c r="N1089" s="5"/>
    </row>
    <row r="1090" spans="1:14" s="149" customFormat="1" x14ac:dyDescent="0.2">
      <c r="A1090" s="110" t="s">
        <v>2210</v>
      </c>
      <c r="B1090" s="53" t="s">
        <v>487</v>
      </c>
      <c r="C1090" s="53" t="s">
        <v>874</v>
      </c>
      <c r="D1090" s="110" t="s">
        <v>207</v>
      </c>
      <c r="E1090" s="110" t="s">
        <v>920</v>
      </c>
      <c r="F1090" s="111">
        <v>0</v>
      </c>
      <c r="G1090" s="111">
        <v>0</v>
      </c>
      <c r="H1090" s="68" t="str">
        <f t="shared" si="48"/>
        <v/>
      </c>
      <c r="I1090" s="111">
        <v>0</v>
      </c>
      <c r="J1090" s="111">
        <v>0</v>
      </c>
      <c r="K1090" s="68" t="str">
        <f t="shared" si="49"/>
        <v/>
      </c>
      <c r="L1090" s="68" t="str">
        <f t="shared" si="50"/>
        <v/>
      </c>
      <c r="M1090" s="5"/>
      <c r="N1090" s="5"/>
    </row>
    <row r="1091" spans="1:14" s="149" customFormat="1" x14ac:dyDescent="0.2">
      <c r="A1091" s="110" t="s">
        <v>3236</v>
      </c>
      <c r="B1091" s="53" t="s">
        <v>3244</v>
      </c>
      <c r="C1091" s="53" t="s">
        <v>796</v>
      </c>
      <c r="D1091" s="110" t="s">
        <v>207</v>
      </c>
      <c r="E1091" s="110" t="s">
        <v>920</v>
      </c>
      <c r="F1091" s="111">
        <v>0</v>
      </c>
      <c r="G1091" s="111"/>
      <c r="H1091" s="68" t="str">
        <f t="shared" si="48"/>
        <v/>
      </c>
      <c r="I1091" s="111">
        <v>19.027049999999999</v>
      </c>
      <c r="J1091" s="111">
        <v>0</v>
      </c>
      <c r="K1091" s="68" t="str">
        <f t="shared" si="49"/>
        <v/>
      </c>
      <c r="L1091" s="68" t="str">
        <f t="shared" si="50"/>
        <v/>
      </c>
      <c r="M1091" s="5"/>
      <c r="N1091" s="5"/>
    </row>
    <row r="1092" spans="1:14" s="149" customFormat="1" x14ac:dyDescent="0.2">
      <c r="A1092" s="110" t="s">
        <v>2153</v>
      </c>
      <c r="B1092" s="53" t="s">
        <v>557</v>
      </c>
      <c r="C1092" s="53" t="s">
        <v>624</v>
      </c>
      <c r="D1092" s="110" t="s">
        <v>207</v>
      </c>
      <c r="E1092" s="110" t="s">
        <v>920</v>
      </c>
      <c r="F1092" s="111"/>
      <c r="G1092" s="111">
        <v>2.428781802</v>
      </c>
      <c r="H1092" s="68">
        <f t="shared" si="48"/>
        <v>-1</v>
      </c>
      <c r="I1092" s="111">
        <v>0</v>
      </c>
      <c r="J1092" s="111">
        <v>4.2443560800000002</v>
      </c>
      <c r="K1092" s="68">
        <f t="shared" si="49"/>
        <v>-1</v>
      </c>
      <c r="L1092" s="68" t="str">
        <f t="shared" ref="L1092:L1101" si="51">IF(ISERROR(I1092/F1092),"",IF(I1092/F1092&gt;10000%,"",I1092/F1092))</f>
        <v/>
      </c>
      <c r="M1092" s="5"/>
      <c r="N1092" s="5"/>
    </row>
    <row r="1093" spans="1:14" s="149" customFormat="1" x14ac:dyDescent="0.2">
      <c r="A1093" s="110" t="s">
        <v>2164</v>
      </c>
      <c r="B1093" s="53" t="s">
        <v>1214</v>
      </c>
      <c r="C1093" s="53" t="s">
        <v>624</v>
      </c>
      <c r="D1093" s="110" t="s">
        <v>207</v>
      </c>
      <c r="E1093" s="110" t="s">
        <v>920</v>
      </c>
      <c r="F1093" s="111"/>
      <c r="G1093" s="111">
        <v>2.02527334</v>
      </c>
      <c r="H1093" s="68">
        <f t="shared" si="48"/>
        <v>-1</v>
      </c>
      <c r="I1093" s="111">
        <v>0</v>
      </c>
      <c r="J1093" s="111">
        <v>5.22005579</v>
      </c>
      <c r="K1093" s="68">
        <f t="shared" si="49"/>
        <v>-1</v>
      </c>
      <c r="L1093" s="68" t="str">
        <f t="shared" si="51"/>
        <v/>
      </c>
      <c r="M1093" s="5"/>
      <c r="N1093" s="5"/>
    </row>
    <row r="1094" spans="1:14" s="149" customFormat="1" x14ac:dyDescent="0.2">
      <c r="A1094" s="110" t="s">
        <v>2581</v>
      </c>
      <c r="B1094" s="53" t="s">
        <v>919</v>
      </c>
      <c r="C1094" s="53" t="s">
        <v>624</v>
      </c>
      <c r="D1094" s="110" t="s">
        <v>207</v>
      </c>
      <c r="E1094" s="110" t="s">
        <v>920</v>
      </c>
      <c r="F1094" s="111"/>
      <c r="G1094" s="111">
        <v>0.52543722400000004</v>
      </c>
      <c r="H1094" s="68">
        <f t="shared" si="48"/>
        <v>-1</v>
      </c>
      <c r="I1094" s="111">
        <v>0</v>
      </c>
      <c r="J1094" s="111">
        <v>1.1201053799999998</v>
      </c>
      <c r="K1094" s="68">
        <f t="shared" si="49"/>
        <v>-1</v>
      </c>
      <c r="L1094" s="68" t="str">
        <f t="shared" si="51"/>
        <v/>
      </c>
      <c r="M1094" s="5"/>
      <c r="N1094" s="5"/>
    </row>
    <row r="1095" spans="1:14" s="149" customFormat="1" x14ac:dyDescent="0.2">
      <c r="A1095" s="110" t="s">
        <v>2213</v>
      </c>
      <c r="B1095" s="53" t="s">
        <v>1201</v>
      </c>
      <c r="C1095" s="53" t="s">
        <v>624</v>
      </c>
      <c r="D1095" s="110" t="s">
        <v>207</v>
      </c>
      <c r="E1095" s="110" t="s">
        <v>920</v>
      </c>
      <c r="F1095" s="111"/>
      <c r="G1095" s="111">
        <v>0.45131231999999999</v>
      </c>
      <c r="H1095" s="68">
        <f t="shared" ref="H1095:H1101" si="52">IF(ISERROR(F1095/G1095-1),"",IF((F1095/G1095-1)&gt;10000%,"",F1095/G1095-1))</f>
        <v>-1</v>
      </c>
      <c r="I1095" s="111">
        <v>0</v>
      </c>
      <c r="J1095" s="111">
        <v>0.45131231999999999</v>
      </c>
      <c r="K1095" s="68">
        <f t="shared" ref="K1095:K1101" si="53">IF(ISERROR(I1095/J1095-1),"",IF((I1095/J1095-1)&gt;10000%,"",I1095/J1095-1))</f>
        <v>-1</v>
      </c>
      <c r="L1095" s="68" t="str">
        <f t="shared" si="51"/>
        <v/>
      </c>
      <c r="M1095" s="5"/>
      <c r="N1095" s="5"/>
    </row>
    <row r="1096" spans="1:14" s="149" customFormat="1" x14ac:dyDescent="0.2">
      <c r="A1096" s="110" t="s">
        <v>2151</v>
      </c>
      <c r="B1096" s="53" t="s">
        <v>558</v>
      </c>
      <c r="C1096" s="53" t="s">
        <v>624</v>
      </c>
      <c r="D1096" s="110" t="s">
        <v>207</v>
      </c>
      <c r="E1096" s="110" t="s">
        <v>920</v>
      </c>
      <c r="F1096" s="111"/>
      <c r="G1096" s="111">
        <v>0.22716202900000002</v>
      </c>
      <c r="H1096" s="68">
        <f t="shared" si="52"/>
        <v>-1</v>
      </c>
      <c r="I1096" s="111">
        <v>0</v>
      </c>
      <c r="J1096" s="111">
        <v>0.35413306</v>
      </c>
      <c r="K1096" s="68">
        <f t="shared" si="53"/>
        <v>-1</v>
      </c>
      <c r="L1096" s="68" t="str">
        <f t="shared" si="51"/>
        <v/>
      </c>
      <c r="M1096" s="5"/>
      <c r="N1096" s="5"/>
    </row>
    <row r="1097" spans="1:14" s="149" customFormat="1" x14ac:dyDescent="0.2">
      <c r="A1097" s="110" t="s">
        <v>1853</v>
      </c>
      <c r="B1097" s="53" t="s">
        <v>1002</v>
      </c>
      <c r="C1097" s="53" t="s">
        <v>874</v>
      </c>
      <c r="D1097" s="110" t="s">
        <v>208</v>
      </c>
      <c r="E1097" s="110" t="s">
        <v>209</v>
      </c>
      <c r="F1097" s="111"/>
      <c r="G1097" s="111">
        <v>0.15287351000000002</v>
      </c>
      <c r="H1097" s="68">
        <f t="shared" si="52"/>
        <v>-1</v>
      </c>
      <c r="I1097" s="111">
        <v>0</v>
      </c>
      <c r="J1097" s="111">
        <v>4.4562489999999996E-2</v>
      </c>
      <c r="K1097" s="68">
        <f t="shared" si="53"/>
        <v>-1</v>
      </c>
      <c r="L1097" s="68" t="str">
        <f t="shared" si="51"/>
        <v/>
      </c>
      <c r="M1097" s="5"/>
      <c r="N1097" s="5"/>
    </row>
    <row r="1098" spans="1:14" s="149" customFormat="1" x14ac:dyDescent="0.2">
      <c r="A1098" s="110" t="s">
        <v>1567</v>
      </c>
      <c r="B1098" s="53" t="s">
        <v>1392</v>
      </c>
      <c r="C1098" s="53" t="s">
        <v>624</v>
      </c>
      <c r="D1098" s="110" t="s">
        <v>207</v>
      </c>
      <c r="E1098" s="110" t="s">
        <v>920</v>
      </c>
      <c r="F1098" s="111"/>
      <c r="G1098" s="111">
        <v>0.11324680000000001</v>
      </c>
      <c r="H1098" s="68">
        <f t="shared" si="52"/>
        <v>-1</v>
      </c>
      <c r="I1098" s="111">
        <v>0</v>
      </c>
      <c r="J1098" s="111">
        <v>0.13790920000000001</v>
      </c>
      <c r="K1098" s="68">
        <f t="shared" si="53"/>
        <v>-1</v>
      </c>
      <c r="L1098" s="68" t="str">
        <f t="shared" si="51"/>
        <v/>
      </c>
      <c r="M1098" s="5"/>
      <c r="N1098" s="5"/>
    </row>
    <row r="1099" spans="1:14" s="149" customFormat="1" x14ac:dyDescent="0.2">
      <c r="A1099" s="110" t="s">
        <v>2196</v>
      </c>
      <c r="B1099" s="53" t="s">
        <v>106</v>
      </c>
      <c r="C1099" s="53" t="s">
        <v>624</v>
      </c>
      <c r="D1099" s="110" t="s">
        <v>207</v>
      </c>
      <c r="E1099" s="110" t="s">
        <v>920</v>
      </c>
      <c r="F1099" s="111"/>
      <c r="G1099" s="111">
        <v>0.10103089</v>
      </c>
      <c r="H1099" s="68">
        <f t="shared" si="52"/>
        <v>-1</v>
      </c>
      <c r="I1099" s="111">
        <v>0</v>
      </c>
      <c r="J1099" s="111">
        <v>9.3205399999999994E-2</v>
      </c>
      <c r="K1099" s="68">
        <f t="shared" si="53"/>
        <v>-1</v>
      </c>
      <c r="L1099" s="68" t="str">
        <f t="shared" si="51"/>
        <v/>
      </c>
      <c r="M1099" s="5"/>
      <c r="N1099" s="5"/>
    </row>
    <row r="1100" spans="1:14" s="149" customFormat="1" x14ac:dyDescent="0.2">
      <c r="A1100" s="110" t="s">
        <v>2193</v>
      </c>
      <c r="B1100" s="53" t="s">
        <v>109</v>
      </c>
      <c r="C1100" s="53" t="s">
        <v>624</v>
      </c>
      <c r="D1100" s="110" t="s">
        <v>207</v>
      </c>
      <c r="E1100" s="110" t="s">
        <v>920</v>
      </c>
      <c r="F1100" s="111"/>
      <c r="G1100" s="111">
        <v>5.4715589999999995E-2</v>
      </c>
      <c r="H1100" s="68">
        <f t="shared" si="52"/>
        <v>-1</v>
      </c>
      <c r="I1100" s="111">
        <v>0</v>
      </c>
      <c r="J1100" s="111">
        <v>0.66758514000000002</v>
      </c>
      <c r="K1100" s="68">
        <f t="shared" si="53"/>
        <v>-1</v>
      </c>
      <c r="L1100" s="68" t="str">
        <f t="shared" si="51"/>
        <v/>
      </c>
      <c r="M1100" s="5"/>
      <c r="N1100" s="5"/>
    </row>
    <row r="1101" spans="1:14" s="149" customFormat="1" x14ac:dyDescent="0.2">
      <c r="A1101" s="110" t="s">
        <v>2163</v>
      </c>
      <c r="B1101" s="53" t="s">
        <v>1213</v>
      </c>
      <c r="C1101" s="53" t="s">
        <v>624</v>
      </c>
      <c r="D1101" s="110" t="s">
        <v>207</v>
      </c>
      <c r="E1101" s="110" t="s">
        <v>920</v>
      </c>
      <c r="F1101" s="111"/>
      <c r="G1101" s="111">
        <v>1.2482999999999999E-3</v>
      </c>
      <c r="H1101" s="68">
        <f t="shared" si="52"/>
        <v>-1</v>
      </c>
      <c r="I1101" s="111">
        <v>0</v>
      </c>
      <c r="J1101" s="111">
        <v>0.31979429999999998</v>
      </c>
      <c r="K1101" s="68">
        <f t="shared" si="53"/>
        <v>-1</v>
      </c>
      <c r="L1101" s="169" t="str">
        <f t="shared" si="51"/>
        <v/>
      </c>
      <c r="M1101" s="5"/>
      <c r="N1101" s="5"/>
    </row>
    <row r="1102" spans="1:14" x14ac:dyDescent="0.2">
      <c r="A1102" s="55" t="s">
        <v>16</v>
      </c>
      <c r="B1102" s="56">
        <f>COUNTA(B7:B1091)</f>
        <v>1085</v>
      </c>
      <c r="C1102" s="56"/>
      <c r="D1102" s="56"/>
      <c r="E1102" s="56"/>
      <c r="F1102" s="125">
        <f>SUM(F7:F1091)</f>
        <v>12569.312766122097</v>
      </c>
      <c r="G1102" s="125">
        <f>SUM(G7:G1091)</f>
        <v>13426.191375596653</v>
      </c>
      <c r="H1102" s="66">
        <f>IF(ISERROR(F1102/G1102-1),"",((F1102/G1102-1)))</f>
        <v>-6.3821420796370543E-2</v>
      </c>
      <c r="I1102" s="125">
        <f>SUM(I7:I1101)</f>
        <v>41381.979995000096</v>
      </c>
      <c r="J1102" s="125">
        <f>SUM(J7:J1101)</f>
        <v>35940.693484045129</v>
      </c>
      <c r="K1102" s="66">
        <f>IF(ISERROR(I1102/J1102-1),"",((I1102/J1102-1)))</f>
        <v>0.15139625820994462</v>
      </c>
    </row>
    <row r="1103" spans="1:14" x14ac:dyDescent="0.2">
      <c r="A1103" s="61"/>
      <c r="B1103" s="61"/>
      <c r="C1103" s="61"/>
      <c r="D1103" s="61"/>
      <c r="E1103" s="61"/>
      <c r="F1103" s="61"/>
      <c r="G1103" s="61"/>
      <c r="H1103" s="62"/>
    </row>
    <row r="1104" spans="1:14" x14ac:dyDescent="0.2">
      <c r="A1104" s="61"/>
      <c r="B1104" s="61"/>
      <c r="C1104" s="61"/>
      <c r="D1104" s="61"/>
      <c r="E1104" s="61"/>
      <c r="F1104" s="114"/>
      <c r="G1104" s="114"/>
      <c r="H1104" s="114"/>
    </row>
    <row r="1105" spans="1:12" ht="22.5" x14ac:dyDescent="0.2">
      <c r="A1105" s="50" t="s">
        <v>1991</v>
      </c>
      <c r="B1105" s="50" t="s">
        <v>95</v>
      </c>
      <c r="C1105" s="50" t="s">
        <v>2056</v>
      </c>
      <c r="D1105" s="50" t="s">
        <v>206</v>
      </c>
      <c r="E1105" s="94" t="s">
        <v>115</v>
      </c>
      <c r="F1105" s="50" t="s">
        <v>618</v>
      </c>
      <c r="G1105" s="50"/>
      <c r="H1105" s="50"/>
      <c r="I1105" s="178" t="s">
        <v>1854</v>
      </c>
      <c r="J1105" s="179"/>
      <c r="K1105" s="180"/>
      <c r="L1105" s="106"/>
    </row>
    <row r="1106" spans="1:12" ht="22.5" x14ac:dyDescent="0.2">
      <c r="A1106" s="97"/>
      <c r="B1106" s="97"/>
      <c r="C1106" s="97"/>
      <c r="D1106" s="97"/>
      <c r="E1106" s="51"/>
      <c r="F1106" s="98" t="s">
        <v>3242</v>
      </c>
      <c r="G1106" s="98" t="s">
        <v>3221</v>
      </c>
      <c r="H1106" s="52" t="s">
        <v>92</v>
      </c>
      <c r="I1106" s="98" t="s">
        <v>3242</v>
      </c>
      <c r="J1106" s="98" t="s">
        <v>3221</v>
      </c>
      <c r="K1106" s="52" t="s">
        <v>92</v>
      </c>
      <c r="L1106" s="148" t="s">
        <v>94</v>
      </c>
    </row>
    <row r="1107" spans="1:12" x14ac:dyDescent="0.2">
      <c r="A1107" s="96" t="s">
        <v>2215</v>
      </c>
      <c r="B1107" s="96" t="s">
        <v>1391</v>
      </c>
      <c r="C1107" s="96" t="s">
        <v>1199</v>
      </c>
      <c r="D1107" s="96"/>
      <c r="E1107" s="110" t="s">
        <v>209</v>
      </c>
      <c r="F1107" s="111">
        <f>VLOOKUP(B1107, 'XTF Exchange Traded Funds'!$B$1107:$F$1122, 5,FALSE)</f>
        <v>23.948521867</v>
      </c>
      <c r="G1107" s="111">
        <v>23.739479324999998</v>
      </c>
      <c r="H1107" s="68">
        <f t="shared" ref="H1107:H1122" si="54">IF(ISERROR(F1107/G1107-1),"",IF((F1107/G1107-1)&gt;10000%,"",F1107/G1107-1))</f>
        <v>8.8056919504488906E-3</v>
      </c>
      <c r="I1107" s="111">
        <v>881.33209499999998</v>
      </c>
      <c r="J1107" s="111">
        <v>529.88219486000003</v>
      </c>
      <c r="K1107" s="68">
        <f t="shared" ref="K1107:K1122" si="55">IF(ISERROR(I1107/J1107-1),"",IF((I1107/J1107-1)&gt;10000%,"",I1107/J1107-1))</f>
        <v>0.66326044458402</v>
      </c>
      <c r="L1107" s="68">
        <f t="shared" ref="L1107:L1122" si="56">IF(ISERROR(I1107/F1107),"",IF(I1107/F1107&gt;10000%,"",I1107/F1107))</f>
        <v>36.801106134839848</v>
      </c>
    </row>
    <row r="1108" spans="1:12" x14ac:dyDescent="0.2">
      <c r="A1108" s="53" t="s">
        <v>1997</v>
      </c>
      <c r="B1108" s="53" t="s">
        <v>1998</v>
      </c>
      <c r="C1108" s="96" t="s">
        <v>1199</v>
      </c>
      <c r="D1108" s="53"/>
      <c r="E1108" s="110" t="s">
        <v>209</v>
      </c>
      <c r="F1108" s="111">
        <f>VLOOKUP(B1108, 'XTF Exchange Traded Funds'!$B$1107:$F$1122, 5,FALSE)</f>
        <v>2.8599117700000001</v>
      </c>
      <c r="G1108" s="111">
        <v>2.85888937</v>
      </c>
      <c r="H1108" s="68">
        <f t="shared" si="54"/>
        <v>3.5762139337358612E-4</v>
      </c>
      <c r="I1108" s="111">
        <v>79.334388500000003</v>
      </c>
      <c r="J1108" s="111">
        <v>21.526584039999999</v>
      </c>
      <c r="K1108" s="68">
        <f t="shared" si="55"/>
        <v>2.6854146646111348</v>
      </c>
      <c r="L1108" s="68">
        <f t="shared" si="56"/>
        <v>27.740152452325479</v>
      </c>
    </row>
    <row r="1109" spans="1:12" x14ac:dyDescent="0.2">
      <c r="A1109" s="53" t="s">
        <v>2055</v>
      </c>
      <c r="B1109" s="53" t="s">
        <v>745</v>
      </c>
      <c r="C1109" s="96" t="s">
        <v>797</v>
      </c>
      <c r="D1109" s="53"/>
      <c r="E1109" s="110" t="s">
        <v>920</v>
      </c>
      <c r="F1109" s="111">
        <f>VLOOKUP(B1109, 'XTF Exchange Traded Funds'!$B$1107:$F$1122, 5,FALSE)</f>
        <v>2.7936227999999996</v>
      </c>
      <c r="G1109" s="111">
        <v>9.2177618399999997</v>
      </c>
      <c r="H1109" s="68">
        <f t="shared" si="54"/>
        <v>-0.6969304644130403</v>
      </c>
      <c r="I1109" s="111">
        <v>5.9285284999999996</v>
      </c>
      <c r="J1109" s="111">
        <v>44.868290309999999</v>
      </c>
      <c r="K1109" s="68">
        <f t="shared" si="55"/>
        <v>-0.86786818800005217</v>
      </c>
      <c r="L1109" s="68">
        <f t="shared" si="56"/>
        <v>2.1221649894896335</v>
      </c>
    </row>
    <row r="1110" spans="1:12" x14ac:dyDescent="0.2">
      <c r="A1110" s="110" t="s">
        <v>2698</v>
      </c>
      <c r="B1110" s="53" t="s">
        <v>2699</v>
      </c>
      <c r="C1110" s="96" t="s">
        <v>1199</v>
      </c>
      <c r="D1110" s="110"/>
      <c r="E1110" s="110" t="s">
        <v>209</v>
      </c>
      <c r="F1110" s="111">
        <f>VLOOKUP(B1110, 'XTF Exchange Traded Funds'!$B$1107:$F$1122, 5,FALSE)</f>
        <v>2.9003044999999998</v>
      </c>
      <c r="G1110" s="111">
        <v>4.5375186799999998</v>
      </c>
      <c r="H1110" s="68">
        <f t="shared" si="54"/>
        <v>-0.36081706665282531</v>
      </c>
      <c r="I1110" s="111">
        <v>5.0241429999999996</v>
      </c>
      <c r="J1110" s="111">
        <v>41.305267280000002</v>
      </c>
      <c r="K1110" s="68">
        <f t="shared" si="55"/>
        <v>-0.87836556132315147</v>
      </c>
      <c r="L1110" s="68">
        <f t="shared" si="56"/>
        <v>1.7322812139208141</v>
      </c>
    </row>
    <row r="1111" spans="1:12" x14ac:dyDescent="0.2">
      <c r="A1111" s="53" t="s">
        <v>1735</v>
      </c>
      <c r="B1111" s="53" t="s">
        <v>1767</v>
      </c>
      <c r="C1111" s="96" t="s">
        <v>1736</v>
      </c>
      <c r="D1111" s="53"/>
      <c r="E1111" s="110" t="s">
        <v>920</v>
      </c>
      <c r="F1111" s="111">
        <f>VLOOKUP(B1111, 'XTF Exchange Traded Funds'!$B$1107:$F$1122, 5,FALSE)</f>
        <v>0.28915094000000002</v>
      </c>
      <c r="G1111" s="111">
        <v>0.67986360000000001</v>
      </c>
      <c r="H1111" s="68">
        <f t="shared" si="54"/>
        <v>-0.57469271777456532</v>
      </c>
      <c r="I1111" s="111">
        <v>3.542805</v>
      </c>
      <c r="J1111" s="111">
        <v>89.607661540000009</v>
      </c>
      <c r="K1111" s="68">
        <f t="shared" si="55"/>
        <v>-0.96046314635251895</v>
      </c>
      <c r="L1111" s="68">
        <f t="shared" si="56"/>
        <v>12.252441579474027</v>
      </c>
    </row>
    <row r="1112" spans="1:12" x14ac:dyDescent="0.2">
      <c r="A1112" s="53" t="s">
        <v>2216</v>
      </c>
      <c r="B1112" s="53" t="s">
        <v>1874</v>
      </c>
      <c r="C1112" s="96" t="s">
        <v>874</v>
      </c>
      <c r="D1112" s="53"/>
      <c r="E1112" s="110" t="s">
        <v>920</v>
      </c>
      <c r="F1112" s="111">
        <f>VLOOKUP(B1112, 'XTF Exchange Traded Funds'!$B$1107:$F$1122, 5,FALSE)</f>
        <v>0.32455423</v>
      </c>
      <c r="G1112" s="111">
        <v>0.32566278999999998</v>
      </c>
      <c r="H1112" s="68">
        <f t="shared" si="54"/>
        <v>-3.4040118614717674E-3</v>
      </c>
      <c r="I1112" s="111">
        <v>0.67843750000000003</v>
      </c>
      <c r="J1112" s="111">
        <v>0.36212521000000003</v>
      </c>
      <c r="K1112" s="68">
        <f t="shared" si="55"/>
        <v>0.87348873059680088</v>
      </c>
      <c r="L1112" s="68">
        <f t="shared" si="56"/>
        <v>2.0903671475796202</v>
      </c>
    </row>
    <row r="1113" spans="1:12" x14ac:dyDescent="0.2">
      <c r="A1113" s="53" t="s">
        <v>2819</v>
      </c>
      <c r="B1113" s="53" t="s">
        <v>2820</v>
      </c>
      <c r="C1113" s="96" t="s">
        <v>874</v>
      </c>
      <c r="D1113" s="53"/>
      <c r="E1113" s="110" t="s">
        <v>920</v>
      </c>
      <c r="F1113" s="111">
        <f>VLOOKUP(B1113, 'XTF Exchange Traded Funds'!$B$1107:$F$1122, 5,FALSE)</f>
        <v>5.7356000000000004E-3</v>
      </c>
      <c r="G1113" s="111">
        <v>2.3337070000000001E-2</v>
      </c>
      <c r="H1113" s="68">
        <f t="shared" si="54"/>
        <v>-0.75422793007005595</v>
      </c>
      <c r="I1113" s="111">
        <v>5.7355000000000001E-3</v>
      </c>
      <c r="J1113" s="111">
        <v>2.9748610000000002E-2</v>
      </c>
      <c r="K1113" s="68">
        <f t="shared" si="55"/>
        <v>-0.80720107594943091</v>
      </c>
      <c r="L1113" s="68">
        <f t="shared" si="56"/>
        <v>0.99998256503242899</v>
      </c>
    </row>
    <row r="1114" spans="1:12" x14ac:dyDescent="0.2">
      <c r="A1114" s="53" t="s">
        <v>2547</v>
      </c>
      <c r="B1114" s="53" t="s">
        <v>2548</v>
      </c>
      <c r="C1114" s="96" t="s">
        <v>797</v>
      </c>
      <c r="D1114" s="53"/>
      <c r="E1114" s="110" t="s">
        <v>920</v>
      </c>
      <c r="F1114" s="111">
        <f>VLOOKUP(B1114, 'XTF Exchange Traded Funds'!$B$1107:$F$1122, 5,FALSE)</f>
        <v>0.87548735999999994</v>
      </c>
      <c r="G1114" s="111">
        <v>0.85047600000000001</v>
      </c>
      <c r="H1114" s="68">
        <f t="shared" si="54"/>
        <v>2.9408660561849986E-2</v>
      </c>
      <c r="I1114" s="111">
        <v>3.325E-4</v>
      </c>
      <c r="J1114" s="111">
        <v>0.85349218000000004</v>
      </c>
      <c r="K1114" s="68">
        <f t="shared" si="55"/>
        <v>-0.99961042408144851</v>
      </c>
      <c r="L1114" s="68">
        <f t="shared" si="56"/>
        <v>3.7978846433602426E-4</v>
      </c>
    </row>
    <row r="1115" spans="1:12" x14ac:dyDescent="0.2">
      <c r="A1115" s="53" t="s">
        <v>2288</v>
      </c>
      <c r="B1115" s="53" t="s">
        <v>1434</v>
      </c>
      <c r="C1115" s="96" t="s">
        <v>1887</v>
      </c>
      <c r="D1115" s="53"/>
      <c r="E1115" s="110" t="s">
        <v>920</v>
      </c>
      <c r="F1115" s="111"/>
      <c r="G1115" s="111">
        <v>2.3629500000000001E-2</v>
      </c>
      <c r="H1115" s="68">
        <f t="shared" si="54"/>
        <v>-1</v>
      </c>
      <c r="I1115" s="111"/>
      <c r="J1115" s="111">
        <v>1.4612998100000001</v>
      </c>
      <c r="K1115" s="68">
        <f t="shared" si="55"/>
        <v>-1</v>
      </c>
      <c r="L1115" s="68" t="str">
        <f t="shared" si="56"/>
        <v/>
      </c>
    </row>
    <row r="1116" spans="1:12" x14ac:dyDescent="0.2">
      <c r="A1116" s="53" t="s">
        <v>2289</v>
      </c>
      <c r="B1116" s="53" t="s">
        <v>1435</v>
      </c>
      <c r="C1116" s="96" t="s">
        <v>1887</v>
      </c>
      <c r="D1116" s="53"/>
      <c r="E1116" s="110" t="s">
        <v>920</v>
      </c>
      <c r="F1116" s="111"/>
      <c r="G1116" s="111">
        <v>2.1659370000000001E-2</v>
      </c>
      <c r="H1116" s="68">
        <f t="shared" si="54"/>
        <v>-1</v>
      </c>
      <c r="I1116" s="111"/>
      <c r="J1116" s="111">
        <v>0.88045136000000002</v>
      </c>
      <c r="K1116" s="68">
        <f t="shared" si="55"/>
        <v>-1</v>
      </c>
      <c r="L1116" s="68" t="str">
        <f t="shared" si="56"/>
        <v/>
      </c>
    </row>
    <row r="1117" spans="1:12" x14ac:dyDescent="0.2">
      <c r="A1117" s="53" t="s">
        <v>2286</v>
      </c>
      <c r="B1117" s="53" t="s">
        <v>1432</v>
      </c>
      <c r="C1117" s="96" t="s">
        <v>1887</v>
      </c>
      <c r="D1117" s="53"/>
      <c r="E1117" s="110" t="s">
        <v>920</v>
      </c>
      <c r="F1117" s="111"/>
      <c r="G1117" s="111">
        <v>2.6737500000000001E-2</v>
      </c>
      <c r="H1117" s="68">
        <f t="shared" si="54"/>
        <v>-1</v>
      </c>
      <c r="I1117" s="111"/>
      <c r="J1117" s="111">
        <v>0.64946604000000008</v>
      </c>
      <c r="K1117" s="68">
        <f t="shared" si="55"/>
        <v>-1</v>
      </c>
      <c r="L1117" s="68" t="str">
        <f t="shared" si="56"/>
        <v/>
      </c>
    </row>
    <row r="1118" spans="1:12" x14ac:dyDescent="0.2">
      <c r="A1118" s="110" t="s">
        <v>2287</v>
      </c>
      <c r="B1118" s="53" t="s">
        <v>1433</v>
      </c>
      <c r="C1118" s="53" t="s">
        <v>1887</v>
      </c>
      <c r="D1118" s="110"/>
      <c r="E1118" s="110" t="s">
        <v>920</v>
      </c>
      <c r="F1118" s="111"/>
      <c r="G1118" s="111">
        <v>0</v>
      </c>
      <c r="H1118" s="68" t="str">
        <f t="shared" si="54"/>
        <v/>
      </c>
      <c r="I1118" s="111"/>
      <c r="J1118" s="111">
        <v>1.8644E-3</v>
      </c>
      <c r="K1118" s="68">
        <f t="shared" si="55"/>
        <v>-1</v>
      </c>
      <c r="L1118" s="68" t="str">
        <f t="shared" si="56"/>
        <v/>
      </c>
    </row>
    <row r="1119" spans="1:12" x14ac:dyDescent="0.2">
      <c r="A1119" s="53" t="s">
        <v>2215</v>
      </c>
      <c r="B1119" s="53" t="s">
        <v>3092</v>
      </c>
      <c r="C1119" s="53" t="s">
        <v>1199</v>
      </c>
      <c r="D1119" s="161"/>
      <c r="E1119" s="53" t="s">
        <v>920</v>
      </c>
      <c r="F1119" s="111">
        <f>VLOOKUP(B1119, 'XTF Exchange Traded Funds'!$B$1107:$F$1122, 5,FALSE)</f>
        <v>2.7434799999999999E-2</v>
      </c>
      <c r="G1119" s="111">
        <v>0.17172299999999999</v>
      </c>
      <c r="H1119" s="68">
        <f t="shared" si="54"/>
        <v>-0.84023805780239103</v>
      </c>
      <c r="I1119" s="111">
        <v>0</v>
      </c>
      <c r="J1119" s="111">
        <v>0</v>
      </c>
      <c r="K1119" s="68" t="str">
        <f t="shared" si="55"/>
        <v/>
      </c>
      <c r="L1119" s="68">
        <f t="shared" si="56"/>
        <v>0</v>
      </c>
    </row>
    <row r="1120" spans="1:12" x14ac:dyDescent="0.2">
      <c r="A1120" s="53" t="s">
        <v>2352</v>
      </c>
      <c r="B1120" s="53" t="s">
        <v>2353</v>
      </c>
      <c r="C1120" s="96" t="s">
        <v>797</v>
      </c>
      <c r="D1120" s="53"/>
      <c r="E1120" s="110" t="s">
        <v>920</v>
      </c>
      <c r="F1120" s="111">
        <f>VLOOKUP(B1120, 'XTF Exchange Traded Funds'!$B$1107:$F$1122, 5,FALSE)</f>
        <v>1.5234999999999999E-3</v>
      </c>
      <c r="G1120" s="111">
        <v>2.9539999999999997E-4</v>
      </c>
      <c r="H1120" s="68">
        <f t="shared" si="54"/>
        <v>4.1574136763710223</v>
      </c>
      <c r="I1120" s="111">
        <v>0</v>
      </c>
      <c r="J1120" s="111">
        <v>0</v>
      </c>
      <c r="K1120" s="68" t="str">
        <f t="shared" si="55"/>
        <v/>
      </c>
      <c r="L1120" s="68">
        <f t="shared" si="56"/>
        <v>0</v>
      </c>
    </row>
    <row r="1121" spans="1:12" x14ac:dyDescent="0.2">
      <c r="A1121" s="53" t="s">
        <v>2368</v>
      </c>
      <c r="B1121" s="53" t="s">
        <v>1605</v>
      </c>
      <c r="C1121" s="53" t="s">
        <v>801</v>
      </c>
      <c r="D1121" s="53"/>
      <c r="E1121" s="110" t="s">
        <v>920</v>
      </c>
      <c r="F1121" s="111">
        <f>VLOOKUP(B1121, 'XTF Exchange Traded Funds'!$B$1107:$F$1122, 5,FALSE)</f>
        <v>3.9986100000000005E-3</v>
      </c>
      <c r="G1121" s="111">
        <v>3.9727269999999995E-2</v>
      </c>
      <c r="H1121" s="68">
        <f t="shared" si="54"/>
        <v>-0.899348482792802</v>
      </c>
      <c r="I1121" s="111">
        <v>0</v>
      </c>
      <c r="J1121" s="111">
        <v>0</v>
      </c>
      <c r="K1121" s="68" t="str">
        <f t="shared" si="55"/>
        <v/>
      </c>
      <c r="L1121" s="68">
        <f t="shared" si="56"/>
        <v>0</v>
      </c>
    </row>
    <row r="1122" spans="1:12" x14ac:dyDescent="0.2">
      <c r="A1122" s="160" t="s">
        <v>2549</v>
      </c>
      <c r="B1122" s="159" t="s">
        <v>2550</v>
      </c>
      <c r="C1122" s="159" t="s">
        <v>797</v>
      </c>
      <c r="D1122" s="163"/>
      <c r="E1122" s="160" t="s">
        <v>920</v>
      </c>
      <c r="F1122" s="111">
        <f>VLOOKUP(B1122, 'XTF Exchange Traded Funds'!$B$1107:$F$1122, 5,FALSE)</f>
        <v>0</v>
      </c>
      <c r="G1122" s="111">
        <v>0</v>
      </c>
      <c r="H1122" s="68" t="str">
        <f t="shared" si="54"/>
        <v/>
      </c>
      <c r="I1122" s="111">
        <v>0</v>
      </c>
      <c r="J1122" s="111">
        <v>0</v>
      </c>
      <c r="K1122" s="68" t="str">
        <f t="shared" si="55"/>
        <v/>
      </c>
      <c r="L1122" s="169" t="str">
        <f t="shared" si="56"/>
        <v/>
      </c>
    </row>
    <row r="1123" spans="1:12" x14ac:dyDescent="0.2">
      <c r="A1123" s="55" t="s">
        <v>16</v>
      </c>
      <c r="B1123" s="56">
        <f>COUNTA(B1107:B1122)</f>
        <v>16</v>
      </c>
      <c r="C1123" s="56"/>
      <c r="D1123" s="56"/>
      <c r="E1123" s="56"/>
      <c r="F1123" s="57">
        <f>SUM(F1107:F1122)</f>
        <v>34.030245976999993</v>
      </c>
      <c r="G1123" s="57">
        <f>SUM(G1107:G1122)</f>
        <v>42.516760714999997</v>
      </c>
      <c r="H1123" s="66">
        <f>IF(ISERROR(F1123/G1123-1),"",((F1123/G1123-1)))</f>
        <v>-0.19960398194225426</v>
      </c>
      <c r="I1123" s="125">
        <f>SUM(I1107:I1122)</f>
        <v>975.84646550000002</v>
      </c>
      <c r="J1123" s="125">
        <f>SUM(J1107:J1122)</f>
        <v>731.42844564000006</v>
      </c>
      <c r="K1123" s="66">
        <f>IF(ISERROR(I1123/J1123-1),"",((I1123/J1123-1)))</f>
        <v>0.33416531899594659</v>
      </c>
    </row>
    <row r="1124" spans="1:12" x14ac:dyDescent="0.2">
      <c r="A1124" s="61"/>
      <c r="B1124" s="61"/>
      <c r="C1124" s="61"/>
      <c r="D1124" s="61"/>
      <c r="E1124" s="61"/>
      <c r="F1124" s="101"/>
      <c r="G1124" s="101"/>
      <c r="H1124" s="61"/>
      <c r="I1124" s="152"/>
    </row>
    <row r="1125" spans="1:12" x14ac:dyDescent="0.2">
      <c r="A1125" s="48" t="s">
        <v>276</v>
      </c>
      <c r="B1125" s="61"/>
      <c r="C1125" s="61"/>
      <c r="D1125" s="61"/>
      <c r="E1125" s="61"/>
      <c r="F1125" s="79"/>
      <c r="G1125" s="69"/>
      <c r="H1125" s="62"/>
    </row>
    <row r="1126" spans="1:12" ht="12.75" x14ac:dyDescent="0.2">
      <c r="A1126" s="61"/>
      <c r="B1126" s="61"/>
      <c r="C1126" s="61"/>
      <c r="D1126" s="61"/>
      <c r="E1126" s="61"/>
      <c r="F1126" s="70"/>
      <c r="G1126" s="70"/>
      <c r="H1126" s="62"/>
    </row>
    <row r="1127" spans="1:12" ht="12.75" x14ac:dyDescent="0.2">
      <c r="A1127" s="64" t="s">
        <v>61</v>
      </c>
      <c r="B1127" s="61"/>
      <c r="C1127" s="61"/>
      <c r="D1127" s="61"/>
      <c r="E1127" s="61"/>
      <c r="F1127" s="70"/>
      <c r="G1127" s="62"/>
      <c r="H1127" s="62"/>
    </row>
    <row r="1129" spans="1:12" x14ac:dyDescent="0.2">
      <c r="F1129" s="146"/>
    </row>
  </sheetData>
  <autoFilter ref="A6:L1123"/>
  <sortState ref="A1107:L1122">
    <sortCondition descending="1" ref="I1107:I1122"/>
  </sortState>
  <mergeCells count="2">
    <mergeCell ref="I5:K5"/>
    <mergeCell ref="I1105:K1105"/>
  </mergeCells>
  <conditionalFormatting sqref="E1107:E1115">
    <cfRule type="containsErrors" dxfId="9" priority="114">
      <formula>ISERROR(E1107)</formula>
    </cfRule>
  </conditionalFormatting>
  <conditionalFormatting sqref="E1116:E1117">
    <cfRule type="containsErrors" dxfId="8" priority="112">
      <formula>ISERROR(E1116)</formula>
    </cfRule>
  </conditionalFormatting>
  <conditionalFormatting sqref="D1118:E1119 D1121:E1121 E1122">
    <cfRule type="containsErrors" dxfId="7" priority="99">
      <formula>ISERROR(D1118)</formula>
    </cfRule>
  </conditionalFormatting>
  <conditionalFormatting sqref="F1107:F1122">
    <cfRule type="containsErrors" dxfId="6" priority="81">
      <formula>ISERROR(F1107)</formula>
    </cfRule>
  </conditionalFormatting>
  <conditionalFormatting sqref="E1120">
    <cfRule type="containsErrors" dxfId="5" priority="84">
      <formula>ISERROR(E1120)</formula>
    </cfRule>
  </conditionalFormatting>
  <conditionalFormatting sqref="G1107:G1122">
    <cfRule type="containsErrors" dxfId="4" priority="5">
      <formula>ISERROR(G1107)</formula>
    </cfRule>
  </conditionalFormatting>
  <conditionalFormatting sqref="D7:F7 D8:E1090 F8:F1101">
    <cfRule type="containsErrors" dxfId="3" priority="4">
      <formula>ISERROR(D7)</formula>
    </cfRule>
  </conditionalFormatting>
  <conditionalFormatting sqref="D1091:E1101">
    <cfRule type="containsErrors" dxfId="2" priority="3">
      <formula>ISERROR(D1091)</formula>
    </cfRule>
  </conditionalFormatting>
  <conditionalFormatting sqref="G7:G1090">
    <cfRule type="containsErrors" dxfId="1" priority="2">
      <formula>ISERROR(G7)</formula>
    </cfRule>
  </conditionalFormatting>
  <conditionalFormatting sqref="G1091:G1101">
    <cfRule type="containsErrors" dxfId="0" priority="1">
      <formula>ISERROR(G1091)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02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46" customWidth="1"/>
    <col min="4" max="5" width="11.42578125" style="48" customWidth="1"/>
    <col min="6" max="7" width="11.42578125" style="7" customWidth="1"/>
    <col min="8" max="8" width="11.42578125" style="5" customWidth="1"/>
    <col min="9" max="9" width="6.140625" style="121" customWidth="1"/>
    <col min="10" max="10" width="14.42578125" style="48" customWidth="1"/>
    <col min="11" max="12" width="11.42578125" style="48" customWidth="1"/>
    <col min="13" max="13" width="12.28515625" style="82" bestFit="1" customWidth="1"/>
    <col min="14" max="14" width="10" style="82" bestFit="1" customWidth="1"/>
    <col min="15" max="16384" width="9.140625" style="82"/>
  </cols>
  <sheetData>
    <row r="1" spans="1:13" s="5" customFormat="1" ht="20.25" x14ac:dyDescent="0.2">
      <c r="A1" s="18" t="s">
        <v>947</v>
      </c>
      <c r="B1" s="7"/>
      <c r="C1" s="146"/>
      <c r="D1" s="48"/>
      <c r="E1" s="48"/>
      <c r="F1" s="7"/>
      <c r="G1" s="7"/>
      <c r="I1" s="121"/>
      <c r="J1" s="48"/>
      <c r="K1" s="48"/>
      <c r="L1" s="48"/>
    </row>
    <row r="2" spans="1:13" s="5" customFormat="1" ht="15.75" customHeight="1" x14ac:dyDescent="0.2">
      <c r="A2" s="6" t="s">
        <v>3243</v>
      </c>
      <c r="B2" s="7"/>
      <c r="C2" s="81"/>
      <c r="D2" s="81"/>
      <c r="E2" s="81"/>
      <c r="F2" s="7"/>
      <c r="G2" s="7"/>
      <c r="I2" s="121"/>
      <c r="J2" s="81"/>
      <c r="K2" s="81"/>
      <c r="L2" s="81"/>
    </row>
    <row r="3" spans="1:13" s="5" customFormat="1" ht="12" x14ac:dyDescent="0.2">
      <c r="A3" s="7"/>
      <c r="B3" s="7"/>
      <c r="C3" s="146"/>
      <c r="D3" s="48"/>
      <c r="E3" s="48"/>
      <c r="F3" s="7"/>
      <c r="G3" s="7"/>
      <c r="I3" s="121"/>
      <c r="J3" s="48"/>
      <c r="K3" s="48"/>
      <c r="L3" s="48"/>
    </row>
    <row r="4" spans="1:13" s="5" customFormat="1" x14ac:dyDescent="0.2">
      <c r="C4" s="81"/>
      <c r="D4" s="81"/>
      <c r="E4" s="114"/>
      <c r="F4" s="118"/>
      <c r="G4" s="118"/>
      <c r="H4" s="118"/>
      <c r="I4" s="126"/>
      <c r="J4" s="114"/>
      <c r="K4" s="114"/>
      <c r="L4" s="114"/>
      <c r="M4" s="118"/>
    </row>
    <row r="5" spans="1:13" s="7" customFormat="1" ht="22.5" customHeight="1" x14ac:dyDescent="0.2">
      <c r="A5" s="139" t="s">
        <v>948</v>
      </c>
      <c r="B5" s="140" t="s">
        <v>95</v>
      </c>
      <c r="C5" s="181" t="s">
        <v>618</v>
      </c>
      <c r="D5" s="182"/>
      <c r="E5" s="183"/>
      <c r="F5" s="141"/>
      <c r="G5" s="140" t="s">
        <v>274</v>
      </c>
      <c r="H5" s="142" t="s">
        <v>164</v>
      </c>
      <c r="I5" s="143"/>
      <c r="J5" s="181" t="s">
        <v>1856</v>
      </c>
      <c r="K5" s="184"/>
      <c r="L5" s="185"/>
      <c r="M5" s="144"/>
    </row>
    <row r="6" spans="1:13" s="42" customFormat="1" ht="22.5" x14ac:dyDescent="0.2">
      <c r="A6" s="107"/>
      <c r="B6" s="108"/>
      <c r="C6" s="147" t="s">
        <v>3242</v>
      </c>
      <c r="D6" s="147" t="s">
        <v>3221</v>
      </c>
      <c r="E6" s="73" t="s">
        <v>92</v>
      </c>
      <c r="F6" s="105" t="s">
        <v>93</v>
      </c>
      <c r="G6" s="105" t="s">
        <v>275</v>
      </c>
      <c r="H6" s="105" t="s">
        <v>814</v>
      </c>
      <c r="I6" s="122"/>
      <c r="J6" s="170" t="s">
        <v>3242</v>
      </c>
      <c r="K6" s="147" t="s">
        <v>3221</v>
      </c>
      <c r="L6" s="73" t="s">
        <v>92</v>
      </c>
      <c r="M6" s="109" t="s">
        <v>94</v>
      </c>
    </row>
    <row r="7" spans="1:13" ht="12.75" customHeight="1" x14ac:dyDescent="0.2">
      <c r="A7" s="43" t="s">
        <v>716</v>
      </c>
      <c r="B7" s="43" t="s">
        <v>621</v>
      </c>
      <c r="C7" s="67">
        <v>110.66074745</v>
      </c>
      <c r="D7" s="67">
        <v>72.146710939999991</v>
      </c>
      <c r="E7" s="68">
        <f t="shared" ref="E7:E38" si="0">IF(ISERROR(C7/D7-1),"",IF((C7/D7-1)&gt;10000%,"",C7/D7-1))</f>
        <v>0.53382941520410787</v>
      </c>
      <c r="F7" s="54">
        <f t="shared" ref="F7:F38" si="1">C7/$C$197</f>
        <v>0.3342639495463966</v>
      </c>
      <c r="G7" s="44">
        <v>2006.3850066</v>
      </c>
      <c r="H7" s="113">
        <v>12.03</v>
      </c>
      <c r="I7" s="119"/>
      <c r="J7" s="67">
        <v>187.272265</v>
      </c>
      <c r="K7" s="67">
        <v>82.924091379999993</v>
      </c>
      <c r="L7" s="68">
        <f t="shared" ref="L7:L38" si="2">IF(ISERROR(J7/K7-1),"",IF((J7/K7-1)&gt;10000%,"",J7/K7-1))</f>
        <v>1.2583577568769981</v>
      </c>
      <c r="M7" s="54">
        <f t="shared" ref="M7:M38" si="3">IF(ISERROR(J7/C7),"",IF(J7/C7&gt;10000%,"",J7/C7))</f>
        <v>1.6923097784480039</v>
      </c>
    </row>
    <row r="8" spans="1:13" ht="12.75" customHeight="1" x14ac:dyDescent="0.2">
      <c r="A8" s="43" t="s">
        <v>1361</v>
      </c>
      <c r="B8" s="43" t="s">
        <v>1362</v>
      </c>
      <c r="C8" s="67">
        <v>43.258719749999997</v>
      </c>
      <c r="D8" s="67">
        <v>28.642690909999999</v>
      </c>
      <c r="E8" s="68">
        <f t="shared" si="0"/>
        <v>0.510288257689403</v>
      </c>
      <c r="F8" s="54">
        <f t="shared" si="1"/>
        <v>0.13066810815180074</v>
      </c>
      <c r="G8" s="44">
        <v>1732.3046759190199</v>
      </c>
      <c r="H8" s="113">
        <v>6.4</v>
      </c>
      <c r="I8" s="119"/>
      <c r="J8" s="67">
        <v>1.4677914999999999</v>
      </c>
      <c r="K8" s="67">
        <v>12.72757464</v>
      </c>
      <c r="L8" s="68">
        <f t="shared" si="2"/>
        <v>-0.88467626067679461</v>
      </c>
      <c r="M8" s="54">
        <f t="shared" si="3"/>
        <v>3.3930534895221902E-2</v>
      </c>
    </row>
    <row r="9" spans="1:13" ht="12.75" customHeight="1" x14ac:dyDescent="0.2">
      <c r="A9" s="43" t="s">
        <v>936</v>
      </c>
      <c r="B9" s="43" t="s">
        <v>596</v>
      </c>
      <c r="C9" s="67">
        <v>29.319229489999998</v>
      </c>
      <c r="D9" s="67">
        <v>19.475373350000002</v>
      </c>
      <c r="E9" s="68">
        <f t="shared" si="0"/>
        <v>0.50545147264147294</v>
      </c>
      <c r="F9" s="54">
        <f t="shared" si="1"/>
        <v>8.8562219873064688E-2</v>
      </c>
      <c r="G9" s="44">
        <v>445.17522721</v>
      </c>
      <c r="H9" s="113">
        <v>10.7</v>
      </c>
      <c r="I9" s="119"/>
      <c r="J9" s="67">
        <v>49.075575499999999</v>
      </c>
      <c r="K9" s="67">
        <v>59.596826849999999</v>
      </c>
      <c r="L9" s="68">
        <f t="shared" si="2"/>
        <v>-0.1765404620699198</v>
      </c>
      <c r="M9" s="54">
        <f t="shared" si="3"/>
        <v>1.6738357846933993</v>
      </c>
    </row>
    <row r="10" spans="1:13" ht="12.75" customHeight="1" x14ac:dyDescent="0.2">
      <c r="A10" s="43" t="s">
        <v>717</v>
      </c>
      <c r="B10" s="43" t="s">
        <v>626</v>
      </c>
      <c r="C10" s="67">
        <v>17.587522499999999</v>
      </c>
      <c r="D10" s="67">
        <v>3.8946352799999997</v>
      </c>
      <c r="E10" s="68">
        <f t="shared" si="0"/>
        <v>3.5158329947650451</v>
      </c>
      <c r="F10" s="54">
        <f t="shared" si="1"/>
        <v>5.312520355279883E-2</v>
      </c>
      <c r="G10" s="44">
        <v>2395.0216219399999</v>
      </c>
      <c r="H10" s="113">
        <v>16.53</v>
      </c>
      <c r="I10" s="119"/>
      <c r="J10" s="67">
        <v>59.741335499999998</v>
      </c>
      <c r="K10" s="67">
        <v>11.187712320000001</v>
      </c>
      <c r="L10" s="68">
        <f t="shared" si="2"/>
        <v>4.3399062999860902</v>
      </c>
      <c r="M10" s="54">
        <f t="shared" si="3"/>
        <v>3.3968022215749833</v>
      </c>
    </row>
    <row r="11" spans="1:13" ht="12.75" customHeight="1" x14ac:dyDescent="0.2">
      <c r="A11" s="43" t="s">
        <v>1003</v>
      </c>
      <c r="B11" s="43" t="s">
        <v>641</v>
      </c>
      <c r="C11" s="67">
        <v>10.229797339999999</v>
      </c>
      <c r="D11" s="67">
        <v>17.53505264</v>
      </c>
      <c r="E11" s="68">
        <f t="shared" si="0"/>
        <v>-0.41660868946213792</v>
      </c>
      <c r="F11" s="54">
        <f t="shared" si="1"/>
        <v>3.0900319586876439E-2</v>
      </c>
      <c r="G11" s="44">
        <v>288.98348556999997</v>
      </c>
      <c r="H11" s="113">
        <v>64.22</v>
      </c>
      <c r="I11" s="119"/>
      <c r="J11" s="67">
        <v>2.3192650000000001</v>
      </c>
      <c r="K11" s="67">
        <v>7.3694027599999998</v>
      </c>
      <c r="L11" s="68">
        <f t="shared" si="2"/>
        <v>-0.68528453722347504</v>
      </c>
      <c r="M11" s="54">
        <f t="shared" si="3"/>
        <v>0.22671661255021502</v>
      </c>
    </row>
    <row r="12" spans="1:13" ht="12.75" customHeight="1" x14ac:dyDescent="0.2">
      <c r="A12" s="43" t="s">
        <v>1249</v>
      </c>
      <c r="B12" s="43" t="s">
        <v>642</v>
      </c>
      <c r="C12" s="67">
        <v>8.9433280550000003</v>
      </c>
      <c r="D12" s="67">
        <v>19.4574614</v>
      </c>
      <c r="E12" s="68">
        <f t="shared" si="0"/>
        <v>-0.54036511386834873</v>
      </c>
      <c r="F12" s="54">
        <f t="shared" si="1"/>
        <v>2.7014386100221423E-2</v>
      </c>
      <c r="G12" s="44">
        <v>688.03512792999993</v>
      </c>
      <c r="H12" s="113">
        <v>41.75</v>
      </c>
      <c r="I12" s="119"/>
      <c r="J12" s="67">
        <v>13.124247</v>
      </c>
      <c r="K12" s="67">
        <v>8.2295017000000001</v>
      </c>
      <c r="L12" s="68">
        <f t="shared" si="2"/>
        <v>0.59478027691518687</v>
      </c>
      <c r="M12" s="54">
        <f t="shared" si="3"/>
        <v>1.4674902809432948</v>
      </c>
    </row>
    <row r="13" spans="1:13" ht="12.75" customHeight="1" x14ac:dyDescent="0.2">
      <c r="A13" s="43" t="s">
        <v>719</v>
      </c>
      <c r="B13" s="43" t="s">
        <v>628</v>
      </c>
      <c r="C13" s="67">
        <v>8.9308834200000007</v>
      </c>
      <c r="D13" s="67">
        <v>8.622301199999999</v>
      </c>
      <c r="E13" s="68">
        <f t="shared" si="0"/>
        <v>3.5788847181539074E-2</v>
      </c>
      <c r="F13" s="54">
        <f t="shared" si="1"/>
        <v>2.6976795600052041E-2</v>
      </c>
      <c r="G13" s="44">
        <v>3463.6695087500002</v>
      </c>
      <c r="H13" s="113">
        <v>12.51</v>
      </c>
      <c r="I13" s="119"/>
      <c r="J13" s="67">
        <v>2.7955415000000001</v>
      </c>
      <c r="K13" s="67">
        <v>20.742599940000002</v>
      </c>
      <c r="L13" s="68">
        <f t="shared" si="2"/>
        <v>-0.86522704443578058</v>
      </c>
      <c r="M13" s="54">
        <f t="shared" si="3"/>
        <v>0.31301959375481353</v>
      </c>
    </row>
    <row r="14" spans="1:13" ht="12.75" customHeight="1" x14ac:dyDescent="0.2">
      <c r="A14" s="43" t="s">
        <v>935</v>
      </c>
      <c r="B14" s="43" t="s">
        <v>474</v>
      </c>
      <c r="C14" s="67">
        <v>8.7500900000000001</v>
      </c>
      <c r="D14" s="67">
        <v>5.3658065800000001</v>
      </c>
      <c r="E14" s="68">
        <f t="shared" si="0"/>
        <v>0.63071289833932109</v>
      </c>
      <c r="F14" s="54">
        <f t="shared" si="1"/>
        <v>2.6430687571561577E-2</v>
      </c>
      <c r="G14" s="44">
        <v>84.47533636</v>
      </c>
      <c r="H14" s="113">
        <v>51.84</v>
      </c>
      <c r="I14" s="119"/>
      <c r="J14" s="67">
        <v>1.021E-3</v>
      </c>
      <c r="K14" s="67">
        <v>5.2369999999999995E-5</v>
      </c>
      <c r="L14" s="68">
        <f t="shared" si="2"/>
        <v>18.495894596142833</v>
      </c>
      <c r="M14" s="54">
        <f t="shared" si="3"/>
        <v>1.1668451410214066E-4</v>
      </c>
    </row>
    <row r="15" spans="1:13" ht="12.75" customHeight="1" x14ac:dyDescent="0.2">
      <c r="A15" s="43" t="s">
        <v>718</v>
      </c>
      <c r="B15" s="43" t="s">
        <v>627</v>
      </c>
      <c r="C15" s="67">
        <v>8.3767808899999991</v>
      </c>
      <c r="D15" s="67">
        <v>6.0906724699999994</v>
      </c>
      <c r="E15" s="68">
        <f t="shared" si="0"/>
        <v>0.37534581464696615</v>
      </c>
      <c r="F15" s="54">
        <f t="shared" si="1"/>
        <v>2.5303063003811101E-2</v>
      </c>
      <c r="G15" s="44">
        <v>585.62601152000002</v>
      </c>
      <c r="H15" s="113">
        <v>18.07</v>
      </c>
      <c r="I15" s="119"/>
      <c r="J15" s="67">
        <v>2.6484285000000001</v>
      </c>
      <c r="K15" s="67">
        <v>5.4699657100000003</v>
      </c>
      <c r="L15" s="68">
        <f t="shared" si="2"/>
        <v>-0.51582356445887112</v>
      </c>
      <c r="M15" s="54">
        <f t="shared" si="3"/>
        <v>0.31616303861566092</v>
      </c>
    </row>
    <row r="16" spans="1:13" ht="12.75" customHeight="1" x14ac:dyDescent="0.2">
      <c r="A16" s="43" t="s">
        <v>1217</v>
      </c>
      <c r="B16" s="43" t="s">
        <v>1218</v>
      </c>
      <c r="C16" s="67">
        <v>6.9018709869999997</v>
      </c>
      <c r="D16" s="67">
        <v>4.7511511349999997</v>
      </c>
      <c r="E16" s="68">
        <f t="shared" si="0"/>
        <v>0.45267342395328791</v>
      </c>
      <c r="F16" s="54">
        <f t="shared" si="1"/>
        <v>2.0847922217556884E-2</v>
      </c>
      <c r="G16" s="44">
        <v>20.566734899</v>
      </c>
      <c r="H16" s="113">
        <v>285.14</v>
      </c>
      <c r="I16" s="119"/>
      <c r="J16" s="67">
        <v>1.6755175</v>
      </c>
      <c r="K16" s="67">
        <v>1.3667037799999999</v>
      </c>
      <c r="L16" s="68">
        <f t="shared" si="2"/>
        <v>0.22595512247723493</v>
      </c>
      <c r="M16" s="54">
        <f t="shared" si="3"/>
        <v>0.24276279622669222</v>
      </c>
    </row>
    <row r="17" spans="1:13" ht="12.75" customHeight="1" x14ac:dyDescent="0.2">
      <c r="A17" s="43" t="s">
        <v>940</v>
      </c>
      <c r="B17" s="43" t="s">
        <v>321</v>
      </c>
      <c r="C17" s="67">
        <v>6.5130509999999999</v>
      </c>
      <c r="D17" s="67">
        <v>8.4084113200000008</v>
      </c>
      <c r="E17" s="68">
        <f t="shared" si="0"/>
        <v>-0.22541241714612037</v>
      </c>
      <c r="F17" s="54">
        <f t="shared" si="1"/>
        <v>1.9673445200980411E-2</v>
      </c>
      <c r="G17" s="44">
        <v>379.36667390975424</v>
      </c>
      <c r="H17" s="113">
        <v>17.23</v>
      </c>
      <c r="I17" s="119"/>
      <c r="J17" s="67">
        <v>23.153502</v>
      </c>
      <c r="K17" s="67">
        <v>31.473984309999999</v>
      </c>
      <c r="L17" s="68">
        <f t="shared" si="2"/>
        <v>-0.26436062965680496</v>
      </c>
      <c r="M17" s="54">
        <f t="shared" si="3"/>
        <v>3.5549394592488222</v>
      </c>
    </row>
    <row r="18" spans="1:13" ht="12.75" customHeight="1" x14ac:dyDescent="0.2">
      <c r="A18" s="43" t="s">
        <v>1026</v>
      </c>
      <c r="B18" s="43" t="s">
        <v>645</v>
      </c>
      <c r="C18" s="67">
        <v>5.1268662899999997</v>
      </c>
      <c r="D18" s="67">
        <v>4.38120844</v>
      </c>
      <c r="E18" s="68">
        <f t="shared" si="0"/>
        <v>0.17019456166299163</v>
      </c>
      <c r="F18" s="54">
        <f t="shared" si="1"/>
        <v>1.5486309413064437E-2</v>
      </c>
      <c r="G18" s="44">
        <v>38.808204880000005</v>
      </c>
      <c r="H18" s="113">
        <v>62.48</v>
      </c>
      <c r="I18" s="119"/>
      <c r="J18" s="67">
        <v>9.5727000000000007E-2</v>
      </c>
      <c r="K18" s="67">
        <v>0.20270684</v>
      </c>
      <c r="L18" s="68">
        <f t="shared" si="2"/>
        <v>-0.52775643880591305</v>
      </c>
      <c r="M18" s="54">
        <f t="shared" si="3"/>
        <v>1.8671639669385644E-2</v>
      </c>
    </row>
    <row r="19" spans="1:13" ht="12.75" customHeight="1" x14ac:dyDescent="0.2">
      <c r="A19" s="43" t="s">
        <v>728</v>
      </c>
      <c r="B19" s="43" t="s">
        <v>654</v>
      </c>
      <c r="C19" s="67">
        <v>3.4474167999999996</v>
      </c>
      <c r="D19" s="67">
        <v>1.6652524799999999</v>
      </c>
      <c r="E19" s="68">
        <f t="shared" si="0"/>
        <v>1.0702066752063928</v>
      </c>
      <c r="F19" s="54">
        <f t="shared" si="1"/>
        <v>1.0413332476551964E-2</v>
      </c>
      <c r="G19" s="44">
        <v>222.58931631999999</v>
      </c>
      <c r="H19" s="113">
        <v>32.08</v>
      </c>
      <c r="I19" s="119"/>
      <c r="J19" s="67">
        <v>1.9387365000000001</v>
      </c>
      <c r="K19" s="67">
        <v>1.80039927</v>
      </c>
      <c r="L19" s="68">
        <f t="shared" si="2"/>
        <v>7.6836972945451221E-2</v>
      </c>
      <c r="M19" s="54">
        <f t="shared" si="3"/>
        <v>0.56237368803215215</v>
      </c>
    </row>
    <row r="20" spans="1:13" ht="12.75" customHeight="1" x14ac:dyDescent="0.2">
      <c r="A20" s="43" t="s">
        <v>722</v>
      </c>
      <c r="B20" s="43" t="s">
        <v>643</v>
      </c>
      <c r="C20" s="67">
        <v>3.3429352300000001</v>
      </c>
      <c r="D20" s="67">
        <v>6.8500000000000002E-3</v>
      </c>
      <c r="E20" s="68" t="str">
        <f t="shared" si="0"/>
        <v/>
      </c>
      <c r="F20" s="54">
        <f t="shared" si="1"/>
        <v>1.0097733467438202E-2</v>
      </c>
      <c r="G20" s="44">
        <v>32.159002020000003</v>
      </c>
      <c r="H20" s="113">
        <v>44.63</v>
      </c>
      <c r="I20" s="119"/>
      <c r="J20" s="67">
        <v>3.884779</v>
      </c>
      <c r="K20" s="67">
        <v>2.5442453700000001</v>
      </c>
      <c r="L20" s="68">
        <f t="shared" si="2"/>
        <v>0.5268885013240685</v>
      </c>
      <c r="M20" s="54">
        <f t="shared" si="3"/>
        <v>1.1620862304292985</v>
      </c>
    </row>
    <row r="21" spans="1:13" ht="12.75" customHeight="1" x14ac:dyDescent="0.2">
      <c r="A21" s="43" t="s">
        <v>1247</v>
      </c>
      <c r="B21" s="43" t="s">
        <v>639</v>
      </c>
      <c r="C21" s="67">
        <v>3.1531574920000001</v>
      </c>
      <c r="D21" s="67">
        <v>2.1072435879999998</v>
      </c>
      <c r="E21" s="68">
        <f t="shared" si="0"/>
        <v>0.49634219316461881</v>
      </c>
      <c r="F21" s="54">
        <f t="shared" si="1"/>
        <v>9.5244872378433439E-3</v>
      </c>
      <c r="G21" s="44">
        <v>140.29193556999999</v>
      </c>
      <c r="H21" s="113">
        <v>309.18</v>
      </c>
      <c r="I21" s="119"/>
      <c r="J21" s="67">
        <v>1.175125</v>
      </c>
      <c r="K21" s="67">
        <v>0.60371377999999998</v>
      </c>
      <c r="L21" s="68">
        <f t="shared" si="2"/>
        <v>0.94649358508927861</v>
      </c>
      <c r="M21" s="54">
        <f t="shared" si="3"/>
        <v>0.37268198717680795</v>
      </c>
    </row>
    <row r="22" spans="1:13" ht="12.75" customHeight="1" x14ac:dyDescent="0.2">
      <c r="A22" s="43" t="s">
        <v>787</v>
      </c>
      <c r="B22" s="43" t="s">
        <v>789</v>
      </c>
      <c r="C22" s="67">
        <v>3.1316652999999999</v>
      </c>
      <c r="D22" s="67">
        <v>6.3356189299999999</v>
      </c>
      <c r="E22" s="68">
        <f t="shared" si="0"/>
        <v>-0.50570491461044997</v>
      </c>
      <c r="F22" s="54">
        <f t="shared" si="1"/>
        <v>9.4595675156484843E-3</v>
      </c>
      <c r="G22" s="44">
        <v>44.830490869999998</v>
      </c>
      <c r="H22" s="113">
        <v>50.59</v>
      </c>
      <c r="I22" s="119"/>
      <c r="J22" s="67">
        <v>5.854069</v>
      </c>
      <c r="K22" s="67">
        <v>4.5351793200000001</v>
      </c>
      <c r="L22" s="68">
        <f t="shared" si="2"/>
        <v>0.29081312709813645</v>
      </c>
      <c r="M22" s="54">
        <f t="shared" si="3"/>
        <v>1.8693150254594577</v>
      </c>
    </row>
    <row r="23" spans="1:13" ht="12.75" customHeight="1" x14ac:dyDescent="0.2">
      <c r="A23" s="43" t="s">
        <v>721</v>
      </c>
      <c r="B23" s="43" t="s">
        <v>640</v>
      </c>
      <c r="C23" s="67">
        <v>2.9565244700000002</v>
      </c>
      <c r="D23" s="67">
        <v>1.4737262499999999</v>
      </c>
      <c r="E23" s="68">
        <f t="shared" si="0"/>
        <v>1.0061558040375549</v>
      </c>
      <c r="F23" s="54">
        <f t="shared" si="1"/>
        <v>8.9305338075661711E-3</v>
      </c>
      <c r="G23" s="44">
        <v>264.74456839999999</v>
      </c>
      <c r="H23" s="113">
        <v>34.53</v>
      </c>
      <c r="I23" s="119"/>
      <c r="J23" s="67">
        <v>1.6026549999999999</v>
      </c>
      <c r="K23" s="67">
        <v>12.816764189999999</v>
      </c>
      <c r="L23" s="68">
        <f t="shared" si="2"/>
        <v>-0.87495634808897893</v>
      </c>
      <c r="M23" s="54">
        <f t="shared" si="3"/>
        <v>0.54207398459313272</v>
      </c>
    </row>
    <row r="24" spans="1:13" ht="12.75" customHeight="1" x14ac:dyDescent="0.2">
      <c r="A24" s="43" t="s">
        <v>941</v>
      </c>
      <c r="B24" s="43" t="s">
        <v>322</v>
      </c>
      <c r="C24" s="67">
        <v>2.65195179</v>
      </c>
      <c r="D24" s="67">
        <v>2.9415790400000001</v>
      </c>
      <c r="E24" s="68">
        <f t="shared" si="0"/>
        <v>-9.8459788454299035E-2</v>
      </c>
      <c r="F24" s="54">
        <f t="shared" si="1"/>
        <v>8.0105358020698611E-3</v>
      </c>
      <c r="G24" s="44">
        <v>56.189534578900492</v>
      </c>
      <c r="H24" s="113">
        <v>43.46</v>
      </c>
      <c r="I24" s="119"/>
      <c r="J24" s="67">
        <v>2.0653554999999999</v>
      </c>
      <c r="K24" s="67">
        <v>2.8061947300000001</v>
      </c>
      <c r="L24" s="68">
        <f t="shared" si="2"/>
        <v>-0.26400136173016053</v>
      </c>
      <c r="M24" s="54">
        <f t="shared" si="3"/>
        <v>0.77880582436983137</v>
      </c>
    </row>
    <row r="25" spans="1:13" ht="12.75" customHeight="1" x14ac:dyDescent="0.2">
      <c r="A25" s="43" t="s">
        <v>729</v>
      </c>
      <c r="B25" s="43" t="s">
        <v>655</v>
      </c>
      <c r="C25" s="67">
        <v>2.5882834270000004</v>
      </c>
      <c r="D25" s="67">
        <v>2.6866997439999998</v>
      </c>
      <c r="E25" s="68">
        <f t="shared" si="0"/>
        <v>-3.663093251107985E-2</v>
      </c>
      <c r="F25" s="54">
        <f t="shared" si="1"/>
        <v>7.8182179389797955E-3</v>
      </c>
      <c r="G25" s="44">
        <v>57.972982289999997</v>
      </c>
      <c r="H25" s="113">
        <v>57.13</v>
      </c>
      <c r="I25" s="119"/>
      <c r="J25" s="67">
        <v>1.1852670000000001</v>
      </c>
      <c r="K25" s="67">
        <v>1.20417076</v>
      </c>
      <c r="L25" s="68">
        <f t="shared" si="2"/>
        <v>-1.5698570857176408E-2</v>
      </c>
      <c r="M25" s="54">
        <f t="shared" si="3"/>
        <v>0.45793555204802533</v>
      </c>
    </row>
    <row r="26" spans="1:13" ht="12.75" customHeight="1" x14ac:dyDescent="0.2">
      <c r="A26" s="43" t="s">
        <v>1343</v>
      </c>
      <c r="B26" s="43" t="s">
        <v>1344</v>
      </c>
      <c r="C26" s="67">
        <v>2.465421246</v>
      </c>
      <c r="D26" s="67">
        <v>1.3013194830000001</v>
      </c>
      <c r="E26" s="68">
        <f t="shared" si="0"/>
        <v>0.89455493305635825</v>
      </c>
      <c r="F26" s="54">
        <f t="shared" si="1"/>
        <v>7.4470981081698646E-3</v>
      </c>
      <c r="G26" s="44">
        <v>43.30829782</v>
      </c>
      <c r="H26" s="113">
        <v>29.18</v>
      </c>
      <c r="I26" s="119"/>
      <c r="J26" s="67">
        <v>6.1373435000000001</v>
      </c>
      <c r="K26" s="67">
        <v>0.71548100000000003</v>
      </c>
      <c r="L26" s="68">
        <f t="shared" si="2"/>
        <v>7.5779265976315227</v>
      </c>
      <c r="M26" s="54">
        <f t="shared" si="3"/>
        <v>2.4893691128676192</v>
      </c>
    </row>
    <row r="27" spans="1:13" ht="12.75" customHeight="1" x14ac:dyDescent="0.2">
      <c r="A27" s="43" t="s">
        <v>753</v>
      </c>
      <c r="B27" s="43" t="s">
        <v>673</v>
      </c>
      <c r="C27" s="67">
        <v>2.2850170400000001</v>
      </c>
      <c r="D27" s="67">
        <v>1.09204174</v>
      </c>
      <c r="E27" s="68">
        <f t="shared" si="0"/>
        <v>1.0924264671421811</v>
      </c>
      <c r="F27" s="54">
        <f t="shared" si="1"/>
        <v>6.9021657468591093E-3</v>
      </c>
      <c r="G27" s="44">
        <v>33.886711720000001</v>
      </c>
      <c r="H27" s="113">
        <v>84.33</v>
      </c>
      <c r="I27" s="119"/>
      <c r="J27" s="67">
        <v>1.547715</v>
      </c>
      <c r="K27" s="67">
        <v>9.4861900000000002E-3</v>
      </c>
      <c r="L27" s="68" t="str">
        <f t="shared" si="2"/>
        <v/>
      </c>
      <c r="M27" s="54">
        <f t="shared" si="3"/>
        <v>0.67733192921834839</v>
      </c>
    </row>
    <row r="28" spans="1:13" ht="12.75" customHeight="1" x14ac:dyDescent="0.2">
      <c r="A28" s="43" t="s">
        <v>1005</v>
      </c>
      <c r="B28" s="43" t="s">
        <v>674</v>
      </c>
      <c r="C28" s="67">
        <v>2.2151047200000002</v>
      </c>
      <c r="D28" s="67">
        <v>0.75444011799999999</v>
      </c>
      <c r="E28" s="68">
        <f t="shared" si="0"/>
        <v>1.9360908402805803</v>
      </c>
      <c r="F28" s="54">
        <f t="shared" si="1"/>
        <v>6.6909872690008206E-3</v>
      </c>
      <c r="G28" s="44">
        <v>32.496194100000004</v>
      </c>
      <c r="H28" s="113">
        <v>317.41000000000003</v>
      </c>
      <c r="I28" s="119"/>
      <c r="J28" s="67">
        <v>0.12593850000000001</v>
      </c>
      <c r="K28" s="67">
        <v>0.20807057999999998</v>
      </c>
      <c r="L28" s="68">
        <f t="shared" si="2"/>
        <v>-0.39473182609477986</v>
      </c>
      <c r="M28" s="54">
        <f t="shared" si="3"/>
        <v>5.6854422665850307E-2</v>
      </c>
    </row>
    <row r="29" spans="1:13" ht="12.75" customHeight="1" x14ac:dyDescent="0.2">
      <c r="A29" s="43" t="s">
        <v>945</v>
      </c>
      <c r="B29" s="43" t="s">
        <v>122</v>
      </c>
      <c r="C29" s="67">
        <v>2.0210429300000001</v>
      </c>
      <c r="D29" s="67">
        <v>7.9711563700000001</v>
      </c>
      <c r="E29" s="68">
        <f t="shared" si="0"/>
        <v>-0.74645549074832662</v>
      </c>
      <c r="F29" s="54">
        <f t="shared" si="1"/>
        <v>6.1048005507992938E-3</v>
      </c>
      <c r="G29" s="44">
        <v>100.21116934</v>
      </c>
      <c r="H29" s="113">
        <v>48.76</v>
      </c>
      <c r="I29" s="119"/>
      <c r="J29" s="67">
        <v>24.713747999999999</v>
      </c>
      <c r="K29" s="67">
        <v>73.078472700000006</v>
      </c>
      <c r="L29" s="68">
        <f t="shared" si="2"/>
        <v>-0.66181904072551867</v>
      </c>
      <c r="M29" s="54">
        <f t="shared" si="3"/>
        <v>12.228215261117683</v>
      </c>
    </row>
    <row r="30" spans="1:13" ht="12.75" customHeight="1" x14ac:dyDescent="0.2">
      <c r="A30" s="43" t="s">
        <v>1016</v>
      </c>
      <c r="B30" s="43" t="s">
        <v>661</v>
      </c>
      <c r="C30" s="67">
        <v>1.95594775</v>
      </c>
      <c r="D30" s="67">
        <v>1.51813592</v>
      </c>
      <c r="E30" s="68">
        <f t="shared" si="0"/>
        <v>0.28838776833631607</v>
      </c>
      <c r="F30" s="54">
        <f t="shared" si="1"/>
        <v>5.9081728172566024E-3</v>
      </c>
      <c r="G30" s="44">
        <v>236.05536112000001</v>
      </c>
      <c r="H30" s="113">
        <v>18.03</v>
      </c>
      <c r="I30" s="119"/>
      <c r="J30" s="67">
        <v>0.3679095</v>
      </c>
      <c r="K30" s="67">
        <v>1.56767407</v>
      </c>
      <c r="L30" s="68">
        <f t="shared" si="2"/>
        <v>-0.76531505684724377</v>
      </c>
      <c r="M30" s="54">
        <f t="shared" si="3"/>
        <v>0.18809781600761064</v>
      </c>
    </row>
    <row r="31" spans="1:13" ht="12.75" customHeight="1" x14ac:dyDescent="0.2">
      <c r="A31" s="43" t="s">
        <v>1357</v>
      </c>
      <c r="B31" s="43" t="s">
        <v>1358</v>
      </c>
      <c r="C31" s="67">
        <v>1.8664774099999999</v>
      </c>
      <c r="D31" s="67">
        <v>3.23684035</v>
      </c>
      <c r="E31" s="68">
        <f t="shared" si="0"/>
        <v>-0.42336438990573022</v>
      </c>
      <c r="F31" s="54">
        <f t="shared" si="1"/>
        <v>5.6379170137778514E-3</v>
      </c>
      <c r="G31" s="44">
        <v>82.59275851000001</v>
      </c>
      <c r="H31" s="113">
        <v>59.78</v>
      </c>
      <c r="I31" s="119"/>
      <c r="J31" s="67">
        <v>0.14738950000000001</v>
      </c>
      <c r="K31" s="67">
        <v>10.33036712</v>
      </c>
      <c r="L31" s="68">
        <f t="shared" si="2"/>
        <v>-0.98573240444527399</v>
      </c>
      <c r="M31" s="54">
        <f t="shared" si="3"/>
        <v>7.896666694723084E-2</v>
      </c>
    </row>
    <row r="32" spans="1:13" ht="12.75" customHeight="1" x14ac:dyDescent="0.2">
      <c r="A32" s="43" t="s">
        <v>778</v>
      </c>
      <c r="B32" s="43" t="s">
        <v>687</v>
      </c>
      <c r="C32" s="67">
        <v>1.800239825</v>
      </c>
      <c r="D32" s="67">
        <v>1.012744759</v>
      </c>
      <c r="E32" s="68">
        <f t="shared" si="0"/>
        <v>0.77758493342151169</v>
      </c>
      <c r="F32" s="54">
        <f t="shared" si="1"/>
        <v>5.4378385100562034E-3</v>
      </c>
      <c r="G32" s="44">
        <v>41.436608049999997</v>
      </c>
      <c r="H32" s="113">
        <v>157.35</v>
      </c>
      <c r="I32" s="119"/>
      <c r="J32" s="67">
        <v>0.55186749999999996</v>
      </c>
      <c r="K32" s="67">
        <v>0.13184762</v>
      </c>
      <c r="L32" s="68">
        <f t="shared" si="2"/>
        <v>3.1856462786358977</v>
      </c>
      <c r="M32" s="54">
        <f t="shared" si="3"/>
        <v>0.30655221173101199</v>
      </c>
    </row>
    <row r="33" spans="1:15" ht="12.75" customHeight="1" x14ac:dyDescent="0.2">
      <c r="A33" s="43" t="s">
        <v>720</v>
      </c>
      <c r="B33" s="43" t="s">
        <v>629</v>
      </c>
      <c r="C33" s="67">
        <v>1.4961264830000001</v>
      </c>
      <c r="D33" s="67">
        <v>0.93637985999999995</v>
      </c>
      <c r="E33" s="68">
        <f t="shared" si="0"/>
        <v>0.59777729841391514</v>
      </c>
      <c r="F33" s="54">
        <f t="shared" si="1"/>
        <v>4.5192279896220759E-3</v>
      </c>
      <c r="G33" s="44">
        <v>55.868543969999998</v>
      </c>
      <c r="H33" s="113">
        <v>208.91</v>
      </c>
      <c r="I33" s="119"/>
      <c r="J33" s="67">
        <v>2.1208500000000002E-2</v>
      </c>
      <c r="K33" s="67">
        <v>3.2633620000000002E-2</v>
      </c>
      <c r="L33" s="68">
        <f t="shared" si="2"/>
        <v>-0.35010274679915987</v>
      </c>
      <c r="M33" s="54">
        <f t="shared" si="3"/>
        <v>1.4175606301329004E-2</v>
      </c>
    </row>
    <row r="34" spans="1:15" ht="12.75" customHeight="1" x14ac:dyDescent="0.2">
      <c r="A34" s="43" t="s">
        <v>2727</v>
      </c>
      <c r="B34" s="43" t="s">
        <v>2728</v>
      </c>
      <c r="C34" s="67">
        <v>1.4292238400000001</v>
      </c>
      <c r="D34" s="67">
        <v>0.76182234999999998</v>
      </c>
      <c r="E34" s="68">
        <f t="shared" si="0"/>
        <v>0.87605921511754037</v>
      </c>
      <c r="F34" s="54">
        <f t="shared" si="1"/>
        <v>4.3171405991101249E-3</v>
      </c>
      <c r="G34" s="44">
        <v>22.869477442605262</v>
      </c>
      <c r="H34" s="113">
        <v>103.69</v>
      </c>
      <c r="I34" s="119"/>
      <c r="J34" s="67">
        <v>0</v>
      </c>
      <c r="K34" s="67">
        <v>9.6123300000000009E-2</v>
      </c>
      <c r="L34" s="68">
        <f t="shared" si="2"/>
        <v>-1</v>
      </c>
      <c r="M34" s="54">
        <f t="shared" si="3"/>
        <v>0</v>
      </c>
    </row>
    <row r="35" spans="1:15" ht="12.75" customHeight="1" x14ac:dyDescent="0.2">
      <c r="A35" s="43" t="s">
        <v>1467</v>
      </c>
      <c r="B35" s="43" t="s">
        <v>1468</v>
      </c>
      <c r="C35" s="67">
        <v>1.2931265600000001</v>
      </c>
      <c r="D35" s="67">
        <v>0.78496316500000007</v>
      </c>
      <c r="E35" s="68">
        <f t="shared" si="0"/>
        <v>0.64737228147514414</v>
      </c>
      <c r="F35" s="54">
        <f t="shared" si="1"/>
        <v>3.9060425776018507E-3</v>
      </c>
      <c r="G35" s="44">
        <v>63.310211350000003</v>
      </c>
      <c r="H35" s="113">
        <v>30.16</v>
      </c>
      <c r="I35" s="119"/>
      <c r="J35" s="67">
        <v>28.635909000000002</v>
      </c>
      <c r="K35" s="67">
        <v>36.902174960000004</v>
      </c>
      <c r="L35" s="68">
        <f t="shared" si="2"/>
        <v>-0.22400484440172419</v>
      </c>
      <c r="M35" s="54">
        <f t="shared" si="3"/>
        <v>22.144707166172505</v>
      </c>
    </row>
    <row r="36" spans="1:15" ht="12.75" customHeight="1" x14ac:dyDescent="0.2">
      <c r="A36" s="43" t="s">
        <v>724</v>
      </c>
      <c r="B36" s="43" t="s">
        <v>648</v>
      </c>
      <c r="C36" s="67">
        <v>1.179758675</v>
      </c>
      <c r="D36" s="67">
        <v>0.50020327600000003</v>
      </c>
      <c r="E36" s="68">
        <f t="shared" si="0"/>
        <v>1.3585584733355485</v>
      </c>
      <c r="F36" s="54">
        <f t="shared" si="1"/>
        <v>3.5636013971015673E-3</v>
      </c>
      <c r="G36" s="44">
        <v>141.02714883000002</v>
      </c>
      <c r="H36" s="113">
        <v>41.6</v>
      </c>
      <c r="I36" s="119"/>
      <c r="J36" s="67">
        <v>0</v>
      </c>
      <c r="K36" s="67">
        <v>0.85419268999999998</v>
      </c>
      <c r="L36" s="68">
        <f t="shared" si="2"/>
        <v>-1</v>
      </c>
      <c r="M36" s="54">
        <f t="shared" si="3"/>
        <v>0</v>
      </c>
    </row>
    <row r="37" spans="1:15" ht="12.75" customHeight="1" x14ac:dyDescent="0.2">
      <c r="A37" s="43" t="s">
        <v>1013</v>
      </c>
      <c r="B37" s="43" t="s">
        <v>646</v>
      </c>
      <c r="C37" s="67">
        <v>1.1620805249999999</v>
      </c>
      <c r="D37" s="67">
        <v>0.62129355500000005</v>
      </c>
      <c r="E37" s="68">
        <f t="shared" si="0"/>
        <v>0.8704210202212701</v>
      </c>
      <c r="F37" s="54">
        <f t="shared" si="1"/>
        <v>3.510202442405878E-3</v>
      </c>
      <c r="G37" s="44">
        <v>60.575136690000001</v>
      </c>
      <c r="H37" s="113">
        <v>132.61000000000001</v>
      </c>
      <c r="I37" s="119"/>
      <c r="J37" s="67">
        <v>0.15589600000000001</v>
      </c>
      <c r="K37" s="67">
        <v>0.45470321999999996</v>
      </c>
      <c r="L37" s="68">
        <f t="shared" si="2"/>
        <v>-0.65714779851350069</v>
      </c>
      <c r="M37" s="54">
        <f t="shared" si="3"/>
        <v>0.13415249343413618</v>
      </c>
    </row>
    <row r="38" spans="1:15" ht="12.75" customHeight="1" x14ac:dyDescent="0.2">
      <c r="A38" s="43" t="s">
        <v>1008</v>
      </c>
      <c r="B38" s="43" t="s">
        <v>647</v>
      </c>
      <c r="C38" s="67">
        <v>1.03917956</v>
      </c>
      <c r="D38" s="67">
        <v>0.1777059</v>
      </c>
      <c r="E38" s="68">
        <f t="shared" si="0"/>
        <v>4.8477493431563046</v>
      </c>
      <c r="F38" s="54">
        <f t="shared" si="1"/>
        <v>3.1389654599110212E-3</v>
      </c>
      <c r="G38" s="44">
        <v>34.510186429999997</v>
      </c>
      <c r="H38" s="113">
        <v>67.7</v>
      </c>
      <c r="I38" s="119"/>
      <c r="J38" s="67">
        <v>8.6638499999999993E-2</v>
      </c>
      <c r="K38" s="67">
        <v>0.14188160999999999</v>
      </c>
      <c r="L38" s="68">
        <f t="shared" si="2"/>
        <v>-0.3893606084678628</v>
      </c>
      <c r="M38" s="54">
        <f t="shared" si="3"/>
        <v>8.3372020904645197E-2</v>
      </c>
    </row>
    <row r="39" spans="1:15" ht="12.75" customHeight="1" x14ac:dyDescent="0.2">
      <c r="A39" s="43" t="s">
        <v>1339</v>
      </c>
      <c r="B39" s="43" t="s">
        <v>1340</v>
      </c>
      <c r="C39" s="67">
        <v>1.0155900150000001</v>
      </c>
      <c r="D39" s="67">
        <v>0.97092258499999995</v>
      </c>
      <c r="E39" s="68">
        <f t="shared" ref="E39:E70" si="4">IF(ISERROR(C39/D39-1),"",IF((C39/D39-1)&gt;10000%,"",C39/D39-1))</f>
        <v>4.6005140564322256E-2</v>
      </c>
      <c r="F39" s="54">
        <f t="shared" ref="F39:F70" si="5">C39/$C$197</f>
        <v>3.0677104335226882E-3</v>
      </c>
      <c r="G39" s="44">
        <v>12.037705820000001</v>
      </c>
      <c r="H39" s="113">
        <v>46.31</v>
      </c>
      <c r="I39" s="119"/>
      <c r="J39" s="67">
        <v>0.222661</v>
      </c>
      <c r="K39" s="67">
        <v>1.9922586899999999</v>
      </c>
      <c r="L39" s="68">
        <f t="shared" ref="L39:L70" si="6">IF(ISERROR(J39/K39-1),"",IF((J39/K39-1)&gt;10000%,"",J39/K39-1))</f>
        <v>-0.88823690361215091</v>
      </c>
      <c r="M39" s="54">
        <f t="shared" ref="M39:M70" si="7">IF(ISERROR(J39/C39),"",IF(J39/C39&gt;10000%,"",J39/C39))</f>
        <v>0.21924299836681632</v>
      </c>
    </row>
    <row r="40" spans="1:15" ht="12.75" customHeight="1" x14ac:dyDescent="0.2">
      <c r="A40" s="43" t="s">
        <v>782</v>
      </c>
      <c r="B40" s="43" t="s">
        <v>691</v>
      </c>
      <c r="C40" s="67">
        <v>1.00046466</v>
      </c>
      <c r="D40" s="67">
        <v>3.0405680000000001E-2</v>
      </c>
      <c r="E40" s="68">
        <f t="shared" si="4"/>
        <v>31.903873881458992</v>
      </c>
      <c r="F40" s="54">
        <f t="shared" si="5"/>
        <v>3.0220224997512687E-3</v>
      </c>
      <c r="G40" s="44">
        <v>7.2212116100000001</v>
      </c>
      <c r="H40" s="113">
        <v>68.239999999999995</v>
      </c>
      <c r="I40" s="119"/>
      <c r="J40" s="67">
        <v>1.149232</v>
      </c>
      <c r="K40" s="67">
        <v>2.1725000000000001E-2</v>
      </c>
      <c r="L40" s="68">
        <f t="shared" si="6"/>
        <v>51.899056386651324</v>
      </c>
      <c r="M40" s="54">
        <f t="shared" si="7"/>
        <v>1.1486982458730726</v>
      </c>
    </row>
    <row r="41" spans="1:15" ht="12.75" customHeight="1" x14ac:dyDescent="0.2">
      <c r="A41" s="43" t="s">
        <v>937</v>
      </c>
      <c r="B41" s="43" t="s">
        <v>597</v>
      </c>
      <c r="C41" s="67">
        <v>0.82046589999999997</v>
      </c>
      <c r="D41" s="67">
        <v>1.07338965</v>
      </c>
      <c r="E41" s="68">
        <f t="shared" si="4"/>
        <v>-0.23563088203803717</v>
      </c>
      <c r="F41" s="54">
        <f t="shared" si="5"/>
        <v>2.478314836306836E-3</v>
      </c>
      <c r="G41" s="44">
        <v>70.958469049999991</v>
      </c>
      <c r="H41" s="113">
        <v>71.39</v>
      </c>
      <c r="I41" s="119"/>
      <c r="J41" s="67">
        <v>21.711596499999999</v>
      </c>
      <c r="K41" s="67">
        <v>5.2580818200000001</v>
      </c>
      <c r="L41" s="68">
        <f t="shared" si="6"/>
        <v>3.1291857455348611</v>
      </c>
      <c r="M41" s="54">
        <f t="shared" si="7"/>
        <v>26.462521477126593</v>
      </c>
    </row>
    <row r="42" spans="1:15" ht="12.75" customHeight="1" x14ac:dyDescent="0.2">
      <c r="A42" s="43" t="s">
        <v>1094</v>
      </c>
      <c r="B42" s="43" t="s">
        <v>1102</v>
      </c>
      <c r="C42" s="67">
        <v>0.77515191000000006</v>
      </c>
      <c r="D42" s="67">
        <v>0.51143205000000003</v>
      </c>
      <c r="E42" s="68">
        <f t="shared" si="4"/>
        <v>0.51564985025870014</v>
      </c>
      <c r="F42" s="54">
        <f t="shared" si="5"/>
        <v>2.3414385399132143E-3</v>
      </c>
      <c r="G42" s="44">
        <v>26.036124549</v>
      </c>
      <c r="H42" s="113">
        <v>25.07</v>
      </c>
      <c r="I42" s="119"/>
      <c r="J42" s="67">
        <v>5.4650999999999998E-2</v>
      </c>
      <c r="K42" s="67">
        <v>1.171522E-2</v>
      </c>
      <c r="L42" s="68">
        <f t="shared" si="6"/>
        <v>3.6649572095103631</v>
      </c>
      <c r="M42" s="54">
        <f t="shared" si="7"/>
        <v>7.0503599739565881E-2</v>
      </c>
    </row>
    <row r="43" spans="1:15" ht="12.75" customHeight="1" x14ac:dyDescent="0.2">
      <c r="A43" s="43" t="s">
        <v>1014</v>
      </c>
      <c r="B43" s="43" t="s">
        <v>686</v>
      </c>
      <c r="C43" s="67">
        <v>0.77010713100000006</v>
      </c>
      <c r="D43" s="67">
        <v>0.25996006700000002</v>
      </c>
      <c r="E43" s="68">
        <f t="shared" si="4"/>
        <v>1.962405495148607</v>
      </c>
      <c r="F43" s="54">
        <f t="shared" si="5"/>
        <v>2.3262001849229715E-3</v>
      </c>
      <c r="G43" s="44">
        <v>17.399817260000003</v>
      </c>
      <c r="H43" s="113">
        <v>290.61</v>
      </c>
      <c r="I43" s="119"/>
      <c r="J43" s="67">
        <v>5.0834999999999998E-2</v>
      </c>
      <c r="K43" s="67">
        <v>0</v>
      </c>
      <c r="L43" s="68" t="str">
        <f t="shared" si="6"/>
        <v/>
      </c>
      <c r="M43" s="54">
        <f t="shared" si="7"/>
        <v>6.6010296429783344E-2</v>
      </c>
    </row>
    <row r="44" spans="1:15" s="115" customFormat="1" ht="12.75" customHeight="1" x14ac:dyDescent="0.2">
      <c r="A44" s="43" t="s">
        <v>1353</v>
      </c>
      <c r="B44" s="43" t="s">
        <v>1354</v>
      </c>
      <c r="C44" s="67">
        <v>0.73620754500000007</v>
      </c>
      <c r="D44" s="67">
        <v>1.7699731650000001</v>
      </c>
      <c r="E44" s="68">
        <f t="shared" si="4"/>
        <v>-0.5840572277828856</v>
      </c>
      <c r="F44" s="54">
        <f t="shared" si="5"/>
        <v>2.2238024534286345E-3</v>
      </c>
      <c r="G44" s="44">
        <v>3.8964330199999999</v>
      </c>
      <c r="H44" s="113">
        <v>102.7</v>
      </c>
      <c r="I44" s="119"/>
      <c r="J44" s="67">
        <v>0.108415</v>
      </c>
      <c r="K44" s="67">
        <v>1.2332693899999998</v>
      </c>
      <c r="L44" s="68">
        <f t="shared" si="6"/>
        <v>-0.91209138824081248</v>
      </c>
      <c r="M44" s="54">
        <f t="shared" si="7"/>
        <v>0.14726146279851016</v>
      </c>
      <c r="N44" s="82"/>
      <c r="O44" s="82"/>
    </row>
    <row r="45" spans="1:15" ht="12.75" customHeight="1" x14ac:dyDescent="0.2">
      <c r="A45" s="43" t="s">
        <v>1018</v>
      </c>
      <c r="B45" s="43" t="s">
        <v>650</v>
      </c>
      <c r="C45" s="67">
        <v>0.72378039000000005</v>
      </c>
      <c r="D45" s="67">
        <v>0.51417352000000005</v>
      </c>
      <c r="E45" s="68">
        <f t="shared" si="4"/>
        <v>0.40765784671291505</v>
      </c>
      <c r="F45" s="54">
        <f t="shared" si="5"/>
        <v>2.1862647536783041E-3</v>
      </c>
      <c r="G45" s="44">
        <v>9.3378314499999995</v>
      </c>
      <c r="H45" s="113">
        <v>50.87</v>
      </c>
      <c r="I45" s="119"/>
      <c r="J45" s="67">
        <v>2.43E-4</v>
      </c>
      <c r="K45" s="67">
        <v>1.360399E-2</v>
      </c>
      <c r="L45" s="68">
        <f t="shared" si="6"/>
        <v>-0.98213759345603757</v>
      </c>
      <c r="M45" s="54">
        <f t="shared" si="7"/>
        <v>3.3573719785361962E-4</v>
      </c>
    </row>
    <row r="46" spans="1:15" ht="12.75" customHeight="1" x14ac:dyDescent="0.2">
      <c r="A46" s="43" t="s">
        <v>1025</v>
      </c>
      <c r="B46" s="43" t="s">
        <v>671</v>
      </c>
      <c r="C46" s="67">
        <v>0.64856059999999993</v>
      </c>
      <c r="D46" s="67">
        <v>0.22972290000000001</v>
      </c>
      <c r="E46" s="68">
        <f t="shared" si="4"/>
        <v>1.8232300741458509</v>
      </c>
      <c r="F46" s="54">
        <f t="shared" si="5"/>
        <v>1.9590544314200789E-3</v>
      </c>
      <c r="G46" s="44">
        <v>0.73838819999999994</v>
      </c>
      <c r="H46" s="113">
        <v>68.349999999999994</v>
      </c>
      <c r="I46" s="119"/>
      <c r="J46" s="67">
        <v>3.9435E-3</v>
      </c>
      <c r="K46" s="67">
        <v>0</v>
      </c>
      <c r="L46" s="68" t="str">
        <f t="shared" si="6"/>
        <v/>
      </c>
      <c r="M46" s="54">
        <f t="shared" si="7"/>
        <v>6.0803878619823662E-3</v>
      </c>
    </row>
    <row r="47" spans="1:15" ht="12.75" customHeight="1" x14ac:dyDescent="0.2">
      <c r="A47" s="43" t="s">
        <v>726</v>
      </c>
      <c r="B47" s="43" t="s">
        <v>651</v>
      </c>
      <c r="C47" s="67">
        <v>0.6420311700000001</v>
      </c>
      <c r="D47" s="67">
        <v>0.71911806999999994</v>
      </c>
      <c r="E47" s="68">
        <f t="shared" si="4"/>
        <v>-0.10719644411104823</v>
      </c>
      <c r="F47" s="54">
        <f t="shared" si="5"/>
        <v>1.9393315115014977E-3</v>
      </c>
      <c r="G47" s="44">
        <v>26.351908859999998</v>
      </c>
      <c r="H47" s="113">
        <v>55.98</v>
      </c>
      <c r="I47" s="119"/>
      <c r="J47" s="67">
        <v>0.1500755</v>
      </c>
      <c r="K47" s="67">
        <v>0.48596744000000003</v>
      </c>
      <c r="L47" s="68">
        <f t="shared" si="6"/>
        <v>-0.69118198536099462</v>
      </c>
      <c r="M47" s="54">
        <f t="shared" si="7"/>
        <v>0.23375111211500835</v>
      </c>
    </row>
    <row r="48" spans="1:15" ht="12.75" customHeight="1" x14ac:dyDescent="0.2">
      <c r="A48" s="43" t="s">
        <v>1215</v>
      </c>
      <c r="B48" s="43" t="s">
        <v>1216</v>
      </c>
      <c r="C48" s="67">
        <v>0.62958645999999996</v>
      </c>
      <c r="D48" s="67">
        <v>0.89952176100000003</v>
      </c>
      <c r="E48" s="68">
        <f t="shared" si="4"/>
        <v>-0.30008757175581002</v>
      </c>
      <c r="F48" s="54">
        <f t="shared" si="5"/>
        <v>1.9017407847856933E-3</v>
      </c>
      <c r="G48" s="44">
        <v>2.9352720329999999</v>
      </c>
      <c r="H48" s="113">
        <v>76.83</v>
      </c>
      <c r="I48" s="119"/>
      <c r="J48" s="67">
        <v>0.37352849999999999</v>
      </c>
      <c r="K48" s="67">
        <v>0.78318508999999992</v>
      </c>
      <c r="L48" s="68">
        <f t="shared" si="6"/>
        <v>-0.52306484792758245</v>
      </c>
      <c r="M48" s="54">
        <f t="shared" si="7"/>
        <v>0.59329182524033319</v>
      </c>
    </row>
    <row r="49" spans="1:15" ht="12.75" customHeight="1" x14ac:dyDescent="0.2">
      <c r="A49" s="43" t="s">
        <v>774</v>
      </c>
      <c r="B49" s="43" t="s">
        <v>681</v>
      </c>
      <c r="C49" s="67">
        <v>0.62215131099999998</v>
      </c>
      <c r="D49" s="67">
        <v>0.129875044</v>
      </c>
      <c r="E49" s="68">
        <f t="shared" si="4"/>
        <v>3.7903838323242454</v>
      </c>
      <c r="F49" s="54">
        <f t="shared" si="5"/>
        <v>1.8792820329023405E-3</v>
      </c>
      <c r="G49" s="44">
        <v>3.7031503699999999</v>
      </c>
      <c r="H49" s="113">
        <v>140.44</v>
      </c>
      <c r="I49" s="119"/>
      <c r="J49" s="67">
        <v>4.13E-3</v>
      </c>
      <c r="K49" s="67">
        <v>4.2708999999999993E-3</v>
      </c>
      <c r="L49" s="68">
        <f t="shared" si="6"/>
        <v>-3.2990704535343696E-2</v>
      </c>
      <c r="M49" s="54">
        <f t="shared" si="7"/>
        <v>6.6382565253487024E-3</v>
      </c>
    </row>
    <row r="50" spans="1:15" s="115" customFormat="1" ht="12.75" customHeight="1" x14ac:dyDescent="0.2">
      <c r="A50" s="43" t="s">
        <v>1269</v>
      </c>
      <c r="B50" s="43" t="s">
        <v>1270</v>
      </c>
      <c r="C50" s="67">
        <v>0.5817673000000001</v>
      </c>
      <c r="D50" s="67">
        <v>9.8297679999999998E-2</v>
      </c>
      <c r="E50" s="68">
        <f t="shared" si="4"/>
        <v>4.9184235070451319</v>
      </c>
      <c r="F50" s="54">
        <f t="shared" si="5"/>
        <v>1.75729732444477E-3</v>
      </c>
      <c r="G50" s="44">
        <v>14.084975932000001</v>
      </c>
      <c r="H50" s="113">
        <v>25.06</v>
      </c>
      <c r="I50" s="119"/>
      <c r="J50" s="67">
        <v>0</v>
      </c>
      <c r="K50" s="67">
        <v>0</v>
      </c>
      <c r="L50" s="68" t="str">
        <f t="shared" si="6"/>
        <v/>
      </c>
      <c r="M50" s="54">
        <f t="shared" si="7"/>
        <v>0</v>
      </c>
      <c r="N50" s="82"/>
      <c r="O50" s="82"/>
    </row>
    <row r="51" spans="1:15" ht="12.75" customHeight="1" x14ac:dyDescent="0.2">
      <c r="A51" s="43" t="s">
        <v>1225</v>
      </c>
      <c r="B51" s="43" t="s">
        <v>1226</v>
      </c>
      <c r="C51" s="67">
        <v>0.55302960400000001</v>
      </c>
      <c r="D51" s="67">
        <v>0.76849036000000004</v>
      </c>
      <c r="E51" s="68">
        <f t="shared" si="4"/>
        <v>-0.28036884678683549</v>
      </c>
      <c r="F51" s="54">
        <f t="shared" si="5"/>
        <v>1.6704916956452357E-3</v>
      </c>
      <c r="G51" s="44">
        <v>1.7063955279999998</v>
      </c>
      <c r="H51" s="113">
        <v>504.52</v>
      </c>
      <c r="I51" s="119"/>
      <c r="J51" s="67">
        <v>0.9165375</v>
      </c>
      <c r="K51" s="67">
        <v>1.3097101200000001</v>
      </c>
      <c r="L51" s="68">
        <f t="shared" si="6"/>
        <v>-0.30019819958327887</v>
      </c>
      <c r="M51" s="54">
        <f t="shared" si="7"/>
        <v>1.6573027797622204</v>
      </c>
    </row>
    <row r="52" spans="1:15" ht="12.75" customHeight="1" x14ac:dyDescent="0.2">
      <c r="A52" s="43" t="s">
        <v>734</v>
      </c>
      <c r="B52" s="43" t="s">
        <v>664</v>
      </c>
      <c r="C52" s="67">
        <v>0.53442291599999991</v>
      </c>
      <c r="D52" s="67">
        <v>2.1114924160000004</v>
      </c>
      <c r="E52" s="68">
        <f t="shared" si="4"/>
        <v>-0.74689801774784126</v>
      </c>
      <c r="F52" s="54">
        <f t="shared" si="5"/>
        <v>1.6142879814812069E-3</v>
      </c>
      <c r="G52" s="44">
        <v>81.207338579999998</v>
      </c>
      <c r="H52" s="113">
        <v>38.43</v>
      </c>
      <c r="I52" s="119"/>
      <c r="J52" s="67">
        <v>3.0155090000000002</v>
      </c>
      <c r="K52" s="67">
        <v>1.8267264299999999</v>
      </c>
      <c r="L52" s="68">
        <f t="shared" si="6"/>
        <v>0.65077208632712469</v>
      </c>
      <c r="M52" s="54">
        <f t="shared" si="7"/>
        <v>5.6425518250044515</v>
      </c>
    </row>
    <row r="53" spans="1:15" ht="12.75" customHeight="1" x14ac:dyDescent="0.2">
      <c r="A53" s="43" t="s">
        <v>938</v>
      </c>
      <c r="B53" s="43" t="s">
        <v>159</v>
      </c>
      <c r="C53" s="67">
        <v>0.52686299000000003</v>
      </c>
      <c r="D53" s="67">
        <v>1.0775726200000002</v>
      </c>
      <c r="E53" s="68">
        <f t="shared" si="4"/>
        <v>-0.51106498047435545</v>
      </c>
      <c r="F53" s="54">
        <f t="shared" si="5"/>
        <v>1.5914523258285082E-3</v>
      </c>
      <c r="G53" s="44">
        <v>25.570298229999999</v>
      </c>
      <c r="H53" s="113">
        <v>77.47</v>
      </c>
      <c r="I53" s="119"/>
      <c r="J53" s="67">
        <v>1.076438</v>
      </c>
      <c r="K53" s="67">
        <v>0.33886632999999999</v>
      </c>
      <c r="L53" s="68">
        <f t="shared" si="6"/>
        <v>2.176585882698939</v>
      </c>
      <c r="M53" s="54">
        <f t="shared" si="7"/>
        <v>2.0431080194112705</v>
      </c>
    </row>
    <row r="54" spans="1:15" ht="12.75" customHeight="1" x14ac:dyDescent="0.2">
      <c r="A54" s="43" t="s">
        <v>1275</v>
      </c>
      <c r="B54" s="43" t="s">
        <v>1276</v>
      </c>
      <c r="C54" s="67">
        <v>0.51467549400000001</v>
      </c>
      <c r="D54" s="67">
        <v>0.26859028000000001</v>
      </c>
      <c r="E54" s="68">
        <f t="shared" si="4"/>
        <v>0.91621042280457798</v>
      </c>
      <c r="F54" s="54">
        <f t="shared" si="5"/>
        <v>1.5546385445924687E-3</v>
      </c>
      <c r="G54" s="44">
        <v>5.7122530339999997</v>
      </c>
      <c r="H54" s="113">
        <v>509.39</v>
      </c>
      <c r="I54" s="119"/>
      <c r="J54" s="67">
        <v>0.15037700000000001</v>
      </c>
      <c r="K54" s="67">
        <v>6.0079489999999999E-2</v>
      </c>
      <c r="L54" s="68">
        <f t="shared" si="6"/>
        <v>1.5029673187971473</v>
      </c>
      <c r="M54" s="54">
        <f t="shared" si="7"/>
        <v>0.2921782788437951</v>
      </c>
    </row>
    <row r="55" spans="1:15" ht="12.75" customHeight="1" x14ac:dyDescent="0.2">
      <c r="A55" s="43" t="s">
        <v>1351</v>
      </c>
      <c r="B55" s="43" t="s">
        <v>1352</v>
      </c>
      <c r="C55" s="67">
        <v>0.50833139999999999</v>
      </c>
      <c r="D55" s="67">
        <v>0.158793132</v>
      </c>
      <c r="E55" s="68">
        <f t="shared" si="4"/>
        <v>2.2012177957419468</v>
      </c>
      <c r="F55" s="54">
        <f t="shared" si="5"/>
        <v>1.5354754541055573E-3</v>
      </c>
      <c r="G55" s="44">
        <v>1.8011848500000001</v>
      </c>
      <c r="H55" s="113">
        <v>119.13</v>
      </c>
      <c r="I55" s="119"/>
      <c r="J55" s="67">
        <v>5.1632499999999998E-2</v>
      </c>
      <c r="K55" s="67">
        <v>0.10842025</v>
      </c>
      <c r="L55" s="68">
        <f t="shared" si="6"/>
        <v>-0.52377438716475933</v>
      </c>
      <c r="M55" s="54">
        <f t="shared" si="7"/>
        <v>0.10157251745613197</v>
      </c>
    </row>
    <row r="56" spans="1:15" ht="12.75" customHeight="1" x14ac:dyDescent="0.2">
      <c r="A56" s="43" t="s">
        <v>730</v>
      </c>
      <c r="B56" s="43" t="s">
        <v>657</v>
      </c>
      <c r="C56" s="67">
        <v>0.49012644500000002</v>
      </c>
      <c r="D56" s="67">
        <v>1.008960715</v>
      </c>
      <c r="E56" s="68">
        <f t="shared" si="4"/>
        <v>-0.5142264334840827</v>
      </c>
      <c r="F56" s="54">
        <f t="shared" si="5"/>
        <v>1.4804852222497322E-3</v>
      </c>
      <c r="G56" s="44">
        <v>83.601415119999999</v>
      </c>
      <c r="H56" s="113">
        <v>42.63</v>
      </c>
      <c r="I56" s="119"/>
      <c r="J56" s="67">
        <v>1.1828304999999999</v>
      </c>
      <c r="K56" s="67">
        <v>0.62612996999999992</v>
      </c>
      <c r="L56" s="68">
        <f t="shared" si="6"/>
        <v>0.88911337369779631</v>
      </c>
      <c r="M56" s="54">
        <f t="shared" si="7"/>
        <v>2.4133170369944024</v>
      </c>
    </row>
    <row r="57" spans="1:15" ht="12.75" customHeight="1" x14ac:dyDescent="0.2">
      <c r="A57" s="43" t="s">
        <v>1355</v>
      </c>
      <c r="B57" s="43" t="s">
        <v>1356</v>
      </c>
      <c r="C57" s="67">
        <v>0.47278846000000002</v>
      </c>
      <c r="D57" s="67">
        <v>0.7311001949999999</v>
      </c>
      <c r="E57" s="68">
        <f t="shared" si="4"/>
        <v>-0.35331919860861194</v>
      </c>
      <c r="F57" s="54">
        <f t="shared" si="5"/>
        <v>1.4281137763954128E-3</v>
      </c>
      <c r="G57" s="44">
        <v>14.403250359999999</v>
      </c>
      <c r="H57" s="113">
        <v>67.930000000000007</v>
      </c>
      <c r="I57" s="119"/>
      <c r="J57" s="67">
        <v>1.3862950000000001</v>
      </c>
      <c r="K57" s="67">
        <v>2.2592910000000001E-2</v>
      </c>
      <c r="L57" s="68">
        <f t="shared" si="6"/>
        <v>60.359736306655492</v>
      </c>
      <c r="M57" s="54">
        <f t="shared" si="7"/>
        <v>2.9321675914001792</v>
      </c>
    </row>
    <row r="58" spans="1:15" ht="12.75" customHeight="1" x14ac:dyDescent="0.2">
      <c r="A58" s="43" t="s">
        <v>1219</v>
      </c>
      <c r="B58" s="43" t="s">
        <v>1220</v>
      </c>
      <c r="C58" s="67">
        <v>0.42031056</v>
      </c>
      <c r="D58" s="67">
        <v>0.25645460999999997</v>
      </c>
      <c r="E58" s="68">
        <f t="shared" si="4"/>
        <v>0.6389276839281619</v>
      </c>
      <c r="F58" s="54">
        <f t="shared" si="5"/>
        <v>1.2695980377788213E-3</v>
      </c>
      <c r="G58" s="44">
        <v>3.9114098E-2</v>
      </c>
      <c r="H58" s="113">
        <v>74.95</v>
      </c>
      <c r="I58" s="119"/>
      <c r="J58" s="67">
        <v>7.1694999999999997E-3</v>
      </c>
      <c r="K58" s="67">
        <v>2.2768490000000002E-2</v>
      </c>
      <c r="L58" s="68">
        <f t="shared" si="6"/>
        <v>-0.68511306634739499</v>
      </c>
      <c r="M58" s="54">
        <f t="shared" si="7"/>
        <v>1.7057625199804638E-2</v>
      </c>
    </row>
    <row r="59" spans="1:15" ht="12.75" customHeight="1" x14ac:dyDescent="0.2">
      <c r="A59" s="43" t="s">
        <v>1015</v>
      </c>
      <c r="B59" s="43" t="s">
        <v>665</v>
      </c>
      <c r="C59" s="67">
        <v>0.41112248299999998</v>
      </c>
      <c r="D59" s="67">
        <v>0.43216779799999999</v>
      </c>
      <c r="E59" s="68">
        <f t="shared" si="4"/>
        <v>-4.8697091956860672E-2</v>
      </c>
      <c r="F59" s="54">
        <f t="shared" si="5"/>
        <v>1.2418443583800435E-3</v>
      </c>
      <c r="G59" s="44">
        <v>32.111669079999999</v>
      </c>
      <c r="H59" s="113">
        <v>507.31</v>
      </c>
      <c r="I59" s="119"/>
      <c r="J59" s="67">
        <v>4.9008500000000003E-2</v>
      </c>
      <c r="K59" s="67">
        <v>0.43238621000000005</v>
      </c>
      <c r="L59" s="68">
        <f t="shared" si="6"/>
        <v>-0.88665572845165441</v>
      </c>
      <c r="M59" s="54">
        <f t="shared" si="7"/>
        <v>0.11920656745011925</v>
      </c>
    </row>
    <row r="60" spans="1:15" ht="12.75" customHeight="1" x14ac:dyDescent="0.2">
      <c r="A60" s="43" t="s">
        <v>723</v>
      </c>
      <c r="B60" s="43" t="s">
        <v>644</v>
      </c>
      <c r="C60" s="67">
        <v>0.39316431000000002</v>
      </c>
      <c r="D60" s="67">
        <v>1.4098079779999999</v>
      </c>
      <c r="E60" s="68">
        <f t="shared" si="4"/>
        <v>-0.72112208461342664</v>
      </c>
      <c r="F60" s="54">
        <f t="shared" si="5"/>
        <v>1.1875995609072116E-3</v>
      </c>
      <c r="G60" s="44">
        <v>239.7087856</v>
      </c>
      <c r="H60" s="113">
        <v>46.67</v>
      </c>
      <c r="I60" s="119"/>
      <c r="J60" s="67">
        <v>0.68632000000000004</v>
      </c>
      <c r="K60" s="67">
        <v>1.32005518</v>
      </c>
      <c r="L60" s="68">
        <f t="shared" si="6"/>
        <v>-0.48008234019429397</v>
      </c>
      <c r="M60" s="54">
        <f t="shared" si="7"/>
        <v>1.7456314892875195</v>
      </c>
    </row>
    <row r="61" spans="1:15" ht="12.75" customHeight="1" x14ac:dyDescent="0.2">
      <c r="A61" s="43" t="s">
        <v>1248</v>
      </c>
      <c r="B61" s="43" t="s">
        <v>653</v>
      </c>
      <c r="C61" s="67">
        <v>0.38344354999999997</v>
      </c>
      <c r="D61" s="67">
        <v>0.51820624999999998</v>
      </c>
      <c r="E61" s="68">
        <f t="shared" si="4"/>
        <v>-0.26005610700372683</v>
      </c>
      <c r="F61" s="54">
        <f t="shared" si="5"/>
        <v>1.1582368491501742E-3</v>
      </c>
      <c r="G61" s="44">
        <v>13.0288185</v>
      </c>
      <c r="H61" s="113">
        <v>63.72</v>
      </c>
      <c r="I61" s="119"/>
      <c r="J61" s="67">
        <v>8.9653499999999997E-2</v>
      </c>
      <c r="K61" s="67">
        <v>0.24499067000000002</v>
      </c>
      <c r="L61" s="68">
        <f t="shared" si="6"/>
        <v>-0.6340534110952063</v>
      </c>
      <c r="M61" s="54">
        <f t="shared" si="7"/>
        <v>0.23381146977175651</v>
      </c>
    </row>
    <row r="62" spans="1:15" ht="12.75" customHeight="1" x14ac:dyDescent="0.2">
      <c r="A62" s="43" t="s">
        <v>732</v>
      </c>
      <c r="B62" s="43" t="s">
        <v>659</v>
      </c>
      <c r="C62" s="67">
        <v>0.34442865</v>
      </c>
      <c r="D62" s="67">
        <v>0.17596954000000001</v>
      </c>
      <c r="E62" s="68">
        <f t="shared" si="4"/>
        <v>0.95731971567351937</v>
      </c>
      <c r="F62" s="54">
        <f t="shared" si="5"/>
        <v>1.0403877033087353E-3</v>
      </c>
      <c r="G62" s="44">
        <v>74.803272109999995</v>
      </c>
      <c r="H62" s="113">
        <v>79.37</v>
      </c>
      <c r="I62" s="119"/>
      <c r="J62" s="67">
        <v>1.05895E-2</v>
      </c>
      <c r="K62" s="67">
        <v>4.170944E-2</v>
      </c>
      <c r="L62" s="68">
        <f t="shared" si="6"/>
        <v>-0.74611263061791289</v>
      </c>
      <c r="M62" s="54">
        <f t="shared" si="7"/>
        <v>3.0745119489914673E-2</v>
      </c>
    </row>
    <row r="63" spans="1:15" ht="12.75" customHeight="1" x14ac:dyDescent="0.2">
      <c r="A63" s="43" t="s">
        <v>1347</v>
      </c>
      <c r="B63" s="43" t="s">
        <v>1348</v>
      </c>
      <c r="C63" s="67">
        <v>0.33326864</v>
      </c>
      <c r="D63" s="67">
        <v>8.1667249999999997E-2</v>
      </c>
      <c r="E63" s="68">
        <f t="shared" si="4"/>
        <v>3.0808113411434821</v>
      </c>
      <c r="F63" s="54">
        <f t="shared" si="5"/>
        <v>1.0066775657438071E-3</v>
      </c>
      <c r="G63" s="44">
        <v>1.9149428700000002</v>
      </c>
      <c r="H63" s="113">
        <v>318.33</v>
      </c>
      <c r="I63" s="119"/>
      <c r="J63" s="67">
        <v>6.83145E-2</v>
      </c>
      <c r="K63" s="67">
        <v>5.7477569999999999E-2</v>
      </c>
      <c r="L63" s="68">
        <f t="shared" si="6"/>
        <v>0.18854189556030287</v>
      </c>
      <c r="M63" s="54">
        <f t="shared" si="7"/>
        <v>0.20498328315559483</v>
      </c>
    </row>
    <row r="64" spans="1:15" ht="12.75" customHeight="1" x14ac:dyDescent="0.2">
      <c r="A64" s="43" t="s">
        <v>1221</v>
      </c>
      <c r="B64" s="43" t="s">
        <v>1222</v>
      </c>
      <c r="C64" s="67">
        <v>0.32155527</v>
      </c>
      <c r="D64" s="67">
        <v>0.79167913000000001</v>
      </c>
      <c r="E64" s="68">
        <f t="shared" si="4"/>
        <v>-0.5938313164829796</v>
      </c>
      <c r="F64" s="54">
        <f t="shared" si="5"/>
        <v>9.7129593848281864E-4</v>
      </c>
      <c r="G64" s="44">
        <v>0.48054573700000003</v>
      </c>
      <c r="H64" s="113">
        <v>99.94</v>
      </c>
      <c r="I64" s="119"/>
      <c r="J64" s="67">
        <v>0.16136349999999999</v>
      </c>
      <c r="K64" s="67">
        <v>0.1724144</v>
      </c>
      <c r="L64" s="68">
        <f t="shared" si="6"/>
        <v>-6.409499438561983E-2</v>
      </c>
      <c r="M64" s="54">
        <f t="shared" si="7"/>
        <v>0.50182197293796493</v>
      </c>
    </row>
    <row r="65" spans="1:13" ht="12.75" customHeight="1" x14ac:dyDescent="0.2">
      <c r="A65" s="43" t="s">
        <v>1004</v>
      </c>
      <c r="B65" s="43" t="s">
        <v>704</v>
      </c>
      <c r="C65" s="67">
        <v>0.31469149000000002</v>
      </c>
      <c r="D65" s="67">
        <v>0.25518447999999999</v>
      </c>
      <c r="E65" s="68">
        <f t="shared" si="4"/>
        <v>0.23319212046124438</v>
      </c>
      <c r="F65" s="54">
        <f t="shared" si="5"/>
        <v>9.5056307462199757E-4</v>
      </c>
      <c r="G65" s="44">
        <v>2.4915693999999999</v>
      </c>
      <c r="H65" s="113">
        <v>222.1</v>
      </c>
      <c r="I65" s="119"/>
      <c r="J65" s="67">
        <v>0</v>
      </c>
      <c r="K65" s="67">
        <v>1.25E-4</v>
      </c>
      <c r="L65" s="68">
        <f t="shared" si="6"/>
        <v>-1</v>
      </c>
      <c r="M65" s="54">
        <f t="shared" si="7"/>
        <v>0</v>
      </c>
    </row>
    <row r="66" spans="1:13" ht="12.75" customHeight="1" x14ac:dyDescent="0.2">
      <c r="A66" s="43" t="s">
        <v>1283</v>
      </c>
      <c r="B66" s="43" t="s">
        <v>1284</v>
      </c>
      <c r="C66" s="67">
        <v>0.31235669999999999</v>
      </c>
      <c r="D66" s="67">
        <v>0.18113858999999999</v>
      </c>
      <c r="E66" s="68">
        <f t="shared" si="4"/>
        <v>0.72440726186507254</v>
      </c>
      <c r="F66" s="54">
        <f t="shared" si="5"/>
        <v>9.4351056372951451E-4</v>
      </c>
      <c r="G66" s="44">
        <v>0.57653092900000003</v>
      </c>
      <c r="H66" s="113">
        <v>99.97</v>
      </c>
      <c r="I66" s="119"/>
      <c r="J66" s="67">
        <v>3.3202500000000003E-2</v>
      </c>
      <c r="K66" s="67">
        <v>7.1278710000000009E-2</v>
      </c>
      <c r="L66" s="68">
        <f t="shared" si="6"/>
        <v>-0.53418769784133302</v>
      </c>
      <c r="M66" s="54">
        <f t="shared" si="7"/>
        <v>0.10629674343466941</v>
      </c>
    </row>
    <row r="67" spans="1:13" ht="12.75" customHeight="1" x14ac:dyDescent="0.2">
      <c r="A67" s="43" t="s">
        <v>770</v>
      </c>
      <c r="B67" s="43" t="s">
        <v>676</v>
      </c>
      <c r="C67" s="67">
        <v>0.30638839800000001</v>
      </c>
      <c r="D67" s="67">
        <v>0.22586115700000001</v>
      </c>
      <c r="E67" s="68">
        <f t="shared" si="4"/>
        <v>0.35653426233002072</v>
      </c>
      <c r="F67" s="54">
        <f t="shared" si="5"/>
        <v>9.2548259767491101E-4</v>
      </c>
      <c r="G67" s="44">
        <v>11.69107144</v>
      </c>
      <c r="H67" s="113">
        <v>78.959999999999994</v>
      </c>
      <c r="I67" s="119"/>
      <c r="J67" s="67">
        <v>4.1610500000000002E-2</v>
      </c>
      <c r="K67" s="67">
        <v>0</v>
      </c>
      <c r="L67" s="68" t="str">
        <f t="shared" si="6"/>
        <v/>
      </c>
      <c r="M67" s="54">
        <f t="shared" si="7"/>
        <v>0.13580964642140267</v>
      </c>
    </row>
    <row r="68" spans="1:13" ht="12.75" customHeight="1" x14ac:dyDescent="0.2">
      <c r="A68" s="43" t="s">
        <v>776</v>
      </c>
      <c r="B68" s="43" t="s">
        <v>684</v>
      </c>
      <c r="C68" s="67">
        <v>0.301294118</v>
      </c>
      <c r="D68" s="67">
        <v>0</v>
      </c>
      <c r="E68" s="68" t="str">
        <f t="shared" si="4"/>
        <v/>
      </c>
      <c r="F68" s="54">
        <f t="shared" si="5"/>
        <v>9.1009471902657078E-4</v>
      </c>
      <c r="G68" s="44">
        <v>1.7975890400000001</v>
      </c>
      <c r="H68" s="113">
        <v>234.7</v>
      </c>
      <c r="I68" s="119"/>
      <c r="J68" s="67">
        <v>7.8390000000000005E-3</v>
      </c>
      <c r="K68" s="67">
        <v>0</v>
      </c>
      <c r="L68" s="68" t="str">
        <f t="shared" si="6"/>
        <v/>
      </c>
      <c r="M68" s="54">
        <f t="shared" si="7"/>
        <v>2.6017766466984265E-2</v>
      </c>
    </row>
    <row r="69" spans="1:13" ht="12.75" customHeight="1" x14ac:dyDescent="0.2">
      <c r="A69" s="43" t="s">
        <v>942</v>
      </c>
      <c r="B69" s="43" t="s">
        <v>469</v>
      </c>
      <c r="C69" s="67">
        <v>0.27354183000000004</v>
      </c>
      <c r="D69" s="67">
        <v>0.40892890999999998</v>
      </c>
      <c r="E69" s="68">
        <f t="shared" si="4"/>
        <v>-0.33107730143119485</v>
      </c>
      <c r="F69" s="54">
        <f t="shared" si="5"/>
        <v>8.2626563229443476E-4</v>
      </c>
      <c r="G69" s="44">
        <v>0</v>
      </c>
      <c r="H69" s="113">
        <v>97.55</v>
      </c>
      <c r="I69" s="119"/>
      <c r="J69" s="67">
        <v>2.9018864999999998</v>
      </c>
      <c r="K69" s="67">
        <v>0.22030464999999999</v>
      </c>
      <c r="L69" s="68">
        <f t="shared" si="6"/>
        <v>12.172152743938904</v>
      </c>
      <c r="M69" s="54">
        <f t="shared" si="7"/>
        <v>10.608565790467949</v>
      </c>
    </row>
    <row r="70" spans="1:13" ht="12.75" customHeight="1" x14ac:dyDescent="0.2">
      <c r="A70" s="43" t="s">
        <v>738</v>
      </c>
      <c r="B70" s="43" t="s">
        <v>669</v>
      </c>
      <c r="C70" s="67">
        <v>0.24523450499999999</v>
      </c>
      <c r="D70" s="67">
        <v>0.52361500500000002</v>
      </c>
      <c r="E70" s="68">
        <f t="shared" si="4"/>
        <v>-0.53165111263379483</v>
      </c>
      <c r="F70" s="54">
        <f t="shared" si="5"/>
        <v>7.4075999028827761E-4</v>
      </c>
      <c r="G70" s="44">
        <v>234.4045692</v>
      </c>
      <c r="H70" s="113">
        <v>19.559999999999999</v>
      </c>
      <c r="I70" s="119"/>
      <c r="J70" s="67">
        <v>4.8073404999999996</v>
      </c>
      <c r="K70" s="67">
        <v>5.8894560399999998</v>
      </c>
      <c r="L70" s="68">
        <f t="shared" si="6"/>
        <v>-0.1837377735143092</v>
      </c>
      <c r="M70" s="54">
        <f t="shared" si="7"/>
        <v>19.603034654523839</v>
      </c>
    </row>
    <row r="71" spans="1:13" ht="12.75" customHeight="1" x14ac:dyDescent="0.2">
      <c r="A71" s="43" t="s">
        <v>943</v>
      </c>
      <c r="B71" s="43" t="s">
        <v>470</v>
      </c>
      <c r="C71" s="67">
        <v>0.24492744</v>
      </c>
      <c r="D71" s="67">
        <v>0.42555038000000001</v>
      </c>
      <c r="E71" s="68">
        <f t="shared" ref="E71:E102" si="8">IF(ISERROR(C71/D71-1),"",IF((C71/D71-1)&gt;10000%,"",C71/D71-1))</f>
        <v>-0.42444549103680751</v>
      </c>
      <c r="F71" s="54">
        <f t="shared" ref="F71:F102" si="9">C71/$C$197</f>
        <v>7.3983246393378738E-4</v>
      </c>
      <c r="G71" s="44">
        <v>10.466179260000001</v>
      </c>
      <c r="H71" s="113">
        <v>128.97999999999999</v>
      </c>
      <c r="I71" s="119"/>
      <c r="J71" s="67">
        <v>0.21124100000000001</v>
      </c>
      <c r="K71" s="67">
        <v>0.50071356</v>
      </c>
      <c r="L71" s="68">
        <f t="shared" ref="L71:L102" si="10">IF(ISERROR(J71/K71-1),"",IF((J71/K71-1)&gt;10000%,"",J71/K71-1))</f>
        <v>-0.57812007328101922</v>
      </c>
      <c r="M71" s="54">
        <f t="shared" ref="M71:M102" si="11">IF(ISERROR(J71/C71),"",IF(J71/C71&gt;10000%,"",J71/C71))</f>
        <v>0.86246359329930533</v>
      </c>
    </row>
    <row r="72" spans="1:13" ht="12.75" customHeight="1" x14ac:dyDescent="0.2">
      <c r="A72" s="43" t="s">
        <v>735</v>
      </c>
      <c r="B72" s="43" t="s">
        <v>666</v>
      </c>
      <c r="C72" s="67">
        <v>0.244181595</v>
      </c>
      <c r="D72" s="67">
        <v>0.66252739500000002</v>
      </c>
      <c r="E72" s="68">
        <f t="shared" si="8"/>
        <v>-0.6314392478819687</v>
      </c>
      <c r="F72" s="54">
        <f t="shared" si="9"/>
        <v>7.3757955040126236E-4</v>
      </c>
      <c r="G72" s="44">
        <v>78.7497221</v>
      </c>
      <c r="H72" s="113">
        <v>47.98</v>
      </c>
      <c r="I72" s="119"/>
      <c r="J72" s="67">
        <v>7.5420500000000001E-2</v>
      </c>
      <c r="K72" s="67">
        <v>0.24034062</v>
      </c>
      <c r="L72" s="68">
        <f t="shared" si="10"/>
        <v>-0.6861932868443128</v>
      </c>
      <c r="M72" s="54">
        <f t="shared" si="11"/>
        <v>0.30887053547176641</v>
      </c>
    </row>
    <row r="73" spans="1:13" ht="12.75" customHeight="1" x14ac:dyDescent="0.2">
      <c r="A73" s="43" t="s">
        <v>1724</v>
      </c>
      <c r="B73" s="43" t="s">
        <v>1725</v>
      </c>
      <c r="C73" s="67">
        <v>0.24124000000000001</v>
      </c>
      <c r="D73" s="67">
        <v>0</v>
      </c>
      <c r="E73" s="68" t="str">
        <f t="shared" si="8"/>
        <v/>
      </c>
      <c r="F73" s="54">
        <f t="shared" si="9"/>
        <v>7.2869411283352681E-4</v>
      </c>
      <c r="G73" s="44">
        <v>0</v>
      </c>
      <c r="H73" s="113">
        <v>124</v>
      </c>
      <c r="I73" s="119"/>
      <c r="J73" s="67">
        <v>0.56814100000000001</v>
      </c>
      <c r="K73" s="67">
        <v>0.1585</v>
      </c>
      <c r="L73" s="68">
        <f t="shared" si="10"/>
        <v>2.5844858044164036</v>
      </c>
      <c r="M73" s="54">
        <f t="shared" si="11"/>
        <v>2.3550862211905157</v>
      </c>
    </row>
    <row r="74" spans="1:13" ht="12.75" customHeight="1" x14ac:dyDescent="0.2">
      <c r="A74" s="43" t="s">
        <v>788</v>
      </c>
      <c r="B74" s="43" t="s">
        <v>790</v>
      </c>
      <c r="C74" s="67">
        <v>0.23983594</v>
      </c>
      <c r="D74" s="67">
        <v>0.58288474000000001</v>
      </c>
      <c r="E74" s="68">
        <f t="shared" si="8"/>
        <v>-0.58853625160953782</v>
      </c>
      <c r="F74" s="54">
        <f t="shared" si="9"/>
        <v>7.244529826060975E-4</v>
      </c>
      <c r="G74" s="44">
        <v>18.243282899999997</v>
      </c>
      <c r="H74" s="113">
        <v>840.94</v>
      </c>
      <c r="I74" s="119"/>
      <c r="J74" s="67">
        <v>0.228133</v>
      </c>
      <c r="K74" s="67">
        <v>0.96904674000000002</v>
      </c>
      <c r="L74" s="68">
        <f t="shared" si="10"/>
        <v>-0.76457998300474128</v>
      </c>
      <c r="M74" s="54">
        <f t="shared" si="11"/>
        <v>0.95120439413709224</v>
      </c>
    </row>
    <row r="75" spans="1:13" ht="12.75" customHeight="1" x14ac:dyDescent="0.2">
      <c r="A75" s="43" t="s">
        <v>1135</v>
      </c>
      <c r="B75" s="43" t="s">
        <v>1134</v>
      </c>
      <c r="C75" s="67">
        <v>0.23694701999999998</v>
      </c>
      <c r="D75" s="67">
        <v>0.16474791</v>
      </c>
      <c r="E75" s="68">
        <f t="shared" si="8"/>
        <v>0.43823991454580513</v>
      </c>
      <c r="F75" s="54">
        <f t="shared" si="9"/>
        <v>7.1572665614097128E-4</v>
      </c>
      <c r="G75" s="44">
        <v>4.2787528479999999</v>
      </c>
      <c r="H75" s="113">
        <v>59.98</v>
      </c>
      <c r="I75" s="119"/>
      <c r="J75" s="67">
        <v>0</v>
      </c>
      <c r="K75" s="67">
        <v>3.124321E-2</v>
      </c>
      <c r="L75" s="68">
        <f t="shared" si="10"/>
        <v>-1</v>
      </c>
      <c r="M75" s="54">
        <f t="shared" si="11"/>
        <v>0</v>
      </c>
    </row>
    <row r="76" spans="1:13" ht="12.75" customHeight="1" x14ac:dyDescent="0.2">
      <c r="A76" s="43" t="s">
        <v>1594</v>
      </c>
      <c r="B76" s="43" t="s">
        <v>1595</v>
      </c>
      <c r="C76" s="67">
        <v>0.23472188500000002</v>
      </c>
      <c r="D76" s="67">
        <v>0.20849530499999999</v>
      </c>
      <c r="E76" s="68">
        <f t="shared" si="8"/>
        <v>0.12578978696906407</v>
      </c>
      <c r="F76" s="54">
        <f t="shared" si="9"/>
        <v>7.090053712182396E-4</v>
      </c>
      <c r="G76" s="44">
        <v>11.419678710000001</v>
      </c>
      <c r="H76" s="113">
        <v>108.98</v>
      </c>
      <c r="I76" s="119"/>
      <c r="J76" s="67">
        <v>0.124136</v>
      </c>
      <c r="K76" s="67">
        <v>0.22985973000000001</v>
      </c>
      <c r="L76" s="68">
        <f t="shared" si="10"/>
        <v>-0.45994890014009848</v>
      </c>
      <c r="M76" s="54">
        <f t="shared" si="11"/>
        <v>0.52886419176464938</v>
      </c>
    </row>
    <row r="77" spans="1:13" ht="12.75" customHeight="1" x14ac:dyDescent="0.2">
      <c r="A77" s="43" t="s">
        <v>1095</v>
      </c>
      <c r="B77" s="43" t="s">
        <v>1103</v>
      </c>
      <c r="C77" s="67">
        <v>0.23383704</v>
      </c>
      <c r="D77" s="67">
        <v>0.32065484000000005</v>
      </c>
      <c r="E77" s="68">
        <f t="shared" si="8"/>
        <v>-0.27075156576460857</v>
      </c>
      <c r="F77" s="54">
        <f t="shared" si="9"/>
        <v>7.0633259165319979E-4</v>
      </c>
      <c r="G77" s="44">
        <v>4.3664612219999999</v>
      </c>
      <c r="H77" s="113">
        <v>49.98</v>
      </c>
      <c r="I77" s="119"/>
      <c r="J77" s="67">
        <v>0</v>
      </c>
      <c r="K77" s="67">
        <v>0</v>
      </c>
      <c r="L77" s="68" t="str">
        <f t="shared" si="10"/>
        <v/>
      </c>
      <c r="M77" s="54">
        <f t="shared" si="11"/>
        <v>0</v>
      </c>
    </row>
    <row r="78" spans="1:13" ht="12.75" customHeight="1" x14ac:dyDescent="0.2">
      <c r="A78" s="43" t="s">
        <v>725</v>
      </c>
      <c r="B78" s="43" t="s">
        <v>649</v>
      </c>
      <c r="C78" s="67">
        <v>0.22097907</v>
      </c>
      <c r="D78" s="67">
        <v>0.90370178000000001</v>
      </c>
      <c r="E78" s="68">
        <f t="shared" si="8"/>
        <v>-0.7554734593971919</v>
      </c>
      <c r="F78" s="54">
        <f t="shared" si="9"/>
        <v>6.6749356395468342E-4</v>
      </c>
      <c r="G78" s="44">
        <v>76.507914650000004</v>
      </c>
      <c r="H78" s="113">
        <v>65.92</v>
      </c>
      <c r="I78" s="119"/>
      <c r="J78" s="67">
        <v>8.7002214999999996</v>
      </c>
      <c r="K78" s="67">
        <v>4.1233299999999997E-3</v>
      </c>
      <c r="L78" s="68" t="str">
        <f t="shared" si="10"/>
        <v/>
      </c>
      <c r="M78" s="54">
        <f t="shared" si="11"/>
        <v>39.371246788213924</v>
      </c>
    </row>
    <row r="79" spans="1:13" ht="12.75" customHeight="1" x14ac:dyDescent="0.2">
      <c r="A79" s="43" t="s">
        <v>731</v>
      </c>
      <c r="B79" s="43" t="s">
        <v>658</v>
      </c>
      <c r="C79" s="67">
        <v>0.20634023199999998</v>
      </c>
      <c r="D79" s="67">
        <v>6.8607809999999991E-2</v>
      </c>
      <c r="E79" s="68">
        <f t="shared" si="8"/>
        <v>2.0075326992655795</v>
      </c>
      <c r="F79" s="54">
        <f t="shared" si="9"/>
        <v>6.2327521264758786E-4</v>
      </c>
      <c r="G79" s="44">
        <v>5.1596314200000002</v>
      </c>
      <c r="H79" s="113">
        <v>812.39</v>
      </c>
      <c r="I79" s="119"/>
      <c r="J79" s="67">
        <v>5.5241999999999999E-2</v>
      </c>
      <c r="K79" s="67">
        <v>0</v>
      </c>
      <c r="L79" s="68" t="str">
        <f t="shared" si="10"/>
        <v/>
      </c>
      <c r="M79" s="54">
        <f t="shared" si="11"/>
        <v>0.26772287432535213</v>
      </c>
    </row>
    <row r="80" spans="1:13" ht="12.75" customHeight="1" x14ac:dyDescent="0.2">
      <c r="A80" s="43" t="s">
        <v>1139</v>
      </c>
      <c r="B80" s="43" t="s">
        <v>1138</v>
      </c>
      <c r="C80" s="67">
        <v>0.20363791000000001</v>
      </c>
      <c r="D80" s="67">
        <v>0.11465710000000001</v>
      </c>
      <c r="E80" s="68">
        <f t="shared" si="8"/>
        <v>0.77606018292805223</v>
      </c>
      <c r="F80" s="54">
        <f t="shared" si="9"/>
        <v>6.1511252763523283E-4</v>
      </c>
      <c r="G80" s="44">
        <v>3.133797945</v>
      </c>
      <c r="H80" s="113">
        <v>227.27</v>
      </c>
      <c r="I80" s="119"/>
      <c r="J80" s="67">
        <v>8.9466000000000004E-2</v>
      </c>
      <c r="K80" s="67">
        <v>4.1524110000000003E-2</v>
      </c>
      <c r="L80" s="68">
        <f t="shared" si="10"/>
        <v>1.1545555100398297</v>
      </c>
      <c r="M80" s="54">
        <f t="shared" si="11"/>
        <v>0.4393386280580075</v>
      </c>
    </row>
    <row r="81" spans="1:13" ht="12.75" customHeight="1" x14ac:dyDescent="0.2">
      <c r="A81" s="43" t="s">
        <v>959</v>
      </c>
      <c r="B81" s="43" t="s">
        <v>960</v>
      </c>
      <c r="C81" s="67">
        <v>0.19855999999999999</v>
      </c>
      <c r="D81" s="67">
        <v>0.22098400000000001</v>
      </c>
      <c r="E81" s="68">
        <f t="shared" si="8"/>
        <v>-0.10147340983962649</v>
      </c>
      <c r="F81" s="54">
        <f t="shared" si="9"/>
        <v>5.9977409651892335E-4</v>
      </c>
      <c r="G81" s="44">
        <v>2.7646779999999999E-2</v>
      </c>
      <c r="H81" s="113">
        <v>12.5</v>
      </c>
      <c r="I81" s="119"/>
      <c r="J81" s="67">
        <v>0</v>
      </c>
      <c r="K81" s="67">
        <v>0</v>
      </c>
      <c r="L81" s="68" t="str">
        <f t="shared" si="10"/>
        <v/>
      </c>
      <c r="M81" s="54">
        <f t="shared" si="11"/>
        <v>0</v>
      </c>
    </row>
    <row r="82" spans="1:13" ht="12.75" customHeight="1" x14ac:dyDescent="0.2">
      <c r="A82" s="43" t="s">
        <v>1007</v>
      </c>
      <c r="B82" s="43" t="s">
        <v>700</v>
      </c>
      <c r="C82" s="67">
        <v>0.19673590799999999</v>
      </c>
      <c r="D82" s="67">
        <v>0.30851263600000001</v>
      </c>
      <c r="E82" s="68">
        <f t="shared" si="8"/>
        <v>-0.36230842745773306</v>
      </c>
      <c r="F82" s="54">
        <f t="shared" si="9"/>
        <v>5.9426420967732688E-4</v>
      </c>
      <c r="G82" s="44">
        <v>1.4489265</v>
      </c>
      <c r="H82" s="113">
        <v>262.83999999999997</v>
      </c>
      <c r="I82" s="119"/>
      <c r="J82" s="67">
        <v>7.5722499999999998E-2</v>
      </c>
      <c r="K82" s="67">
        <v>4.3816680000000004E-2</v>
      </c>
      <c r="L82" s="68">
        <f t="shared" si="10"/>
        <v>0.72816607739335781</v>
      </c>
      <c r="M82" s="54">
        <f t="shared" si="11"/>
        <v>0.38489414957232926</v>
      </c>
    </row>
    <row r="83" spans="1:13" ht="12.75" customHeight="1" x14ac:dyDescent="0.2">
      <c r="A83" s="43" t="s">
        <v>946</v>
      </c>
      <c r="B83" s="43" t="s">
        <v>123</v>
      </c>
      <c r="C83" s="67">
        <v>0.18972708999999999</v>
      </c>
      <c r="D83" s="67">
        <v>0.56133241</v>
      </c>
      <c r="E83" s="68">
        <f t="shared" si="8"/>
        <v>-0.66200581576966133</v>
      </c>
      <c r="F83" s="54">
        <f t="shared" si="9"/>
        <v>5.7309324128683751E-4</v>
      </c>
      <c r="G83" s="44">
        <v>0</v>
      </c>
      <c r="H83" s="113">
        <v>87.19</v>
      </c>
      <c r="I83" s="119"/>
      <c r="J83" s="67">
        <v>5.5546224999999998</v>
      </c>
      <c r="K83" s="67">
        <v>0.35315067</v>
      </c>
      <c r="L83" s="68">
        <f t="shared" si="10"/>
        <v>14.728761041285862</v>
      </c>
      <c r="M83" s="54">
        <f t="shared" si="11"/>
        <v>29.276907688828203</v>
      </c>
    </row>
    <row r="84" spans="1:13" ht="12.75" customHeight="1" x14ac:dyDescent="0.2">
      <c r="A84" s="43" t="s">
        <v>779</v>
      </c>
      <c r="B84" s="43" t="s">
        <v>688</v>
      </c>
      <c r="C84" s="67">
        <v>0.18216178499999999</v>
      </c>
      <c r="D84" s="67">
        <v>8.4090099999999997E-3</v>
      </c>
      <c r="E84" s="68">
        <f t="shared" si="8"/>
        <v>20.662690970756366</v>
      </c>
      <c r="F84" s="54">
        <f t="shared" si="9"/>
        <v>5.502413377248659E-4</v>
      </c>
      <c r="G84" s="44">
        <v>4.6405218099999992</v>
      </c>
      <c r="H84" s="113">
        <v>104.15</v>
      </c>
      <c r="I84" s="119"/>
      <c r="J84" s="67">
        <v>0</v>
      </c>
      <c r="K84" s="67">
        <v>2.5928990000000002E-2</v>
      </c>
      <c r="L84" s="68">
        <f t="shared" si="10"/>
        <v>-1</v>
      </c>
      <c r="M84" s="54">
        <f t="shared" si="11"/>
        <v>0</v>
      </c>
    </row>
    <row r="85" spans="1:13" ht="12.75" customHeight="1" x14ac:dyDescent="0.2">
      <c r="A85" s="43" t="s">
        <v>1325</v>
      </c>
      <c r="B85" s="43" t="s">
        <v>679</v>
      </c>
      <c r="C85" s="67">
        <v>0.16781075000000001</v>
      </c>
      <c r="D85" s="67">
        <v>0.116163954</v>
      </c>
      <c r="E85" s="68">
        <f t="shared" si="8"/>
        <v>0.44460260021796438</v>
      </c>
      <c r="F85" s="54">
        <f t="shared" si="9"/>
        <v>5.0689232961025846E-4</v>
      </c>
      <c r="G85" s="44">
        <v>7.3423386299999995</v>
      </c>
      <c r="H85" s="113">
        <v>240.06</v>
      </c>
      <c r="I85" s="119"/>
      <c r="J85" s="67">
        <v>3.225E-3</v>
      </c>
      <c r="K85" s="67">
        <v>0.10761706</v>
      </c>
      <c r="L85" s="68">
        <f t="shared" si="10"/>
        <v>-0.97003263237259962</v>
      </c>
      <c r="M85" s="54">
        <f t="shared" si="11"/>
        <v>1.9218077506953517E-2</v>
      </c>
    </row>
    <row r="86" spans="1:13" ht="12.75" customHeight="1" x14ac:dyDescent="0.2">
      <c r="A86" s="43" t="s">
        <v>783</v>
      </c>
      <c r="B86" s="43" t="s">
        <v>692</v>
      </c>
      <c r="C86" s="67">
        <v>0.15115969300000001</v>
      </c>
      <c r="D86" s="67">
        <v>7.6821156000000002E-2</v>
      </c>
      <c r="E86" s="68">
        <f t="shared" si="8"/>
        <v>0.96768313405749851</v>
      </c>
      <c r="F86" s="54">
        <f t="shared" si="9"/>
        <v>4.5659583148243771E-4</v>
      </c>
      <c r="G86" s="44">
        <v>2.6213679300000003</v>
      </c>
      <c r="H86" s="113">
        <v>76.91</v>
      </c>
      <c r="I86" s="119"/>
      <c r="J86" s="67">
        <v>0</v>
      </c>
      <c r="K86" s="67">
        <v>2.8197000000000004E-4</v>
      </c>
      <c r="L86" s="68">
        <f t="shared" si="10"/>
        <v>-1</v>
      </c>
      <c r="M86" s="54">
        <f t="shared" si="11"/>
        <v>0</v>
      </c>
    </row>
    <row r="87" spans="1:13" ht="12.75" customHeight="1" x14ac:dyDescent="0.2">
      <c r="A87" s="43" t="s">
        <v>1141</v>
      </c>
      <c r="B87" s="43" t="s">
        <v>1140</v>
      </c>
      <c r="C87" s="67">
        <v>0.14946090000000001</v>
      </c>
      <c r="D87" s="67">
        <v>0.20389434000000001</v>
      </c>
      <c r="E87" s="68">
        <f t="shared" si="8"/>
        <v>-0.2669688624019676</v>
      </c>
      <c r="F87" s="54">
        <f t="shared" si="9"/>
        <v>4.5146442517327338E-4</v>
      </c>
      <c r="G87" s="44">
        <v>0.20863537700000001</v>
      </c>
      <c r="H87" s="113">
        <v>99.99</v>
      </c>
      <c r="I87" s="119"/>
      <c r="J87" s="67">
        <v>1.9803500000000002E-2</v>
      </c>
      <c r="K87" s="67">
        <v>0</v>
      </c>
      <c r="L87" s="68" t="str">
        <f t="shared" si="10"/>
        <v/>
      </c>
      <c r="M87" s="54">
        <f t="shared" si="11"/>
        <v>0.13249953666811856</v>
      </c>
    </row>
    <row r="88" spans="1:13" ht="12.75" customHeight="1" x14ac:dyDescent="0.2">
      <c r="A88" s="43" t="s">
        <v>1019</v>
      </c>
      <c r="B88" s="43" t="s">
        <v>705</v>
      </c>
      <c r="C88" s="67">
        <v>0.14090912</v>
      </c>
      <c r="D88" s="67">
        <v>0.83202651000000005</v>
      </c>
      <c r="E88" s="68">
        <f t="shared" si="8"/>
        <v>-0.83064347312683584</v>
      </c>
      <c r="F88" s="54">
        <f t="shared" si="9"/>
        <v>4.2563275654349599E-4</v>
      </c>
      <c r="G88" s="44">
        <v>0.89799275000000001</v>
      </c>
      <c r="H88" s="113">
        <v>245.9</v>
      </c>
      <c r="I88" s="119"/>
      <c r="J88" s="67">
        <v>0</v>
      </c>
      <c r="K88" s="67">
        <v>2.1461999999999998E-2</v>
      </c>
      <c r="L88" s="68">
        <f t="shared" si="10"/>
        <v>-1</v>
      </c>
      <c r="M88" s="54">
        <f t="shared" si="11"/>
        <v>0</v>
      </c>
    </row>
    <row r="89" spans="1:13" ht="12.75" customHeight="1" x14ac:dyDescent="0.2">
      <c r="A89" s="43" t="s">
        <v>1017</v>
      </c>
      <c r="B89" s="43" t="s">
        <v>699</v>
      </c>
      <c r="C89" s="67">
        <v>0.12268938</v>
      </c>
      <c r="D89" s="67">
        <v>2.73926E-2</v>
      </c>
      <c r="E89" s="68">
        <f t="shared" si="8"/>
        <v>3.4789242350123759</v>
      </c>
      <c r="F89" s="54">
        <f t="shared" si="9"/>
        <v>3.705978648366583E-4</v>
      </c>
      <c r="G89" s="44">
        <v>1.48787373</v>
      </c>
      <c r="H89" s="113">
        <v>148.91999999999999</v>
      </c>
      <c r="I89" s="119"/>
      <c r="J89" s="67">
        <v>0</v>
      </c>
      <c r="K89" s="67">
        <v>0</v>
      </c>
      <c r="L89" s="68" t="str">
        <f t="shared" si="10"/>
        <v/>
      </c>
      <c r="M89" s="54">
        <f t="shared" si="11"/>
        <v>0</v>
      </c>
    </row>
    <row r="90" spans="1:13" ht="12.75" customHeight="1" x14ac:dyDescent="0.2">
      <c r="A90" s="43" t="s">
        <v>1239</v>
      </c>
      <c r="B90" s="43" t="s">
        <v>1240</v>
      </c>
      <c r="C90" s="67">
        <v>0.11742319999999999</v>
      </c>
      <c r="D90" s="67">
        <v>0.1207396</v>
      </c>
      <c r="E90" s="68">
        <f t="shared" si="8"/>
        <v>-2.7467376072142113E-2</v>
      </c>
      <c r="F90" s="54">
        <f t="shared" si="9"/>
        <v>3.5469074179271174E-4</v>
      </c>
      <c r="G90" s="44">
        <v>0.25136184500000003</v>
      </c>
      <c r="H90" s="113">
        <v>20</v>
      </c>
      <c r="I90" s="119"/>
      <c r="J90" s="67">
        <v>0</v>
      </c>
      <c r="K90" s="67">
        <v>1.129016E-2</v>
      </c>
      <c r="L90" s="68">
        <f t="shared" si="10"/>
        <v>-1</v>
      </c>
      <c r="M90" s="54">
        <f t="shared" si="11"/>
        <v>0</v>
      </c>
    </row>
    <row r="91" spans="1:13" ht="12.75" customHeight="1" x14ac:dyDescent="0.2">
      <c r="A91" s="43" t="s">
        <v>2725</v>
      </c>
      <c r="B91" s="43" t="s">
        <v>2726</v>
      </c>
      <c r="C91" s="67">
        <v>0.11365697699999999</v>
      </c>
      <c r="D91" s="67">
        <v>0.17528195000000002</v>
      </c>
      <c r="E91" s="68">
        <f t="shared" si="8"/>
        <v>-0.35157626327183156</v>
      </c>
      <c r="F91" s="54">
        <f t="shared" si="9"/>
        <v>3.4331441727058348E-4</v>
      </c>
      <c r="G91" s="44">
        <v>163.4070948221374</v>
      </c>
      <c r="H91" s="113">
        <v>75.02</v>
      </c>
      <c r="I91" s="119"/>
      <c r="J91" s="67">
        <v>2.1010500000000001E-2</v>
      </c>
      <c r="K91" s="67">
        <v>0.13128276</v>
      </c>
      <c r="L91" s="68">
        <f t="shared" si="10"/>
        <v>-0.83995994599747903</v>
      </c>
      <c r="M91" s="54">
        <f t="shared" si="11"/>
        <v>0.18485886704517931</v>
      </c>
    </row>
    <row r="92" spans="1:13" ht="12.75" customHeight="1" x14ac:dyDescent="0.2">
      <c r="A92" s="43" t="s">
        <v>1011</v>
      </c>
      <c r="B92" s="43" t="s">
        <v>638</v>
      </c>
      <c r="C92" s="67">
        <v>9.3913320000000008E-2</v>
      </c>
      <c r="D92" s="67">
        <v>5.2059118000000001E-2</v>
      </c>
      <c r="E92" s="68">
        <f t="shared" si="8"/>
        <v>0.80397447378958686</v>
      </c>
      <c r="F92" s="54">
        <f t="shared" si="9"/>
        <v>2.8367635301215018E-4</v>
      </c>
      <c r="G92" s="44">
        <v>40.389064220000002</v>
      </c>
      <c r="H92" s="113">
        <v>1587.79</v>
      </c>
      <c r="I92" s="119"/>
      <c r="J92" s="67">
        <v>1.3114999999999999E-3</v>
      </c>
      <c r="K92" s="67">
        <v>2.965104E-2</v>
      </c>
      <c r="L92" s="68">
        <f t="shared" si="10"/>
        <v>-0.95576883643878929</v>
      </c>
      <c r="M92" s="54">
        <f t="shared" si="11"/>
        <v>1.3965005177114385E-2</v>
      </c>
    </row>
    <row r="93" spans="1:13" ht="12.75" customHeight="1" x14ac:dyDescent="0.2">
      <c r="A93" s="43" t="s">
        <v>1359</v>
      </c>
      <c r="B93" s="43" t="s">
        <v>1360</v>
      </c>
      <c r="C93" s="67">
        <v>9.2297899999999988E-2</v>
      </c>
      <c r="D93" s="67">
        <v>2.0831700000000002E-2</v>
      </c>
      <c r="E93" s="68">
        <f t="shared" si="8"/>
        <v>3.430646562690514</v>
      </c>
      <c r="F93" s="54">
        <f t="shared" si="9"/>
        <v>2.7879678476578333E-4</v>
      </c>
      <c r="G93" s="44">
        <v>0.44454814000000004</v>
      </c>
      <c r="H93" s="113">
        <v>295.94</v>
      </c>
      <c r="I93" s="119"/>
      <c r="J93" s="67">
        <v>0</v>
      </c>
      <c r="K93" s="67">
        <v>6.1980000000000004E-3</v>
      </c>
      <c r="L93" s="68">
        <f t="shared" si="10"/>
        <v>-1</v>
      </c>
      <c r="M93" s="54">
        <f t="shared" si="11"/>
        <v>0</v>
      </c>
    </row>
    <row r="94" spans="1:13" ht="12.75" customHeight="1" x14ac:dyDescent="0.2">
      <c r="A94" s="43" t="s">
        <v>1337</v>
      </c>
      <c r="B94" s="43" t="s">
        <v>1338</v>
      </c>
      <c r="C94" s="67">
        <v>9.0542499999999998E-2</v>
      </c>
      <c r="D94" s="67">
        <v>6.3807199999999994E-2</v>
      </c>
      <c r="E94" s="68">
        <f t="shared" si="8"/>
        <v>0.41900130392808355</v>
      </c>
      <c r="F94" s="54">
        <f t="shared" si="9"/>
        <v>2.7349439028034157E-4</v>
      </c>
      <c r="G94" s="44">
        <v>0.71848164000000003</v>
      </c>
      <c r="H94" s="113">
        <v>34.99</v>
      </c>
      <c r="I94" s="119"/>
      <c r="J94" s="67">
        <v>7.1044499999999997E-2</v>
      </c>
      <c r="K94" s="67">
        <v>6.2812560000000003E-2</v>
      </c>
      <c r="L94" s="68">
        <f t="shared" si="10"/>
        <v>0.13105563600655645</v>
      </c>
      <c r="M94" s="54">
        <f t="shared" si="11"/>
        <v>0.78465361570533176</v>
      </c>
    </row>
    <row r="95" spans="1:13" ht="12.75" customHeight="1" x14ac:dyDescent="0.2">
      <c r="A95" s="43" t="s">
        <v>727</v>
      </c>
      <c r="B95" s="43" t="s">
        <v>652</v>
      </c>
      <c r="C95" s="67">
        <v>8.8117619999999994E-2</v>
      </c>
      <c r="D95" s="67">
        <v>0.10908132000000001</v>
      </c>
      <c r="E95" s="68">
        <f t="shared" si="8"/>
        <v>-0.19218414298616859</v>
      </c>
      <c r="F95" s="54">
        <f t="shared" si="9"/>
        <v>2.6616975182764812E-4</v>
      </c>
      <c r="G95" s="44">
        <v>148.11230911999999</v>
      </c>
      <c r="H95" s="113">
        <v>44.04</v>
      </c>
      <c r="I95" s="119"/>
      <c r="J95" s="67">
        <v>1.9064999999999999E-2</v>
      </c>
      <c r="K95" s="67">
        <v>5.36134E-3</v>
      </c>
      <c r="L95" s="68">
        <f t="shared" si="10"/>
        <v>2.5560139815792318</v>
      </c>
      <c r="M95" s="54">
        <f t="shared" si="11"/>
        <v>0.21635854440916583</v>
      </c>
    </row>
    <row r="96" spans="1:13" ht="12.75" customHeight="1" x14ac:dyDescent="0.2">
      <c r="A96" s="43" t="s">
        <v>1009</v>
      </c>
      <c r="B96" s="43" t="s">
        <v>702</v>
      </c>
      <c r="C96" s="67">
        <v>8.0408809999999997E-2</v>
      </c>
      <c r="D96" s="67">
        <v>0.29181634100000003</v>
      </c>
      <c r="E96" s="68">
        <f t="shared" si="8"/>
        <v>-0.7244540531059569</v>
      </c>
      <c r="F96" s="54">
        <f t="shared" si="9"/>
        <v>2.4288437434484171E-4</v>
      </c>
      <c r="G96" s="44">
        <v>1.03851921</v>
      </c>
      <c r="H96" s="113">
        <v>893.29</v>
      </c>
      <c r="I96" s="119"/>
      <c r="J96" s="67">
        <v>0</v>
      </c>
      <c r="K96" s="67">
        <v>2.5893699999999997E-3</v>
      </c>
      <c r="L96" s="68">
        <f t="shared" si="10"/>
        <v>-1</v>
      </c>
      <c r="M96" s="54">
        <f t="shared" si="11"/>
        <v>0</v>
      </c>
    </row>
    <row r="97" spans="1:13" ht="12.75" customHeight="1" x14ac:dyDescent="0.2">
      <c r="A97" s="43" t="s">
        <v>939</v>
      </c>
      <c r="B97" s="43" t="s">
        <v>160</v>
      </c>
      <c r="C97" s="67">
        <v>7.763260000000001E-2</v>
      </c>
      <c r="D97" s="67">
        <v>5.2220959999999997E-2</v>
      </c>
      <c r="E97" s="68">
        <f t="shared" si="8"/>
        <v>0.48661763399217506</v>
      </c>
      <c r="F97" s="54">
        <f t="shared" si="9"/>
        <v>2.3449850184032524E-4</v>
      </c>
      <c r="G97" s="44">
        <v>17.227008640000001</v>
      </c>
      <c r="H97" s="113">
        <v>96.19</v>
      </c>
      <c r="I97" s="119"/>
      <c r="J97" s="67">
        <v>4.1191880000000003</v>
      </c>
      <c r="K97" s="67">
        <v>3.3286605200000001</v>
      </c>
      <c r="L97" s="68">
        <f t="shared" si="10"/>
        <v>0.23749116957111638</v>
      </c>
      <c r="M97" s="54">
        <f t="shared" si="11"/>
        <v>53.060028905382531</v>
      </c>
    </row>
    <row r="98" spans="1:13" ht="12.75" customHeight="1" x14ac:dyDescent="0.2">
      <c r="A98" s="43" t="s">
        <v>1100</v>
      </c>
      <c r="B98" s="43" t="s">
        <v>1108</v>
      </c>
      <c r="C98" s="67">
        <v>7.6481999999999994E-2</v>
      </c>
      <c r="D98" s="67">
        <v>0</v>
      </c>
      <c r="E98" s="68" t="str">
        <f t="shared" si="8"/>
        <v/>
      </c>
      <c r="F98" s="54">
        <f t="shared" si="9"/>
        <v>2.3102297768916346E-4</v>
      </c>
      <c r="G98" s="44">
        <v>4.9332149999999998E-2</v>
      </c>
      <c r="H98" s="113">
        <v>45</v>
      </c>
      <c r="I98" s="119"/>
      <c r="J98" s="67">
        <v>0</v>
      </c>
      <c r="K98" s="67">
        <v>0</v>
      </c>
      <c r="L98" s="68" t="str">
        <f t="shared" si="10"/>
        <v/>
      </c>
      <c r="M98" s="54">
        <f t="shared" si="11"/>
        <v>0</v>
      </c>
    </row>
    <row r="99" spans="1:13" ht="12.75" customHeight="1" x14ac:dyDescent="0.2">
      <c r="A99" s="43" t="s">
        <v>1021</v>
      </c>
      <c r="B99" s="43" t="s">
        <v>662</v>
      </c>
      <c r="C99" s="67">
        <v>7.2788289999999992E-2</v>
      </c>
      <c r="D99" s="67">
        <v>0.25889892999999997</v>
      </c>
      <c r="E99" s="68">
        <f t="shared" si="8"/>
        <v>-0.71885441936743422</v>
      </c>
      <c r="F99" s="54">
        <f t="shared" si="9"/>
        <v>2.1986568730815564E-4</v>
      </c>
      <c r="G99" s="44">
        <v>2.12410889</v>
      </c>
      <c r="H99" s="113">
        <v>184.57</v>
      </c>
      <c r="I99" s="119"/>
      <c r="J99" s="67">
        <v>0</v>
      </c>
      <c r="K99" s="67">
        <v>0</v>
      </c>
      <c r="L99" s="68" t="str">
        <f t="shared" si="10"/>
        <v/>
      </c>
      <c r="M99" s="54">
        <f t="shared" si="11"/>
        <v>0</v>
      </c>
    </row>
    <row r="100" spans="1:13" ht="12.75" customHeight="1" x14ac:dyDescent="0.2">
      <c r="A100" s="43" t="s">
        <v>2723</v>
      </c>
      <c r="B100" s="43" t="s">
        <v>2724</v>
      </c>
      <c r="C100" s="67">
        <v>7.0830799999999999E-2</v>
      </c>
      <c r="D100" s="67">
        <v>4.9279999999999997E-2</v>
      </c>
      <c r="E100" s="68">
        <f t="shared" si="8"/>
        <v>0.43731331168831167</v>
      </c>
      <c r="F100" s="54">
        <f t="shared" si="9"/>
        <v>2.1395285594134046E-4</v>
      </c>
      <c r="G100" s="44">
        <v>6.529528946064783</v>
      </c>
      <c r="H100" s="113">
        <v>310.79000000000002</v>
      </c>
      <c r="I100" s="119"/>
      <c r="J100" s="67">
        <v>0</v>
      </c>
      <c r="K100" s="67">
        <v>0</v>
      </c>
      <c r="L100" s="68" t="str">
        <f t="shared" si="10"/>
        <v/>
      </c>
      <c r="M100" s="54">
        <f t="shared" si="11"/>
        <v>0</v>
      </c>
    </row>
    <row r="101" spans="1:13" ht="12.75" customHeight="1" x14ac:dyDescent="0.2">
      <c r="A101" s="43" t="s">
        <v>1291</v>
      </c>
      <c r="B101" s="43" t="s">
        <v>1292</v>
      </c>
      <c r="C101" s="67">
        <v>6.9134950000000001E-2</v>
      </c>
      <c r="D101" s="67">
        <v>1.8335000000000001E-2</v>
      </c>
      <c r="E101" s="68">
        <f t="shared" si="8"/>
        <v>2.7706544859558222</v>
      </c>
      <c r="F101" s="54">
        <f t="shared" si="9"/>
        <v>2.0883033931371346E-4</v>
      </c>
      <c r="G101" s="44">
        <v>0.36339227500000004</v>
      </c>
      <c r="H101" s="113">
        <v>257.8</v>
      </c>
      <c r="I101" s="119"/>
      <c r="J101" s="67">
        <v>1.8057500000000001E-2</v>
      </c>
      <c r="K101" s="67">
        <v>0</v>
      </c>
      <c r="L101" s="68" t="str">
        <f t="shared" si="10"/>
        <v/>
      </c>
      <c r="M101" s="54">
        <f t="shared" si="11"/>
        <v>0.26119205987709543</v>
      </c>
    </row>
    <row r="102" spans="1:13" ht="12.75" customHeight="1" x14ac:dyDescent="0.2">
      <c r="A102" s="43" t="s">
        <v>1012</v>
      </c>
      <c r="B102" s="43" t="s">
        <v>675</v>
      </c>
      <c r="C102" s="67">
        <v>6.1734491999999995E-2</v>
      </c>
      <c r="D102" s="67">
        <v>7.3872028999999992E-2</v>
      </c>
      <c r="E102" s="68">
        <f t="shared" si="8"/>
        <v>-0.16430490896628813</v>
      </c>
      <c r="F102" s="54">
        <f t="shared" si="9"/>
        <v>1.8647637572197169E-4</v>
      </c>
      <c r="G102" s="44">
        <v>10.75708483</v>
      </c>
      <c r="H102" s="113">
        <v>412.99</v>
      </c>
      <c r="I102" s="119"/>
      <c r="J102" s="67">
        <v>4.0515000000000004E-3</v>
      </c>
      <c r="K102" s="67">
        <v>2.2563980000000001E-2</v>
      </c>
      <c r="L102" s="68">
        <f t="shared" si="10"/>
        <v>-0.82044391104760772</v>
      </c>
      <c r="M102" s="54">
        <f t="shared" si="11"/>
        <v>6.5627817914173506E-2</v>
      </c>
    </row>
    <row r="103" spans="1:13" ht="12.75" customHeight="1" x14ac:dyDescent="0.2">
      <c r="A103" s="43" t="s">
        <v>1271</v>
      </c>
      <c r="B103" s="43" t="s">
        <v>1272</v>
      </c>
      <c r="C103" s="67">
        <v>6.1642000000000002E-2</v>
      </c>
      <c r="D103" s="67">
        <v>5.2269699999999995E-2</v>
      </c>
      <c r="E103" s="68">
        <f t="shared" ref="E103:E134" si="12">IF(ISERROR(C103/D103-1),"",IF((C103/D103-1)&gt;10000%,"",C103/D103-1))</f>
        <v>0.17930655810153895</v>
      </c>
      <c r="F103" s="54">
        <f t="shared" ref="F103:F134" si="13">C103/$C$197</f>
        <v>1.8619699263506989E-4</v>
      </c>
      <c r="G103" s="44">
        <v>1.2047264090000001</v>
      </c>
      <c r="H103" s="113">
        <v>49.99</v>
      </c>
      <c r="I103" s="119"/>
      <c r="J103" s="67">
        <v>0</v>
      </c>
      <c r="K103" s="67">
        <v>3.8074999999999998E-2</v>
      </c>
      <c r="L103" s="68">
        <f t="shared" ref="L103:L134" si="14">IF(ISERROR(J103/K103-1),"",IF((J103/K103-1)&gt;10000%,"",J103/K103-1))</f>
        <v>-1</v>
      </c>
      <c r="M103" s="54">
        <f t="shared" ref="M103:M134" si="15">IF(ISERROR(J103/C103),"",IF(J103/C103&gt;10000%,"",J103/C103))</f>
        <v>0</v>
      </c>
    </row>
    <row r="104" spans="1:13" ht="12.75" customHeight="1" x14ac:dyDescent="0.2">
      <c r="A104" s="43" t="s">
        <v>2731</v>
      </c>
      <c r="B104" s="43" t="s">
        <v>2732</v>
      </c>
      <c r="C104" s="67">
        <v>6.0755999999999998E-2</v>
      </c>
      <c r="D104" s="67">
        <v>0.32274059999999999</v>
      </c>
      <c r="E104" s="68">
        <f t="shared" si="12"/>
        <v>-0.81174974577106196</v>
      </c>
      <c r="F104" s="54">
        <f t="shared" si="13"/>
        <v>1.8352072425515566E-4</v>
      </c>
      <c r="G104" s="44">
        <v>2.7455400263264407</v>
      </c>
      <c r="H104" s="113">
        <v>310.58999999999997</v>
      </c>
      <c r="I104" s="119"/>
      <c r="J104" s="67">
        <v>0</v>
      </c>
      <c r="K104" s="67">
        <v>4.9732199999999997E-2</v>
      </c>
      <c r="L104" s="68">
        <f t="shared" si="14"/>
        <v>-1</v>
      </c>
      <c r="M104" s="54">
        <f t="shared" si="15"/>
        <v>0</v>
      </c>
    </row>
    <row r="105" spans="1:13" ht="12.75" customHeight="1" x14ac:dyDescent="0.2">
      <c r="A105" s="43" t="s">
        <v>1023</v>
      </c>
      <c r="B105" s="43" t="s">
        <v>656</v>
      </c>
      <c r="C105" s="67">
        <v>6.0468000000000001E-2</v>
      </c>
      <c r="D105" s="67">
        <v>0.19451350000000001</v>
      </c>
      <c r="E105" s="68">
        <f t="shared" si="12"/>
        <v>-0.68913211679395003</v>
      </c>
      <c r="F105" s="54">
        <f t="shared" si="13"/>
        <v>1.826507860007366E-4</v>
      </c>
      <c r="G105" s="44">
        <v>3.0259684500000001</v>
      </c>
      <c r="H105" s="113">
        <v>68.67</v>
      </c>
      <c r="I105" s="119"/>
      <c r="J105" s="67">
        <v>2.3550000000000001E-4</v>
      </c>
      <c r="K105" s="67">
        <v>0.120617</v>
      </c>
      <c r="L105" s="68">
        <f t="shared" si="14"/>
        <v>-0.99804753890413456</v>
      </c>
      <c r="M105" s="54">
        <f t="shared" si="15"/>
        <v>3.8946219487993651E-3</v>
      </c>
    </row>
    <row r="106" spans="1:13" ht="12.75" customHeight="1" x14ac:dyDescent="0.2">
      <c r="A106" s="43" t="s">
        <v>2719</v>
      </c>
      <c r="B106" s="43" t="s">
        <v>2720</v>
      </c>
      <c r="C106" s="67">
        <v>5.9214824999999999E-2</v>
      </c>
      <c r="D106" s="67">
        <v>0.109816225</v>
      </c>
      <c r="E106" s="68">
        <f t="shared" si="12"/>
        <v>-0.46078254829830478</v>
      </c>
      <c r="F106" s="54">
        <f t="shared" si="13"/>
        <v>1.7886542186191156E-4</v>
      </c>
      <c r="G106" s="44">
        <v>1.8588780637243993</v>
      </c>
      <c r="H106" s="113">
        <v>312.70999999999998</v>
      </c>
      <c r="I106" s="119"/>
      <c r="J106" s="67">
        <v>0</v>
      </c>
      <c r="K106" s="67">
        <v>0</v>
      </c>
      <c r="L106" s="68" t="str">
        <f t="shared" si="14"/>
        <v/>
      </c>
      <c r="M106" s="54">
        <f t="shared" si="15"/>
        <v>0</v>
      </c>
    </row>
    <row r="107" spans="1:13" ht="12.75" customHeight="1" x14ac:dyDescent="0.2">
      <c r="A107" s="43" t="s">
        <v>739</v>
      </c>
      <c r="B107" s="43" t="s">
        <v>670</v>
      </c>
      <c r="C107" s="67">
        <v>5.6729955999999998E-2</v>
      </c>
      <c r="D107" s="67">
        <v>0.19350221500000001</v>
      </c>
      <c r="E107" s="68">
        <f t="shared" si="12"/>
        <v>-0.70682528879578976</v>
      </c>
      <c r="F107" s="54">
        <f t="shared" si="13"/>
        <v>1.7135957949968914E-4</v>
      </c>
      <c r="G107" s="44">
        <v>30.058093039999999</v>
      </c>
      <c r="H107" s="113">
        <v>67.38</v>
      </c>
      <c r="I107" s="119"/>
      <c r="J107" s="67">
        <v>6.0734999999999997E-2</v>
      </c>
      <c r="K107" s="67">
        <v>2.6647849999999997E-2</v>
      </c>
      <c r="L107" s="68">
        <f t="shared" si="14"/>
        <v>1.279170739853309</v>
      </c>
      <c r="M107" s="54">
        <f t="shared" si="15"/>
        <v>1.0705983977847613</v>
      </c>
    </row>
    <row r="108" spans="1:13" ht="12.75" customHeight="1" x14ac:dyDescent="0.2">
      <c r="A108" s="43" t="s">
        <v>775</v>
      </c>
      <c r="B108" s="43" t="s">
        <v>682</v>
      </c>
      <c r="C108" s="67">
        <v>5.5429088000000001E-2</v>
      </c>
      <c r="D108" s="67">
        <v>0</v>
      </c>
      <c r="E108" s="68" t="str">
        <f t="shared" si="12"/>
        <v/>
      </c>
      <c r="F108" s="54">
        <f t="shared" si="13"/>
        <v>1.6743015298180852E-4</v>
      </c>
      <c r="G108" s="44">
        <v>1.4806529399999999</v>
      </c>
      <c r="H108" s="113">
        <v>365.36</v>
      </c>
      <c r="I108" s="119"/>
      <c r="J108" s="67">
        <v>5.2297000000000003E-2</v>
      </c>
      <c r="K108" s="67">
        <v>0</v>
      </c>
      <c r="L108" s="68" t="str">
        <f t="shared" si="14"/>
        <v/>
      </c>
      <c r="M108" s="54">
        <f t="shared" si="15"/>
        <v>0.94349378434658715</v>
      </c>
    </row>
    <row r="109" spans="1:13" ht="12.75" customHeight="1" x14ac:dyDescent="0.2">
      <c r="A109" s="43" t="s">
        <v>793</v>
      </c>
      <c r="B109" s="43" t="s">
        <v>709</v>
      </c>
      <c r="C109" s="67">
        <v>4.8804599999999997E-2</v>
      </c>
      <c r="D109" s="67">
        <v>1.4449999999999999E-2</v>
      </c>
      <c r="E109" s="68">
        <f t="shared" si="12"/>
        <v>2.3774809688581313</v>
      </c>
      <c r="F109" s="54">
        <f t="shared" si="13"/>
        <v>1.4742009906812775E-4</v>
      </c>
      <c r="G109" s="44">
        <v>0.25136095999999997</v>
      </c>
      <c r="H109" s="113">
        <v>105.87</v>
      </c>
      <c r="I109" s="119"/>
      <c r="J109" s="67">
        <v>0</v>
      </c>
      <c r="K109" s="67">
        <v>0</v>
      </c>
      <c r="L109" s="68" t="str">
        <f t="shared" si="14"/>
        <v/>
      </c>
      <c r="M109" s="54">
        <f t="shared" si="15"/>
        <v>0</v>
      </c>
    </row>
    <row r="110" spans="1:13" ht="12.75" customHeight="1" x14ac:dyDescent="0.2">
      <c r="A110" s="43" t="s">
        <v>1223</v>
      </c>
      <c r="B110" s="43" t="s">
        <v>1224</v>
      </c>
      <c r="C110" s="67">
        <v>4.2617040000000002E-2</v>
      </c>
      <c r="D110" s="67">
        <v>1.1835E-2</v>
      </c>
      <c r="E110" s="68">
        <f t="shared" si="12"/>
        <v>2.6009328263624845</v>
      </c>
      <c r="F110" s="54">
        <f t="shared" si="13"/>
        <v>1.287298381462068E-4</v>
      </c>
      <c r="G110" s="44">
        <v>0.26992206300000005</v>
      </c>
      <c r="H110" s="113">
        <v>134.91999999999999</v>
      </c>
      <c r="I110" s="119"/>
      <c r="J110" s="67">
        <v>4.9742000000000001E-2</v>
      </c>
      <c r="K110" s="67">
        <v>0</v>
      </c>
      <c r="L110" s="68" t="str">
        <f t="shared" si="14"/>
        <v/>
      </c>
      <c r="M110" s="54">
        <f t="shared" si="15"/>
        <v>1.1671857078764738</v>
      </c>
    </row>
    <row r="111" spans="1:13" ht="12.75" customHeight="1" x14ac:dyDescent="0.2">
      <c r="A111" s="43" t="s">
        <v>1137</v>
      </c>
      <c r="B111" s="43" t="s">
        <v>1136</v>
      </c>
      <c r="C111" s="67">
        <v>3.8426099999999998E-2</v>
      </c>
      <c r="D111" s="67">
        <v>1.743784E-2</v>
      </c>
      <c r="E111" s="68">
        <f t="shared" si="12"/>
        <v>1.2036043454923315</v>
      </c>
      <c r="F111" s="54">
        <f t="shared" si="13"/>
        <v>1.1607060541018232E-4</v>
      </c>
      <c r="G111" s="44">
        <v>0.105386226</v>
      </c>
      <c r="H111" s="113">
        <v>60</v>
      </c>
      <c r="I111" s="119"/>
      <c r="J111" s="67">
        <v>1.08945E-2</v>
      </c>
      <c r="K111" s="67">
        <v>3.2631099999999996E-2</v>
      </c>
      <c r="L111" s="68">
        <f t="shared" si="14"/>
        <v>-0.66613138999298216</v>
      </c>
      <c r="M111" s="54">
        <f t="shared" si="15"/>
        <v>0.2835182337005317</v>
      </c>
    </row>
    <row r="112" spans="1:13" ht="12.75" customHeight="1" x14ac:dyDescent="0.2">
      <c r="A112" s="43" t="s">
        <v>1101</v>
      </c>
      <c r="B112" s="43" t="s">
        <v>1109</v>
      </c>
      <c r="C112" s="67">
        <v>3.7194999999999999E-2</v>
      </c>
      <c r="D112" s="67">
        <v>0</v>
      </c>
      <c r="E112" s="68" t="str">
        <f t="shared" si="12"/>
        <v/>
      </c>
      <c r="F112" s="54">
        <f t="shared" si="13"/>
        <v>1.123519214344347E-4</v>
      </c>
      <c r="G112" s="44">
        <v>2.8102742E-2</v>
      </c>
      <c r="H112" s="113">
        <v>89.98</v>
      </c>
      <c r="I112" s="119"/>
      <c r="J112" s="67">
        <v>0</v>
      </c>
      <c r="K112" s="67">
        <v>0</v>
      </c>
      <c r="L112" s="68" t="str">
        <f t="shared" si="14"/>
        <v/>
      </c>
      <c r="M112" s="54">
        <f t="shared" si="15"/>
        <v>0</v>
      </c>
    </row>
    <row r="113" spans="1:13" ht="12.75" customHeight="1" x14ac:dyDescent="0.2">
      <c r="A113" s="43" t="s">
        <v>1097</v>
      </c>
      <c r="B113" s="43" t="s">
        <v>1105</v>
      </c>
      <c r="C113" s="67">
        <v>3.4091800000000005E-2</v>
      </c>
      <c r="D113" s="67">
        <v>5.9393660000000001E-2</v>
      </c>
      <c r="E113" s="68">
        <f t="shared" si="12"/>
        <v>-0.42600270803314688</v>
      </c>
      <c r="F113" s="54">
        <f t="shared" si="13"/>
        <v>1.0297833674306928E-4</v>
      </c>
      <c r="G113" s="44">
        <v>9.5384137000000008E-2</v>
      </c>
      <c r="H113" s="113">
        <v>50</v>
      </c>
      <c r="I113" s="119"/>
      <c r="J113" s="67">
        <v>0</v>
      </c>
      <c r="K113" s="67">
        <v>0</v>
      </c>
      <c r="L113" s="68" t="str">
        <f t="shared" si="14"/>
        <v/>
      </c>
      <c r="M113" s="54">
        <f t="shared" si="15"/>
        <v>0</v>
      </c>
    </row>
    <row r="114" spans="1:13" ht="12.75" customHeight="1" x14ac:dyDescent="0.2">
      <c r="A114" s="43" t="s">
        <v>963</v>
      </c>
      <c r="B114" s="43" t="s">
        <v>964</v>
      </c>
      <c r="C114" s="67">
        <v>3.3268199999999998E-2</v>
      </c>
      <c r="D114" s="67">
        <v>2.9503270000000002E-2</v>
      </c>
      <c r="E114" s="68">
        <f t="shared" si="12"/>
        <v>0.12761060045208539</v>
      </c>
      <c r="F114" s="54">
        <f t="shared" si="13"/>
        <v>1.0049055498494584E-4</v>
      </c>
      <c r="G114" s="44">
        <v>0.48601117300000002</v>
      </c>
      <c r="H114" s="113">
        <v>29.99</v>
      </c>
      <c r="I114" s="119"/>
      <c r="J114" s="67">
        <v>6.9200000000000002E-4</v>
      </c>
      <c r="K114" s="67">
        <v>0</v>
      </c>
      <c r="L114" s="68" t="str">
        <f t="shared" si="14"/>
        <v/>
      </c>
      <c r="M114" s="54">
        <f t="shared" si="15"/>
        <v>2.0800644459273421E-2</v>
      </c>
    </row>
    <row r="115" spans="1:13" ht="12.75" customHeight="1" x14ac:dyDescent="0.2">
      <c r="A115" s="43" t="s">
        <v>1413</v>
      </c>
      <c r="B115" s="43" t="s">
        <v>1402</v>
      </c>
      <c r="C115" s="67">
        <v>3.3134999999999998E-2</v>
      </c>
      <c r="D115" s="67">
        <v>3.5994999999999999E-2</v>
      </c>
      <c r="E115" s="68">
        <f t="shared" si="12"/>
        <v>-7.9455479927767803E-2</v>
      </c>
      <c r="F115" s="54">
        <f t="shared" si="13"/>
        <v>1.0008820854227703E-4</v>
      </c>
      <c r="G115" s="44">
        <v>8.1054595000000007E-2</v>
      </c>
      <c r="H115" s="113">
        <v>70.459999999999994</v>
      </c>
      <c r="I115" s="119"/>
      <c r="J115" s="67">
        <v>0</v>
      </c>
      <c r="K115" s="67">
        <v>0</v>
      </c>
      <c r="L115" s="68" t="str">
        <f t="shared" si="14"/>
        <v/>
      </c>
      <c r="M115" s="54">
        <f t="shared" si="15"/>
        <v>0</v>
      </c>
    </row>
    <row r="116" spans="1:13" ht="12.75" customHeight="1" x14ac:dyDescent="0.2">
      <c r="A116" s="43" t="s">
        <v>785</v>
      </c>
      <c r="B116" s="43" t="s">
        <v>703</v>
      </c>
      <c r="C116" s="67">
        <v>3.3099050000000005E-2</v>
      </c>
      <c r="D116" s="67">
        <v>6.11E-4</v>
      </c>
      <c r="E116" s="68">
        <f t="shared" si="12"/>
        <v>53.171931260229144</v>
      </c>
      <c r="F116" s="54">
        <f t="shared" si="13"/>
        <v>9.9979617291421605E-5</v>
      </c>
      <c r="G116" s="44">
        <v>9.3084748800000003</v>
      </c>
      <c r="H116" s="113">
        <v>158.30000000000001</v>
      </c>
      <c r="I116" s="119"/>
      <c r="J116" s="67">
        <v>0</v>
      </c>
      <c r="K116" s="67">
        <v>0</v>
      </c>
      <c r="L116" s="68" t="str">
        <f t="shared" si="14"/>
        <v/>
      </c>
      <c r="M116" s="54">
        <f t="shared" si="15"/>
        <v>0</v>
      </c>
    </row>
    <row r="117" spans="1:13" ht="12.75" customHeight="1" x14ac:dyDescent="0.2">
      <c r="A117" s="43" t="s">
        <v>944</v>
      </c>
      <c r="B117" s="43" t="s">
        <v>468</v>
      </c>
      <c r="C117" s="67">
        <v>3.2248150000000003E-2</v>
      </c>
      <c r="D117" s="67">
        <v>9.9367179999999999E-2</v>
      </c>
      <c r="E117" s="68">
        <f t="shared" si="12"/>
        <v>-0.67546477619672807</v>
      </c>
      <c r="F117" s="54">
        <f t="shared" si="13"/>
        <v>9.7409372636264715E-5</v>
      </c>
      <c r="G117" s="44">
        <v>0</v>
      </c>
      <c r="H117" s="113">
        <v>286.66000000000003</v>
      </c>
      <c r="I117" s="119"/>
      <c r="J117" s="67">
        <v>1.1172584999999999</v>
      </c>
      <c r="K117" s="67">
        <v>0.60954517000000008</v>
      </c>
      <c r="L117" s="68">
        <f t="shared" si="14"/>
        <v>0.83293799210975594</v>
      </c>
      <c r="M117" s="54">
        <f t="shared" si="15"/>
        <v>34.645661844167797</v>
      </c>
    </row>
    <row r="118" spans="1:13" ht="12.75" customHeight="1" x14ac:dyDescent="0.2">
      <c r="A118" s="43" t="s">
        <v>2729</v>
      </c>
      <c r="B118" s="43" t="s">
        <v>2730</v>
      </c>
      <c r="C118" s="67">
        <v>3.1540900000000004E-2</v>
      </c>
      <c r="D118" s="67">
        <v>0.36403425500000003</v>
      </c>
      <c r="E118" s="68">
        <f t="shared" si="12"/>
        <v>-0.91335732951834436</v>
      </c>
      <c r="F118" s="54">
        <f t="shared" si="13"/>
        <v>9.5273039891688728E-5</v>
      </c>
      <c r="G118" s="44">
        <v>35.33630245391948</v>
      </c>
      <c r="H118" s="113">
        <v>347.2</v>
      </c>
      <c r="I118" s="119"/>
      <c r="J118" s="67">
        <v>0</v>
      </c>
      <c r="K118" s="67">
        <v>4.8696089999999997E-2</v>
      </c>
      <c r="L118" s="68">
        <f t="shared" si="14"/>
        <v>-1</v>
      </c>
      <c r="M118" s="54">
        <f t="shared" si="15"/>
        <v>0</v>
      </c>
    </row>
    <row r="119" spans="1:13" ht="12.75" customHeight="1" x14ac:dyDescent="0.2">
      <c r="A119" s="43" t="s">
        <v>1341</v>
      </c>
      <c r="B119" s="43" t="s">
        <v>1342</v>
      </c>
      <c r="C119" s="67">
        <v>2.8499500000000001E-2</v>
      </c>
      <c r="D119" s="67">
        <v>6.0635899999999998E-3</v>
      </c>
      <c r="E119" s="68">
        <f t="shared" si="12"/>
        <v>3.7001034040889973</v>
      </c>
      <c r="F119" s="54">
        <f t="shared" si="13"/>
        <v>8.6086129450750699E-5</v>
      </c>
      <c r="G119" s="44">
        <v>1.55648228</v>
      </c>
      <c r="H119" s="113">
        <v>71.430000000000007</v>
      </c>
      <c r="I119" s="119"/>
      <c r="J119" s="67">
        <v>0</v>
      </c>
      <c r="K119" s="67">
        <v>6.7796899999999997E-3</v>
      </c>
      <c r="L119" s="68">
        <f t="shared" si="14"/>
        <v>-1</v>
      </c>
      <c r="M119" s="54">
        <f t="shared" si="15"/>
        <v>0</v>
      </c>
    </row>
    <row r="120" spans="1:13" ht="12.75" customHeight="1" x14ac:dyDescent="0.2">
      <c r="A120" s="43" t="s">
        <v>1020</v>
      </c>
      <c r="B120" s="43" t="s">
        <v>711</v>
      </c>
      <c r="C120" s="67">
        <v>2.5310630000000001E-2</v>
      </c>
      <c r="D120" s="67">
        <v>6.9932160000000007E-2</v>
      </c>
      <c r="E120" s="68">
        <f t="shared" si="12"/>
        <v>-0.63806880839945457</v>
      </c>
      <c r="F120" s="54">
        <f t="shared" si="13"/>
        <v>7.6453768334884968E-5</v>
      </c>
      <c r="G120" s="44">
        <v>0.41007858000000003</v>
      </c>
      <c r="H120" s="113">
        <v>223.8</v>
      </c>
      <c r="I120" s="119"/>
      <c r="J120" s="67">
        <v>1.1649E-2</v>
      </c>
      <c r="K120" s="67">
        <v>0</v>
      </c>
      <c r="L120" s="68" t="str">
        <f t="shared" si="14"/>
        <v/>
      </c>
      <c r="M120" s="54">
        <f t="shared" si="15"/>
        <v>0.46024140845170586</v>
      </c>
    </row>
    <row r="121" spans="1:13" ht="12.75" customHeight="1" x14ac:dyDescent="0.2">
      <c r="A121" s="43" t="s">
        <v>1127</v>
      </c>
      <c r="B121" s="43" t="s">
        <v>1126</v>
      </c>
      <c r="C121" s="67">
        <v>2.5267400000000002E-2</v>
      </c>
      <c r="D121" s="67">
        <v>1.4599999999999999E-3</v>
      </c>
      <c r="E121" s="68">
        <f t="shared" si="12"/>
        <v>16.306438356164385</v>
      </c>
      <c r="F121" s="54">
        <f t="shared" si="13"/>
        <v>7.6323186978153942E-5</v>
      </c>
      <c r="G121" s="44">
        <v>0.29193382200000001</v>
      </c>
      <c r="H121" s="113">
        <v>45.07</v>
      </c>
      <c r="I121" s="119"/>
      <c r="J121" s="67">
        <v>0</v>
      </c>
      <c r="K121" s="67">
        <v>0</v>
      </c>
      <c r="L121" s="68" t="str">
        <f t="shared" si="14"/>
        <v/>
      </c>
      <c r="M121" s="54">
        <f t="shared" si="15"/>
        <v>0</v>
      </c>
    </row>
    <row r="122" spans="1:13" ht="12.75" customHeight="1" x14ac:dyDescent="0.2">
      <c r="A122" s="43" t="s">
        <v>1096</v>
      </c>
      <c r="B122" s="43" t="s">
        <v>1104</v>
      </c>
      <c r="C122" s="67">
        <v>2.3593650000000001E-2</v>
      </c>
      <c r="D122" s="67">
        <v>8.7402399999999998E-3</v>
      </c>
      <c r="E122" s="68">
        <f t="shared" si="12"/>
        <v>1.6994281621557303</v>
      </c>
      <c r="F122" s="54">
        <f t="shared" si="13"/>
        <v>7.1267426029077854E-5</v>
      </c>
      <c r="G122" s="44">
        <v>0.10564882</v>
      </c>
      <c r="H122" s="113">
        <v>25</v>
      </c>
      <c r="I122" s="119"/>
      <c r="J122" s="67">
        <v>0</v>
      </c>
      <c r="K122" s="67">
        <v>8.8191699999999994E-3</v>
      </c>
      <c r="L122" s="68">
        <f t="shared" si="14"/>
        <v>-1</v>
      </c>
      <c r="M122" s="54">
        <f t="shared" si="15"/>
        <v>0</v>
      </c>
    </row>
    <row r="123" spans="1:13" ht="12.75" customHeight="1" x14ac:dyDescent="0.2">
      <c r="A123" s="43" t="s">
        <v>1408</v>
      </c>
      <c r="B123" s="43" t="s">
        <v>1397</v>
      </c>
      <c r="C123" s="67">
        <v>2.246952E-2</v>
      </c>
      <c r="D123" s="67">
        <v>1.905097E-2</v>
      </c>
      <c r="E123" s="68">
        <f t="shared" si="12"/>
        <v>0.17944230661220928</v>
      </c>
      <c r="F123" s="54">
        <f t="shared" si="13"/>
        <v>6.7871857661230259E-5</v>
      </c>
      <c r="G123" s="44">
        <v>0.10368968799999999</v>
      </c>
      <c r="H123" s="113">
        <v>96.2</v>
      </c>
      <c r="I123" s="119"/>
      <c r="J123" s="67">
        <v>1.8755999999999998E-2</v>
      </c>
      <c r="K123" s="67">
        <v>0</v>
      </c>
      <c r="L123" s="68" t="str">
        <f t="shared" si="14"/>
        <v/>
      </c>
      <c r="M123" s="54">
        <f t="shared" si="15"/>
        <v>0.83473078196596984</v>
      </c>
    </row>
    <row r="124" spans="1:13" ht="12.75" customHeight="1" x14ac:dyDescent="0.2">
      <c r="A124" s="43" t="s">
        <v>1273</v>
      </c>
      <c r="B124" s="43" t="s">
        <v>1274</v>
      </c>
      <c r="C124" s="67">
        <v>1.9406200000000002E-2</v>
      </c>
      <c r="D124" s="67">
        <v>4.9490000000000003E-3</v>
      </c>
      <c r="E124" s="68">
        <f t="shared" si="12"/>
        <v>2.9212366134572645</v>
      </c>
      <c r="F124" s="54">
        <f t="shared" si="13"/>
        <v>5.8618735253150342E-5</v>
      </c>
      <c r="G124" s="44">
        <v>1.189377167</v>
      </c>
      <c r="H124" s="113">
        <v>75.41</v>
      </c>
      <c r="I124" s="119"/>
      <c r="J124" s="67">
        <v>1.5839999999999999E-3</v>
      </c>
      <c r="K124" s="67">
        <v>0</v>
      </c>
      <c r="L124" s="68" t="str">
        <f t="shared" si="14"/>
        <v/>
      </c>
      <c r="M124" s="54">
        <f t="shared" si="15"/>
        <v>8.162339870762951E-2</v>
      </c>
    </row>
    <row r="125" spans="1:13" ht="12.75" customHeight="1" x14ac:dyDescent="0.2">
      <c r="A125" s="43" t="s">
        <v>2717</v>
      </c>
      <c r="B125" s="43" t="s">
        <v>2718</v>
      </c>
      <c r="C125" s="67">
        <v>1.935077E-2</v>
      </c>
      <c r="D125" s="67">
        <v>9.1014300000000006E-2</v>
      </c>
      <c r="E125" s="68">
        <f t="shared" si="12"/>
        <v>-0.78738758634632144</v>
      </c>
      <c r="F125" s="54">
        <f t="shared" si="13"/>
        <v>5.8451302345364057E-5</v>
      </c>
      <c r="G125" s="44">
        <v>9.7824408721752167</v>
      </c>
      <c r="H125" s="113">
        <v>288.14</v>
      </c>
      <c r="I125" s="119"/>
      <c r="J125" s="67">
        <v>1.9529000000000001E-2</v>
      </c>
      <c r="K125" s="67">
        <v>0</v>
      </c>
      <c r="L125" s="68" t="str">
        <f t="shared" si="14"/>
        <v/>
      </c>
      <c r="M125" s="54">
        <f t="shared" si="15"/>
        <v>1.0092104861977069</v>
      </c>
    </row>
    <row r="126" spans="1:13" ht="12.75" customHeight="1" x14ac:dyDescent="0.2">
      <c r="A126" s="43" t="s">
        <v>733</v>
      </c>
      <c r="B126" s="43" t="s">
        <v>663</v>
      </c>
      <c r="C126" s="67">
        <v>1.8954400000000003E-2</v>
      </c>
      <c r="D126" s="67">
        <v>4.8111894000000002E-2</v>
      </c>
      <c r="E126" s="68">
        <f t="shared" si="12"/>
        <v>-0.60603504821489662</v>
      </c>
      <c r="F126" s="54">
        <f t="shared" si="13"/>
        <v>5.7254019616530437E-5</v>
      </c>
      <c r="G126" s="44">
        <v>30.08924236</v>
      </c>
      <c r="H126" s="113">
        <v>48.87</v>
      </c>
      <c r="I126" s="119"/>
      <c r="J126" s="67">
        <v>0</v>
      </c>
      <c r="K126" s="67">
        <v>3.6794899999999997E-3</v>
      </c>
      <c r="L126" s="68">
        <f t="shared" si="14"/>
        <v>-1</v>
      </c>
      <c r="M126" s="54">
        <f t="shared" si="15"/>
        <v>0</v>
      </c>
    </row>
    <row r="127" spans="1:13" ht="12.75" customHeight="1" x14ac:dyDescent="0.2">
      <c r="A127" s="43" t="s">
        <v>957</v>
      </c>
      <c r="B127" s="43" t="s">
        <v>958</v>
      </c>
      <c r="C127" s="67">
        <v>1.7651500000000001E-2</v>
      </c>
      <c r="D127" s="67">
        <v>1.7371999999999999E-2</v>
      </c>
      <c r="E127" s="68">
        <f t="shared" si="12"/>
        <v>1.6089108910891214E-2</v>
      </c>
      <c r="F127" s="54">
        <f t="shared" si="13"/>
        <v>5.3318455200965836E-5</v>
      </c>
      <c r="G127" s="44">
        <v>0.41425373999999998</v>
      </c>
      <c r="H127" s="113">
        <v>25</v>
      </c>
      <c r="I127" s="119"/>
      <c r="J127" s="67">
        <v>0</v>
      </c>
      <c r="K127" s="67">
        <v>0</v>
      </c>
      <c r="L127" s="68" t="str">
        <f t="shared" si="14"/>
        <v/>
      </c>
      <c r="M127" s="54">
        <f t="shared" si="15"/>
        <v>0</v>
      </c>
    </row>
    <row r="128" spans="1:13" ht="12.75" customHeight="1" x14ac:dyDescent="0.2">
      <c r="A128" s="43" t="s">
        <v>934</v>
      </c>
      <c r="B128" s="43" t="s">
        <v>473</v>
      </c>
      <c r="C128" s="67">
        <v>1.7214279999999998E-2</v>
      </c>
      <c r="D128" s="67">
        <v>0.16433683999999998</v>
      </c>
      <c r="E128" s="68">
        <f t="shared" si="12"/>
        <v>-0.89525002427940081</v>
      </c>
      <c r="F128" s="54">
        <f t="shared" si="13"/>
        <v>5.1997780188475887E-5</v>
      </c>
      <c r="G128" s="44">
        <v>71.989999999999995</v>
      </c>
      <c r="H128" s="113">
        <v>45.74</v>
      </c>
      <c r="I128" s="119"/>
      <c r="J128" s="67">
        <v>9.2000000000000003E-4</v>
      </c>
      <c r="K128" s="67">
        <v>2.0131200000000002E-2</v>
      </c>
      <c r="L128" s="68">
        <f t="shared" si="14"/>
        <v>-0.95429979335558734</v>
      </c>
      <c r="M128" s="54">
        <f t="shared" si="15"/>
        <v>5.3444001143236899E-2</v>
      </c>
    </row>
    <row r="129" spans="1:13" ht="12.75" customHeight="1" x14ac:dyDescent="0.2">
      <c r="A129" s="43" t="s">
        <v>780</v>
      </c>
      <c r="B129" s="43" t="s">
        <v>689</v>
      </c>
      <c r="C129" s="67">
        <v>1.5696930000000001E-2</v>
      </c>
      <c r="D129" s="67">
        <v>5.8651460000000002E-2</v>
      </c>
      <c r="E129" s="68">
        <f t="shared" si="12"/>
        <v>-0.73236932209360173</v>
      </c>
      <c r="F129" s="54">
        <f t="shared" si="13"/>
        <v>4.7414444041452381E-5</v>
      </c>
      <c r="G129" s="44">
        <v>13.15971193</v>
      </c>
      <c r="H129" s="113">
        <v>48.32</v>
      </c>
      <c r="I129" s="119"/>
      <c r="J129" s="67">
        <v>0</v>
      </c>
      <c r="K129" s="67">
        <v>0</v>
      </c>
      <c r="L129" s="68" t="str">
        <f t="shared" si="14"/>
        <v/>
      </c>
      <c r="M129" s="54">
        <f t="shared" si="15"/>
        <v>0</v>
      </c>
    </row>
    <row r="130" spans="1:13" ht="12.75" customHeight="1" x14ac:dyDescent="0.2">
      <c r="A130" s="43" t="s">
        <v>1099</v>
      </c>
      <c r="B130" s="43" t="s">
        <v>1107</v>
      </c>
      <c r="C130" s="67">
        <v>1.5058440000000001E-2</v>
      </c>
      <c r="D130" s="67">
        <v>2.0688E-3</v>
      </c>
      <c r="E130" s="68">
        <f t="shared" si="12"/>
        <v>6.2788283062645016</v>
      </c>
      <c r="F130" s="54">
        <f t="shared" si="13"/>
        <v>4.5485809055118943E-5</v>
      </c>
      <c r="G130" s="44">
        <v>0.14018365400000002</v>
      </c>
      <c r="H130" s="113">
        <v>89.84</v>
      </c>
      <c r="I130" s="119"/>
      <c r="J130" s="67">
        <v>0</v>
      </c>
      <c r="K130" s="67">
        <v>0</v>
      </c>
      <c r="L130" s="68" t="str">
        <f t="shared" si="14"/>
        <v/>
      </c>
      <c r="M130" s="54">
        <f t="shared" si="15"/>
        <v>0</v>
      </c>
    </row>
    <row r="131" spans="1:13" ht="12.75" customHeight="1" x14ac:dyDescent="0.2">
      <c r="A131" s="43" t="s">
        <v>1410</v>
      </c>
      <c r="B131" s="43" t="s">
        <v>1399</v>
      </c>
      <c r="C131" s="67">
        <v>1.4912440000000001E-2</v>
      </c>
      <c r="D131" s="67">
        <v>1.478177E-2</v>
      </c>
      <c r="E131" s="68">
        <f t="shared" si="12"/>
        <v>8.8399427132204167E-3</v>
      </c>
      <c r="F131" s="54">
        <f t="shared" si="13"/>
        <v>4.5044798690031502E-5</v>
      </c>
      <c r="G131" s="44">
        <v>0</v>
      </c>
      <c r="H131" s="113">
        <v>100</v>
      </c>
      <c r="I131" s="119"/>
      <c r="J131" s="67">
        <v>2.9822000000000001E-2</v>
      </c>
      <c r="K131" s="67">
        <v>2.9566200000000001E-2</v>
      </c>
      <c r="L131" s="68">
        <f t="shared" si="14"/>
        <v>8.6517712793663382E-3</v>
      </c>
      <c r="M131" s="54">
        <f t="shared" si="15"/>
        <v>1.9998068726512899</v>
      </c>
    </row>
    <row r="132" spans="1:13" ht="12.75" customHeight="1" x14ac:dyDescent="0.2">
      <c r="A132" s="43" t="s">
        <v>954</v>
      </c>
      <c r="B132" s="43" t="s">
        <v>955</v>
      </c>
      <c r="C132" s="67">
        <v>1.479454E-2</v>
      </c>
      <c r="D132" s="67">
        <v>2.2166150000000003E-2</v>
      </c>
      <c r="E132" s="68">
        <f t="shared" si="12"/>
        <v>-0.33256158602192987</v>
      </c>
      <c r="F132" s="54">
        <f t="shared" si="13"/>
        <v>4.4688667717128689E-5</v>
      </c>
      <c r="G132" s="44">
        <v>0.477820825</v>
      </c>
      <c r="H132" s="113">
        <v>12.5</v>
      </c>
      <c r="I132" s="119"/>
      <c r="J132" s="67">
        <v>0</v>
      </c>
      <c r="K132" s="67">
        <v>0</v>
      </c>
      <c r="L132" s="68" t="str">
        <f t="shared" si="14"/>
        <v/>
      </c>
      <c r="M132" s="54">
        <f t="shared" si="15"/>
        <v>0</v>
      </c>
    </row>
    <row r="133" spans="1:13" ht="12.75" customHeight="1" x14ac:dyDescent="0.2">
      <c r="A133" s="43" t="s">
        <v>1229</v>
      </c>
      <c r="B133" s="43" t="s">
        <v>1230</v>
      </c>
      <c r="C133" s="67">
        <v>1.43424E-2</v>
      </c>
      <c r="D133" s="67">
        <v>7.4458100000000006E-3</v>
      </c>
      <c r="E133" s="68">
        <f t="shared" si="12"/>
        <v>0.92623770953059492</v>
      </c>
      <c r="F133" s="54">
        <f t="shared" si="13"/>
        <v>4.3322925070069533E-5</v>
      </c>
      <c r="G133" s="44">
        <v>0.12704073299999999</v>
      </c>
      <c r="H133" s="113">
        <v>144.94999999999999</v>
      </c>
      <c r="I133" s="119"/>
      <c r="J133" s="67">
        <v>7.1399999999999996E-3</v>
      </c>
      <c r="K133" s="67">
        <v>0</v>
      </c>
      <c r="L133" s="68" t="str">
        <f t="shared" si="14"/>
        <v/>
      </c>
      <c r="M133" s="54">
        <f t="shared" si="15"/>
        <v>0.49782463186077641</v>
      </c>
    </row>
    <row r="134" spans="1:13" ht="12.75" customHeight="1" x14ac:dyDescent="0.2">
      <c r="A134" s="43" t="s">
        <v>1414</v>
      </c>
      <c r="B134" s="43" t="s">
        <v>1403</v>
      </c>
      <c r="C134" s="67">
        <v>1.3844E-2</v>
      </c>
      <c r="D134" s="67">
        <v>1.0626E-2</v>
      </c>
      <c r="E134" s="68">
        <f t="shared" si="12"/>
        <v>0.30284208545078117</v>
      </c>
      <c r="F134" s="54">
        <f t="shared" si="13"/>
        <v>4.1817448590894319E-5</v>
      </c>
      <c r="G134" s="44">
        <v>5.2595680000000001E-3</v>
      </c>
      <c r="H134" s="113">
        <v>140.9</v>
      </c>
      <c r="I134" s="119"/>
      <c r="J134" s="67">
        <v>0</v>
      </c>
      <c r="K134" s="67">
        <v>2.7517320000000001E-2</v>
      </c>
      <c r="L134" s="68">
        <f t="shared" si="14"/>
        <v>-1</v>
      </c>
      <c r="M134" s="54">
        <f t="shared" si="15"/>
        <v>0</v>
      </c>
    </row>
    <row r="135" spans="1:13" ht="12.75" customHeight="1" x14ac:dyDescent="0.2">
      <c r="A135" s="43" t="s">
        <v>1098</v>
      </c>
      <c r="B135" s="43" t="s">
        <v>1106</v>
      </c>
      <c r="C135" s="67">
        <v>1.33247E-2</v>
      </c>
      <c r="D135" s="67">
        <v>2.4375399999999998E-3</v>
      </c>
      <c r="E135" s="68">
        <f t="shared" ref="E135:E166" si="16">IF(ISERROR(C135/D135-1),"",IF((C135/D135-1)&gt;10000%,"",C135/D135-1))</f>
        <v>4.4664538838337018</v>
      </c>
      <c r="F135" s="54">
        <f t="shared" ref="F135:F166" si="17">C135/$C$197</f>
        <v>4.0248841175894935E-5</v>
      </c>
      <c r="G135" s="44">
        <v>0.30695359899999997</v>
      </c>
      <c r="H135" s="113">
        <v>44.97</v>
      </c>
      <c r="I135" s="119"/>
      <c r="J135" s="67">
        <v>0</v>
      </c>
      <c r="K135" s="67">
        <v>0</v>
      </c>
      <c r="L135" s="68" t="str">
        <f t="shared" ref="L135:L166" si="18">IF(ISERROR(J135/K135-1),"",IF((J135/K135-1)&gt;10000%,"",J135/K135-1))</f>
        <v/>
      </c>
      <c r="M135" s="54">
        <f t="shared" ref="M135:M166" si="19">IF(ISERROR(J135/C135),"",IF(J135/C135&gt;10000%,"",J135/C135))</f>
        <v>0</v>
      </c>
    </row>
    <row r="136" spans="1:13" ht="12.75" customHeight="1" x14ac:dyDescent="0.2">
      <c r="A136" s="43" t="s">
        <v>1237</v>
      </c>
      <c r="B136" s="43" t="s">
        <v>1238</v>
      </c>
      <c r="C136" s="67">
        <v>1.2912040000000001E-2</v>
      </c>
      <c r="D136" s="67">
        <v>2.2583919999999997E-2</v>
      </c>
      <c r="E136" s="68">
        <f t="shared" si="16"/>
        <v>-0.42826400376905327</v>
      </c>
      <c r="F136" s="54">
        <f t="shared" si="17"/>
        <v>3.9002352564545731E-5</v>
      </c>
      <c r="G136" s="44">
        <v>0.67646614099999991</v>
      </c>
      <c r="H136" s="113">
        <v>80.09</v>
      </c>
      <c r="I136" s="119"/>
      <c r="J136" s="67">
        <v>1.3749999999999999E-3</v>
      </c>
      <c r="K136" s="67">
        <v>0</v>
      </c>
      <c r="L136" s="68" t="str">
        <f t="shared" si="18"/>
        <v/>
      </c>
      <c r="M136" s="54">
        <f t="shared" si="19"/>
        <v>0.10648975684709773</v>
      </c>
    </row>
    <row r="137" spans="1:13" ht="12.75" customHeight="1" x14ac:dyDescent="0.2">
      <c r="A137" s="43" t="s">
        <v>1024</v>
      </c>
      <c r="B137" s="43" t="s">
        <v>712</v>
      </c>
      <c r="C137" s="67">
        <v>1.2674950000000001E-2</v>
      </c>
      <c r="D137" s="67">
        <v>0.10907849999999999</v>
      </c>
      <c r="E137" s="68">
        <f t="shared" si="16"/>
        <v>-0.88379974055382138</v>
      </c>
      <c r="F137" s="54">
        <f t="shared" si="17"/>
        <v>3.8286194020308865E-5</v>
      </c>
      <c r="G137" s="44">
        <v>0.35500653999999998</v>
      </c>
      <c r="H137" s="113">
        <v>89.22</v>
      </c>
      <c r="I137" s="119"/>
      <c r="J137" s="67">
        <v>0</v>
      </c>
      <c r="K137" s="67">
        <v>0</v>
      </c>
      <c r="L137" s="68" t="str">
        <f t="shared" si="18"/>
        <v/>
      </c>
      <c r="M137" s="54">
        <f t="shared" si="19"/>
        <v>0</v>
      </c>
    </row>
    <row r="138" spans="1:13" ht="12.75" customHeight="1" x14ac:dyDescent="0.2">
      <c r="A138" s="43" t="s">
        <v>1022</v>
      </c>
      <c r="B138" s="43" t="s">
        <v>683</v>
      </c>
      <c r="C138" s="67">
        <v>1.145404E-2</v>
      </c>
      <c r="D138" s="67">
        <v>2.617655E-2</v>
      </c>
      <c r="E138" s="68">
        <f t="shared" si="16"/>
        <v>-0.56243126003999766</v>
      </c>
      <c r="F138" s="54">
        <f t="shared" si="17"/>
        <v>3.45982901515492E-5</v>
      </c>
      <c r="G138" s="44">
        <v>1.9827010700000001</v>
      </c>
      <c r="H138" s="113">
        <v>138.88</v>
      </c>
      <c r="I138" s="119"/>
      <c r="J138" s="67">
        <v>0</v>
      </c>
      <c r="K138" s="67">
        <v>0</v>
      </c>
      <c r="L138" s="68" t="str">
        <f t="shared" si="18"/>
        <v/>
      </c>
      <c r="M138" s="54">
        <f t="shared" si="19"/>
        <v>0</v>
      </c>
    </row>
    <row r="139" spans="1:13" ht="12.75" customHeight="1" x14ac:dyDescent="0.2">
      <c r="A139" s="43" t="s">
        <v>1277</v>
      </c>
      <c r="B139" s="43" t="s">
        <v>1278</v>
      </c>
      <c r="C139" s="67">
        <v>8.5030000000000001E-3</v>
      </c>
      <c r="D139" s="67">
        <v>0</v>
      </c>
      <c r="E139" s="68" t="str">
        <f t="shared" si="16"/>
        <v/>
      </c>
      <c r="F139" s="54">
        <f t="shared" si="17"/>
        <v>2.568432283793516E-5</v>
      </c>
      <c r="G139" s="44">
        <v>3.0605559000000001E-2</v>
      </c>
      <c r="H139" s="113">
        <v>25</v>
      </c>
      <c r="I139" s="119"/>
      <c r="J139" s="67">
        <v>0</v>
      </c>
      <c r="K139" s="67">
        <v>0</v>
      </c>
      <c r="L139" s="68" t="str">
        <f t="shared" si="18"/>
        <v/>
      </c>
      <c r="M139" s="54">
        <f t="shared" si="19"/>
        <v>0</v>
      </c>
    </row>
    <row r="140" spans="1:13" ht="12.75" customHeight="1" x14ac:dyDescent="0.2">
      <c r="A140" s="43" t="s">
        <v>1006</v>
      </c>
      <c r="B140" s="43" t="s">
        <v>660</v>
      </c>
      <c r="C140" s="67">
        <v>6.7457899999999998E-3</v>
      </c>
      <c r="D140" s="67">
        <v>0.16398064000000001</v>
      </c>
      <c r="E140" s="68">
        <f t="shared" si="16"/>
        <v>-0.95886227788841416</v>
      </c>
      <c r="F140" s="54">
        <f t="shared" si="17"/>
        <v>2.037646103221388E-5</v>
      </c>
      <c r="G140" s="44">
        <v>9.0842714700000009</v>
      </c>
      <c r="H140" s="113">
        <v>104.04</v>
      </c>
      <c r="I140" s="119"/>
      <c r="J140" s="67">
        <v>5.1925000000000001E-3</v>
      </c>
      <c r="K140" s="67">
        <v>2.2089800000000001E-3</v>
      </c>
      <c r="L140" s="68">
        <f t="shared" si="18"/>
        <v>1.350632418582332</v>
      </c>
      <c r="M140" s="54">
        <f t="shared" si="19"/>
        <v>0.76973934854183135</v>
      </c>
    </row>
    <row r="141" spans="1:13" ht="12.75" customHeight="1" x14ac:dyDescent="0.2">
      <c r="A141" s="43" t="s">
        <v>772</v>
      </c>
      <c r="B141" s="43" t="s">
        <v>678</v>
      </c>
      <c r="C141" s="67">
        <v>6.3748320000000004E-3</v>
      </c>
      <c r="D141" s="67">
        <v>2.5819925000000001E-2</v>
      </c>
      <c r="E141" s="68">
        <f t="shared" si="16"/>
        <v>-0.75310416277351699</v>
      </c>
      <c r="F141" s="54">
        <f t="shared" si="17"/>
        <v>1.925593827185698E-5</v>
      </c>
      <c r="G141" s="44">
        <v>27.386907690000001</v>
      </c>
      <c r="H141" s="113">
        <v>126.47</v>
      </c>
      <c r="I141" s="119"/>
      <c r="J141" s="67">
        <v>0</v>
      </c>
      <c r="K141" s="67">
        <v>1.9335000000000001E-3</v>
      </c>
      <c r="L141" s="68">
        <f t="shared" si="18"/>
        <v>-1</v>
      </c>
      <c r="M141" s="54">
        <f t="shared" si="19"/>
        <v>0</v>
      </c>
    </row>
    <row r="142" spans="1:13" ht="12.75" customHeight="1" x14ac:dyDescent="0.2">
      <c r="A142" s="43" t="s">
        <v>1281</v>
      </c>
      <c r="B142" s="43" t="s">
        <v>1282</v>
      </c>
      <c r="C142" s="67">
        <v>5.6710800000000002E-3</v>
      </c>
      <c r="D142" s="67">
        <v>1.003743E-2</v>
      </c>
      <c r="E142" s="68">
        <f t="shared" si="16"/>
        <v>-0.43500676966115825</v>
      </c>
      <c r="F142" s="54">
        <f t="shared" si="17"/>
        <v>1.7130171652329453E-5</v>
      </c>
      <c r="G142" s="44">
        <v>0</v>
      </c>
      <c r="H142" s="113">
        <v>75</v>
      </c>
      <c r="I142" s="119"/>
      <c r="J142" s="67">
        <v>0</v>
      </c>
      <c r="K142" s="67">
        <v>0</v>
      </c>
      <c r="L142" s="68" t="str">
        <f t="shared" si="18"/>
        <v/>
      </c>
      <c r="M142" s="54">
        <f t="shared" si="19"/>
        <v>0</v>
      </c>
    </row>
    <row r="143" spans="1:13" ht="12.75" customHeight="1" x14ac:dyDescent="0.2">
      <c r="A143" s="43" t="s">
        <v>1299</v>
      </c>
      <c r="B143" s="43" t="s">
        <v>1300</v>
      </c>
      <c r="C143" s="67">
        <v>4.5599999999999998E-3</v>
      </c>
      <c r="D143" s="67">
        <v>4.3320000000000001E-4</v>
      </c>
      <c r="E143" s="68">
        <f t="shared" si="16"/>
        <v>9.5263157894736832</v>
      </c>
      <c r="F143" s="54">
        <f t="shared" si="17"/>
        <v>1.3774022361635227E-5</v>
      </c>
      <c r="G143" s="44">
        <v>1.4589781999999999E-2</v>
      </c>
      <c r="H143" s="113">
        <v>267.3</v>
      </c>
      <c r="I143" s="119"/>
      <c r="J143" s="67">
        <v>0</v>
      </c>
      <c r="K143" s="67">
        <v>0</v>
      </c>
      <c r="L143" s="68" t="str">
        <f t="shared" si="18"/>
        <v/>
      </c>
      <c r="M143" s="54">
        <f t="shared" si="19"/>
        <v>0</v>
      </c>
    </row>
    <row r="144" spans="1:13" ht="12.75" customHeight="1" x14ac:dyDescent="0.2">
      <c r="A144" s="43" t="s">
        <v>969</v>
      </c>
      <c r="B144" s="43" t="s">
        <v>970</v>
      </c>
      <c r="C144" s="67">
        <v>4.3241400000000006E-3</v>
      </c>
      <c r="D144" s="67">
        <v>0</v>
      </c>
      <c r="E144" s="68" t="str">
        <f t="shared" si="16"/>
        <v/>
      </c>
      <c r="F144" s="54">
        <f t="shared" si="17"/>
        <v>1.306157917869328E-5</v>
      </c>
      <c r="G144" s="44">
        <v>4.5194750000000002E-3</v>
      </c>
      <c r="H144" s="113">
        <v>50</v>
      </c>
      <c r="I144" s="119"/>
      <c r="J144" s="67">
        <v>0</v>
      </c>
      <c r="K144" s="67">
        <v>0</v>
      </c>
      <c r="L144" s="68" t="str">
        <f t="shared" si="18"/>
        <v/>
      </c>
      <c r="M144" s="54">
        <f t="shared" si="19"/>
        <v>0</v>
      </c>
    </row>
    <row r="145" spans="1:13" ht="12.75" customHeight="1" x14ac:dyDescent="0.2">
      <c r="A145" s="43" t="s">
        <v>1412</v>
      </c>
      <c r="B145" s="43" t="s">
        <v>1401</v>
      </c>
      <c r="C145" s="67">
        <v>3.1954399999999999E-3</v>
      </c>
      <c r="D145" s="67">
        <v>3.39376E-3</v>
      </c>
      <c r="E145" s="68">
        <f t="shared" si="16"/>
        <v>-5.8436660223468939E-2</v>
      </c>
      <c r="F145" s="54">
        <f t="shared" si="17"/>
        <v>9.652206582294665E-6</v>
      </c>
      <c r="G145" s="44">
        <v>3.2743779000000001E-2</v>
      </c>
      <c r="H145" s="113">
        <v>127.27</v>
      </c>
      <c r="I145" s="119"/>
      <c r="J145" s="67">
        <v>6.0150000000000004E-4</v>
      </c>
      <c r="K145" s="67">
        <v>6.3104700000000003E-3</v>
      </c>
      <c r="L145" s="68">
        <f t="shared" si="18"/>
        <v>-0.90468221859861464</v>
      </c>
      <c r="M145" s="54">
        <f t="shared" si="19"/>
        <v>0.18823698770748318</v>
      </c>
    </row>
    <row r="146" spans="1:13" ht="12.75" customHeight="1" x14ac:dyDescent="0.2">
      <c r="A146" s="43" t="s">
        <v>1349</v>
      </c>
      <c r="B146" s="43" t="s">
        <v>1350</v>
      </c>
      <c r="C146" s="67">
        <v>3.1045949999999999E-3</v>
      </c>
      <c r="D146" s="67">
        <v>0</v>
      </c>
      <c r="E146" s="68" t="str">
        <f t="shared" si="16"/>
        <v/>
      </c>
      <c r="F146" s="54">
        <f t="shared" si="17"/>
        <v>9.3777984547852892E-6</v>
      </c>
      <c r="G146" s="44">
        <v>0.12184436</v>
      </c>
      <c r="H146" s="113">
        <v>31.19</v>
      </c>
      <c r="I146" s="119"/>
      <c r="J146" s="67">
        <v>0</v>
      </c>
      <c r="K146" s="67">
        <v>0</v>
      </c>
      <c r="L146" s="68" t="str">
        <f t="shared" si="18"/>
        <v/>
      </c>
      <c r="M146" s="54">
        <f t="shared" si="19"/>
        <v>0</v>
      </c>
    </row>
    <row r="147" spans="1:13" ht="12.75" customHeight="1" x14ac:dyDescent="0.2">
      <c r="A147" s="43" t="s">
        <v>1131</v>
      </c>
      <c r="B147" s="43" t="s">
        <v>1130</v>
      </c>
      <c r="C147" s="67">
        <v>3.0031400000000001E-3</v>
      </c>
      <c r="D147" s="67">
        <v>1.5049999999999999E-2</v>
      </c>
      <c r="E147" s="68">
        <f t="shared" si="16"/>
        <v>-0.8004558139534883</v>
      </c>
      <c r="F147" s="54">
        <f t="shared" si="17"/>
        <v>9.0713415603336004E-6</v>
      </c>
      <c r="G147" s="44">
        <v>0.35758491800000003</v>
      </c>
      <c r="H147" s="113">
        <v>75.03</v>
      </c>
      <c r="I147" s="119"/>
      <c r="J147" s="67">
        <v>0</v>
      </c>
      <c r="K147" s="67">
        <v>0</v>
      </c>
      <c r="L147" s="68" t="str">
        <f t="shared" si="18"/>
        <v/>
      </c>
      <c r="M147" s="54">
        <f t="shared" si="19"/>
        <v>0</v>
      </c>
    </row>
    <row r="148" spans="1:13" ht="12.75" customHeight="1" x14ac:dyDescent="0.2">
      <c r="A148" s="43" t="s">
        <v>933</v>
      </c>
      <c r="B148" s="43" t="s">
        <v>472</v>
      </c>
      <c r="C148" s="67">
        <v>2.6891999999999997E-3</v>
      </c>
      <c r="D148" s="67">
        <v>2.4162342300000001</v>
      </c>
      <c r="E148" s="68">
        <f t="shared" si="16"/>
        <v>-0.99888702843184207</v>
      </c>
      <c r="F148" s="54">
        <f t="shared" si="17"/>
        <v>8.1230484506380362E-6</v>
      </c>
      <c r="G148" s="44">
        <v>3.5309894399999999</v>
      </c>
      <c r="H148" s="113">
        <v>79.83</v>
      </c>
      <c r="I148" s="119"/>
      <c r="J148" s="67">
        <v>0</v>
      </c>
      <c r="K148" s="67">
        <v>0</v>
      </c>
      <c r="L148" s="68" t="str">
        <f t="shared" si="18"/>
        <v/>
      </c>
      <c r="M148" s="54">
        <f t="shared" si="19"/>
        <v>0</v>
      </c>
    </row>
    <row r="149" spans="1:13" ht="12.75" customHeight="1" x14ac:dyDescent="0.2">
      <c r="A149" s="43" t="s">
        <v>1267</v>
      </c>
      <c r="B149" s="43" t="s">
        <v>1268</v>
      </c>
      <c r="C149" s="67">
        <v>2.37689E-3</v>
      </c>
      <c r="D149" s="67">
        <v>8.722930000000001E-2</v>
      </c>
      <c r="E149" s="68">
        <f t="shared" si="16"/>
        <v>-0.97275124298830784</v>
      </c>
      <c r="F149" s="54">
        <f t="shared" si="17"/>
        <v>7.1796789498129727E-6</v>
      </c>
      <c r="G149" s="44">
        <v>0</v>
      </c>
      <c r="H149" s="113">
        <v>125.1</v>
      </c>
      <c r="I149" s="119"/>
      <c r="J149" s="67">
        <v>0.64645600000000003</v>
      </c>
      <c r="K149" s="67">
        <v>0.11912085</v>
      </c>
      <c r="L149" s="68">
        <f t="shared" si="18"/>
        <v>4.4268921015926264</v>
      </c>
      <c r="M149" s="54" t="str">
        <f t="shared" si="19"/>
        <v/>
      </c>
    </row>
    <row r="150" spans="1:13" ht="12.75" customHeight="1" x14ac:dyDescent="0.2">
      <c r="A150" s="43" t="s">
        <v>1235</v>
      </c>
      <c r="B150" s="43" t="s">
        <v>1236</v>
      </c>
      <c r="C150" s="67">
        <v>2.2598900000000001E-3</v>
      </c>
      <c r="D150" s="67">
        <v>4.102832E-2</v>
      </c>
      <c r="E150" s="68">
        <f t="shared" si="16"/>
        <v>-0.9449187780537931</v>
      </c>
      <c r="F150" s="54">
        <f t="shared" si="17"/>
        <v>6.8262665339552268E-6</v>
      </c>
      <c r="G150" s="44">
        <v>0.170922135</v>
      </c>
      <c r="H150" s="113">
        <v>60.05</v>
      </c>
      <c r="I150" s="119"/>
      <c r="J150" s="67">
        <v>0</v>
      </c>
      <c r="K150" s="67">
        <v>0</v>
      </c>
      <c r="L150" s="68" t="str">
        <f t="shared" si="18"/>
        <v/>
      </c>
      <c r="M150" s="54">
        <f t="shared" si="19"/>
        <v>0</v>
      </c>
    </row>
    <row r="151" spans="1:13" ht="12.75" customHeight="1" x14ac:dyDescent="0.2">
      <c r="A151" s="43" t="s">
        <v>740</v>
      </c>
      <c r="B151" s="43" t="s">
        <v>672</v>
      </c>
      <c r="C151" s="67">
        <v>2.16E-3</v>
      </c>
      <c r="D151" s="67">
        <v>3.1867699999999999E-2</v>
      </c>
      <c r="E151" s="68">
        <f t="shared" si="16"/>
        <v>-0.93221977111620857</v>
      </c>
      <c r="F151" s="54">
        <f t="shared" si="17"/>
        <v>6.5245369081430025E-6</v>
      </c>
      <c r="G151" s="44">
        <v>3.55818017</v>
      </c>
      <c r="H151" s="113">
        <v>356.28</v>
      </c>
      <c r="I151" s="119"/>
      <c r="J151" s="67">
        <v>0</v>
      </c>
      <c r="K151" s="67">
        <v>0</v>
      </c>
      <c r="L151" s="68" t="str">
        <f t="shared" si="18"/>
        <v/>
      </c>
      <c r="M151" s="54">
        <f t="shared" si="19"/>
        <v>0</v>
      </c>
    </row>
    <row r="152" spans="1:13" ht="12.75" customHeight="1" x14ac:dyDescent="0.2">
      <c r="A152" s="43" t="s">
        <v>1289</v>
      </c>
      <c r="B152" s="43" t="s">
        <v>1290</v>
      </c>
      <c r="C152" s="67">
        <v>1.9626000000000001E-3</v>
      </c>
      <c r="D152" s="67">
        <v>0</v>
      </c>
      <c r="E152" s="68" t="str">
        <f t="shared" si="16"/>
        <v/>
      </c>
      <c r="F152" s="54">
        <f t="shared" si="17"/>
        <v>5.9282667295932673E-6</v>
      </c>
      <c r="G152" s="44">
        <v>6.0535736E-2</v>
      </c>
      <c r="H152" s="113">
        <v>201.63</v>
      </c>
      <c r="I152" s="119"/>
      <c r="J152" s="67">
        <v>0</v>
      </c>
      <c r="K152" s="67">
        <v>0</v>
      </c>
      <c r="L152" s="68" t="str">
        <f t="shared" si="18"/>
        <v/>
      </c>
      <c r="M152" s="54">
        <f t="shared" si="19"/>
        <v>0</v>
      </c>
    </row>
    <row r="153" spans="1:13" ht="12.75" customHeight="1" x14ac:dyDescent="0.2">
      <c r="A153" s="43" t="s">
        <v>3106</v>
      </c>
      <c r="B153" s="43" t="s">
        <v>3107</v>
      </c>
      <c r="C153" s="67">
        <v>1.9247400000000001E-3</v>
      </c>
      <c r="D153" s="67">
        <v>0</v>
      </c>
      <c r="E153" s="68" t="str">
        <f t="shared" si="16"/>
        <v/>
      </c>
      <c r="F153" s="54">
        <f t="shared" si="17"/>
        <v>5.8139060965644276E-6</v>
      </c>
      <c r="G153" s="44">
        <v>0.89316847676116784</v>
      </c>
      <c r="H153" s="113">
        <v>46.4</v>
      </c>
      <c r="I153" s="119"/>
      <c r="J153" s="67">
        <v>0</v>
      </c>
      <c r="K153" s="67">
        <v>0</v>
      </c>
      <c r="L153" s="68" t="str">
        <f t="shared" si="18"/>
        <v/>
      </c>
      <c r="M153" s="54">
        <f t="shared" si="19"/>
        <v>0</v>
      </c>
    </row>
    <row r="154" spans="1:13" ht="12.75" customHeight="1" x14ac:dyDescent="0.2">
      <c r="A154" s="43" t="s">
        <v>1297</v>
      </c>
      <c r="B154" s="43" t="s">
        <v>1298</v>
      </c>
      <c r="C154" s="67">
        <v>1.8549600000000001E-3</v>
      </c>
      <c r="D154" s="67">
        <v>0</v>
      </c>
      <c r="E154" s="68" t="str">
        <f t="shared" si="16"/>
        <v/>
      </c>
      <c r="F154" s="54">
        <f t="shared" si="17"/>
        <v>5.603127307004141E-6</v>
      </c>
      <c r="G154" s="44">
        <v>0</v>
      </c>
      <c r="H154" s="113">
        <v>214.38</v>
      </c>
      <c r="I154" s="119"/>
      <c r="J154" s="67">
        <v>0</v>
      </c>
      <c r="K154" s="67">
        <v>0</v>
      </c>
      <c r="L154" s="68" t="str">
        <f t="shared" si="18"/>
        <v/>
      </c>
      <c r="M154" s="54">
        <f t="shared" si="19"/>
        <v>0</v>
      </c>
    </row>
    <row r="155" spans="1:13" ht="12.75" customHeight="1" x14ac:dyDescent="0.2">
      <c r="A155" s="43" t="s">
        <v>1231</v>
      </c>
      <c r="B155" s="43" t="s">
        <v>1232</v>
      </c>
      <c r="C155" s="67">
        <v>1.42786E-3</v>
      </c>
      <c r="D155" s="67">
        <v>1.36074E-3</v>
      </c>
      <c r="E155" s="68">
        <f t="shared" si="16"/>
        <v>4.9326101973925951E-2</v>
      </c>
      <c r="F155" s="54">
        <f t="shared" si="17"/>
        <v>4.3130209581764201E-6</v>
      </c>
      <c r="G155" s="44">
        <v>0.51982741999999993</v>
      </c>
      <c r="H155" s="113">
        <v>20</v>
      </c>
      <c r="I155" s="119"/>
      <c r="J155" s="67">
        <v>0</v>
      </c>
      <c r="K155" s="67">
        <v>0</v>
      </c>
      <c r="L155" s="68" t="str">
        <f t="shared" si="18"/>
        <v/>
      </c>
      <c r="M155" s="54">
        <f t="shared" si="19"/>
        <v>0</v>
      </c>
    </row>
    <row r="156" spans="1:13" ht="12.75" customHeight="1" x14ac:dyDescent="0.2">
      <c r="A156" s="43" t="s">
        <v>771</v>
      </c>
      <c r="B156" s="43" t="s">
        <v>677</v>
      </c>
      <c r="C156" s="67">
        <v>1.3959E-3</v>
      </c>
      <c r="D156" s="67">
        <v>1.36125E-3</v>
      </c>
      <c r="E156" s="68">
        <f t="shared" si="16"/>
        <v>2.5454545454545396E-2</v>
      </c>
      <c r="F156" s="54">
        <f t="shared" si="17"/>
        <v>4.2164819768874153E-6</v>
      </c>
      <c r="G156" s="44">
        <v>22.411571300000002</v>
      </c>
      <c r="H156" s="113">
        <v>64.489999999999995</v>
      </c>
      <c r="I156" s="119"/>
      <c r="J156" s="67">
        <v>0</v>
      </c>
      <c r="K156" s="67">
        <v>2.5292279999999998</v>
      </c>
      <c r="L156" s="68">
        <f t="shared" si="18"/>
        <v>-1</v>
      </c>
      <c r="M156" s="54">
        <f t="shared" si="19"/>
        <v>0</v>
      </c>
    </row>
    <row r="157" spans="1:13" ht="12.75" customHeight="1" x14ac:dyDescent="0.2">
      <c r="A157" s="43" t="s">
        <v>1279</v>
      </c>
      <c r="B157" s="43" t="s">
        <v>1280</v>
      </c>
      <c r="C157" s="67">
        <v>1.1887E-3</v>
      </c>
      <c r="D157" s="67">
        <v>0</v>
      </c>
      <c r="E157" s="68" t="str">
        <f t="shared" si="16"/>
        <v/>
      </c>
      <c r="F157" s="54">
        <f t="shared" si="17"/>
        <v>3.5906097327359197E-6</v>
      </c>
      <c r="G157" s="44">
        <v>2.9974149000000002E-2</v>
      </c>
      <c r="H157" s="113">
        <v>50</v>
      </c>
      <c r="I157" s="119"/>
      <c r="J157" s="67">
        <v>0</v>
      </c>
      <c r="K157" s="67">
        <v>0</v>
      </c>
      <c r="L157" s="68" t="str">
        <f t="shared" si="18"/>
        <v/>
      </c>
      <c r="M157" s="54">
        <f t="shared" si="19"/>
        <v>0</v>
      </c>
    </row>
    <row r="158" spans="1:13" ht="12.75" customHeight="1" x14ac:dyDescent="0.2">
      <c r="A158" s="43" t="s">
        <v>1243</v>
      </c>
      <c r="B158" s="43" t="s">
        <v>1244</v>
      </c>
      <c r="C158" s="67">
        <v>5.6112000000000002E-4</v>
      </c>
      <c r="D158" s="67">
        <v>1.11556E-2</v>
      </c>
      <c r="E158" s="68">
        <f t="shared" si="16"/>
        <v>-0.94970059880239521</v>
      </c>
      <c r="F158" s="54">
        <f t="shared" si="17"/>
        <v>1.6949296990264822E-6</v>
      </c>
      <c r="G158" s="44">
        <v>0</v>
      </c>
      <c r="H158" s="113">
        <v>60</v>
      </c>
      <c r="I158" s="119"/>
      <c r="J158" s="67">
        <v>0</v>
      </c>
      <c r="K158" s="67">
        <v>0</v>
      </c>
      <c r="L158" s="68" t="str">
        <f t="shared" si="18"/>
        <v/>
      </c>
      <c r="M158" s="54">
        <f t="shared" si="19"/>
        <v>0</v>
      </c>
    </row>
    <row r="159" spans="1:13" ht="12.75" customHeight="1" x14ac:dyDescent="0.2">
      <c r="A159" s="43" t="s">
        <v>967</v>
      </c>
      <c r="B159" s="43" t="s">
        <v>968</v>
      </c>
      <c r="C159" s="67">
        <v>0</v>
      </c>
      <c r="D159" s="67">
        <v>0.13746050000000001</v>
      </c>
      <c r="E159" s="68">
        <f t="shared" si="16"/>
        <v>-1</v>
      </c>
      <c r="F159" s="54">
        <f t="shared" si="17"/>
        <v>0</v>
      </c>
      <c r="G159" s="44">
        <v>3.0797300000000001E-4</v>
      </c>
      <c r="H159" s="113">
        <v>25</v>
      </c>
      <c r="I159" s="119"/>
      <c r="J159" s="67">
        <v>0</v>
      </c>
      <c r="K159" s="67">
        <v>0</v>
      </c>
      <c r="L159" s="68" t="str">
        <f t="shared" si="18"/>
        <v/>
      </c>
      <c r="M159" s="54" t="str">
        <f t="shared" si="19"/>
        <v/>
      </c>
    </row>
    <row r="160" spans="1:13" ht="12.75" customHeight="1" x14ac:dyDescent="0.2">
      <c r="A160" s="43" t="s">
        <v>1241</v>
      </c>
      <c r="B160" s="43" t="s">
        <v>1242</v>
      </c>
      <c r="C160" s="67">
        <v>0</v>
      </c>
      <c r="D160" s="67">
        <v>0.10660093</v>
      </c>
      <c r="E160" s="68">
        <f t="shared" si="16"/>
        <v>-1</v>
      </c>
      <c r="F160" s="54">
        <f t="shared" si="17"/>
        <v>0</v>
      </c>
      <c r="G160" s="44">
        <v>0.10068523</v>
      </c>
      <c r="H160" s="113">
        <v>40</v>
      </c>
      <c r="I160" s="119"/>
      <c r="J160" s="67">
        <v>0</v>
      </c>
      <c r="K160" s="67">
        <v>0.19841775</v>
      </c>
      <c r="L160" s="68">
        <f t="shared" si="18"/>
        <v>-1</v>
      </c>
      <c r="M160" s="54" t="str">
        <f t="shared" si="19"/>
        <v/>
      </c>
    </row>
    <row r="161" spans="1:13" ht="12.75" customHeight="1" x14ac:dyDescent="0.2">
      <c r="A161" s="43" t="s">
        <v>737</v>
      </c>
      <c r="B161" s="43" t="s">
        <v>668</v>
      </c>
      <c r="C161" s="67">
        <v>0</v>
      </c>
      <c r="D161" s="67">
        <v>6.7500000000000004E-2</v>
      </c>
      <c r="E161" s="68">
        <f t="shared" si="16"/>
        <v>-1</v>
      </c>
      <c r="F161" s="54">
        <f t="shared" si="17"/>
        <v>0</v>
      </c>
      <c r="G161" s="44">
        <v>0.64521018999999991</v>
      </c>
      <c r="H161" s="113">
        <v>55.4</v>
      </c>
      <c r="I161" s="119"/>
      <c r="J161" s="67">
        <v>0</v>
      </c>
      <c r="K161" s="67">
        <v>0</v>
      </c>
      <c r="L161" s="68" t="str">
        <f t="shared" si="18"/>
        <v/>
      </c>
      <c r="M161" s="54" t="str">
        <f t="shared" si="19"/>
        <v/>
      </c>
    </row>
    <row r="162" spans="1:13" ht="12.75" customHeight="1" x14ac:dyDescent="0.2">
      <c r="A162" s="43" t="s">
        <v>784</v>
      </c>
      <c r="B162" s="43" t="s">
        <v>701</v>
      </c>
      <c r="C162" s="67">
        <v>0</v>
      </c>
      <c r="D162" s="67">
        <v>4.5087459999999996E-2</v>
      </c>
      <c r="E162" s="68">
        <f t="shared" si="16"/>
        <v>-1</v>
      </c>
      <c r="F162" s="54">
        <f t="shared" si="17"/>
        <v>0</v>
      </c>
      <c r="G162" s="44">
        <v>32.67754532</v>
      </c>
      <c r="H162" s="113">
        <v>77.2</v>
      </c>
      <c r="I162" s="119"/>
      <c r="J162" s="67">
        <v>0</v>
      </c>
      <c r="K162" s="67">
        <v>0</v>
      </c>
      <c r="L162" s="68" t="str">
        <f t="shared" si="18"/>
        <v/>
      </c>
      <c r="M162" s="54" t="str">
        <f t="shared" si="19"/>
        <v/>
      </c>
    </row>
    <row r="163" spans="1:13" ht="12.75" customHeight="1" x14ac:dyDescent="0.2">
      <c r="A163" s="43" t="s">
        <v>1245</v>
      </c>
      <c r="B163" s="43" t="s">
        <v>1246</v>
      </c>
      <c r="C163" s="67">
        <v>0</v>
      </c>
      <c r="D163" s="67">
        <v>2.7789299999999999E-2</v>
      </c>
      <c r="E163" s="68">
        <f t="shared" si="16"/>
        <v>-1</v>
      </c>
      <c r="F163" s="54">
        <f t="shared" si="17"/>
        <v>0</v>
      </c>
      <c r="G163" s="44">
        <v>0.69897531700000004</v>
      </c>
      <c r="H163" s="113">
        <v>80</v>
      </c>
      <c r="I163" s="119"/>
      <c r="J163" s="67">
        <v>5.5579000000000003E-2</v>
      </c>
      <c r="K163" s="67">
        <v>2.6678419999999998E-2</v>
      </c>
      <c r="L163" s="68">
        <f t="shared" si="18"/>
        <v>1.0832942880425454</v>
      </c>
      <c r="M163" s="54" t="str">
        <f t="shared" si="19"/>
        <v/>
      </c>
    </row>
    <row r="164" spans="1:13" ht="12.75" customHeight="1" x14ac:dyDescent="0.2">
      <c r="A164" s="43" t="s">
        <v>791</v>
      </c>
      <c r="B164" s="43" t="s">
        <v>707</v>
      </c>
      <c r="C164" s="67">
        <v>0</v>
      </c>
      <c r="D164" s="67">
        <v>2.6744400000000002E-2</v>
      </c>
      <c r="E164" s="68">
        <f t="shared" si="16"/>
        <v>-1</v>
      </c>
      <c r="F164" s="54">
        <f t="shared" si="17"/>
        <v>0</v>
      </c>
      <c r="G164" s="44">
        <v>26.067469389999999</v>
      </c>
      <c r="H164" s="113">
        <v>72.180000000000007</v>
      </c>
      <c r="I164" s="119"/>
      <c r="J164" s="67">
        <v>0</v>
      </c>
      <c r="K164" s="67">
        <v>6.4675862199999994</v>
      </c>
      <c r="L164" s="68">
        <f t="shared" si="18"/>
        <v>-1</v>
      </c>
      <c r="M164" s="54" t="str">
        <f t="shared" si="19"/>
        <v/>
      </c>
    </row>
    <row r="165" spans="1:13" ht="12.75" customHeight="1" x14ac:dyDescent="0.2">
      <c r="A165" s="43" t="s">
        <v>1285</v>
      </c>
      <c r="B165" s="43" t="s">
        <v>1286</v>
      </c>
      <c r="C165" s="67">
        <v>0</v>
      </c>
      <c r="D165" s="67">
        <v>6.4212000000000002E-3</v>
      </c>
      <c r="E165" s="68">
        <f t="shared" si="16"/>
        <v>-1</v>
      </c>
      <c r="F165" s="54">
        <f t="shared" si="17"/>
        <v>0</v>
      </c>
      <c r="G165" s="44">
        <v>0.32584458700000002</v>
      </c>
      <c r="H165" s="113">
        <v>88.28</v>
      </c>
      <c r="I165" s="119"/>
      <c r="J165" s="67">
        <v>0</v>
      </c>
      <c r="K165" s="67">
        <v>0</v>
      </c>
      <c r="L165" s="68" t="str">
        <f t="shared" si="18"/>
        <v/>
      </c>
      <c r="M165" s="54" t="str">
        <f t="shared" si="19"/>
        <v/>
      </c>
    </row>
    <row r="166" spans="1:13" ht="12.75" customHeight="1" x14ac:dyDescent="0.2">
      <c r="A166" s="43" t="s">
        <v>773</v>
      </c>
      <c r="B166" s="43" t="s">
        <v>680</v>
      </c>
      <c r="C166" s="67">
        <v>0</v>
      </c>
      <c r="D166" s="67">
        <v>5.8766400000000007E-3</v>
      </c>
      <c r="E166" s="68">
        <f t="shared" si="16"/>
        <v>-1</v>
      </c>
      <c r="F166" s="54">
        <f t="shared" si="17"/>
        <v>0</v>
      </c>
      <c r="G166" s="44">
        <v>1.2919781000000001</v>
      </c>
      <c r="H166" s="113">
        <v>114.74</v>
      </c>
      <c r="I166" s="119"/>
      <c r="J166" s="67">
        <v>0</v>
      </c>
      <c r="K166" s="67">
        <v>0</v>
      </c>
      <c r="L166" s="68" t="str">
        <f t="shared" si="18"/>
        <v/>
      </c>
      <c r="M166" s="54" t="str">
        <f t="shared" si="19"/>
        <v/>
      </c>
    </row>
    <row r="167" spans="1:13" ht="12.75" customHeight="1" x14ac:dyDescent="0.2">
      <c r="A167" s="43" t="s">
        <v>1345</v>
      </c>
      <c r="B167" s="43" t="s">
        <v>1346</v>
      </c>
      <c r="C167" s="67">
        <v>0</v>
      </c>
      <c r="D167" s="67">
        <v>5.3513599999999995E-3</v>
      </c>
      <c r="E167" s="68">
        <f t="shared" ref="E167:E196" si="20">IF(ISERROR(C167/D167-1),"",IF((C167/D167-1)&gt;10000%,"",C167/D167-1))</f>
        <v>-1</v>
      </c>
      <c r="F167" s="54">
        <f t="shared" ref="F167:F196" si="21">C167/$C$197</f>
        <v>0</v>
      </c>
      <c r="G167" s="44">
        <v>3.8559756800000002</v>
      </c>
      <c r="H167" s="113">
        <v>68.02</v>
      </c>
      <c r="I167" s="119"/>
      <c r="J167" s="67">
        <v>0</v>
      </c>
      <c r="K167" s="67">
        <v>1.9997999999999999E-4</v>
      </c>
      <c r="L167" s="68">
        <f t="shared" ref="L167:L196" si="22">IF(ISERROR(J167/K167-1),"",IF((J167/K167-1)&gt;10000%,"",J167/K167-1))</f>
        <v>-1</v>
      </c>
      <c r="M167" s="54" t="str">
        <f t="shared" ref="M167:M196" si="23">IF(ISERROR(J167/C167),"",IF(J167/C167&gt;10000%,"",J167/C167))</f>
        <v/>
      </c>
    </row>
    <row r="168" spans="1:13" ht="12.75" customHeight="1" x14ac:dyDescent="0.2">
      <c r="A168" s="43" t="s">
        <v>1415</v>
      </c>
      <c r="B168" s="43" t="s">
        <v>1404</v>
      </c>
      <c r="C168" s="67">
        <v>0</v>
      </c>
      <c r="D168" s="67">
        <v>4.4404499999999994E-3</v>
      </c>
      <c r="E168" s="68">
        <f t="shared" si="20"/>
        <v>-1</v>
      </c>
      <c r="F168" s="54">
        <f t="shared" si="21"/>
        <v>0</v>
      </c>
      <c r="G168" s="44">
        <v>0.170918716</v>
      </c>
      <c r="H168" s="113">
        <v>20.010000000000002</v>
      </c>
      <c r="I168" s="119"/>
      <c r="J168" s="67">
        <v>0</v>
      </c>
      <c r="K168" s="67">
        <v>0</v>
      </c>
      <c r="L168" s="68" t="str">
        <f t="shared" si="22"/>
        <v/>
      </c>
      <c r="M168" s="54" t="str">
        <f t="shared" si="23"/>
        <v/>
      </c>
    </row>
    <row r="169" spans="1:13" ht="12.75" customHeight="1" x14ac:dyDescent="0.2">
      <c r="A169" s="43" t="s">
        <v>794</v>
      </c>
      <c r="B169" s="43" t="s">
        <v>710</v>
      </c>
      <c r="C169" s="67">
        <v>0</v>
      </c>
      <c r="D169" s="67">
        <v>4.1865000000000001E-3</v>
      </c>
      <c r="E169" s="68">
        <f t="shared" si="20"/>
        <v>-1</v>
      </c>
      <c r="F169" s="54">
        <f t="shared" si="21"/>
        <v>0</v>
      </c>
      <c r="G169" s="44">
        <v>1.5718477500000001</v>
      </c>
      <c r="H169" s="113">
        <v>62.37</v>
      </c>
      <c r="I169" s="119"/>
      <c r="J169" s="67">
        <v>0</v>
      </c>
      <c r="K169" s="67">
        <v>0</v>
      </c>
      <c r="L169" s="68" t="str">
        <f t="shared" si="22"/>
        <v/>
      </c>
      <c r="M169" s="54" t="str">
        <f t="shared" si="23"/>
        <v/>
      </c>
    </row>
    <row r="170" spans="1:13" ht="12.75" customHeight="1" x14ac:dyDescent="0.2">
      <c r="A170" s="43" t="s">
        <v>1129</v>
      </c>
      <c r="B170" s="43" t="s">
        <v>1128</v>
      </c>
      <c r="C170" s="67">
        <v>0</v>
      </c>
      <c r="D170" s="67">
        <v>4.10985E-3</v>
      </c>
      <c r="E170" s="68">
        <f t="shared" si="20"/>
        <v>-1</v>
      </c>
      <c r="F170" s="54">
        <f t="shared" si="21"/>
        <v>0</v>
      </c>
      <c r="G170" s="44">
        <v>1.5328958E-2</v>
      </c>
      <c r="H170" s="113">
        <v>44.99</v>
      </c>
      <c r="I170" s="119"/>
      <c r="J170" s="67">
        <v>0</v>
      </c>
      <c r="K170" s="67">
        <v>0</v>
      </c>
      <c r="L170" s="68" t="str">
        <f t="shared" si="22"/>
        <v/>
      </c>
      <c r="M170" s="54" t="str">
        <f t="shared" si="23"/>
        <v/>
      </c>
    </row>
    <row r="171" spans="1:13" ht="12.75" customHeight="1" x14ac:dyDescent="0.2">
      <c r="A171" s="43" t="s">
        <v>777</v>
      </c>
      <c r="B171" s="43" t="s">
        <v>685</v>
      </c>
      <c r="C171" s="67">
        <v>0</v>
      </c>
      <c r="D171" s="67">
        <v>2.0471999999999999E-3</v>
      </c>
      <c r="E171" s="68">
        <f t="shared" si="20"/>
        <v>-1</v>
      </c>
      <c r="F171" s="54">
        <f t="shared" si="21"/>
        <v>0</v>
      </c>
      <c r="G171" s="44">
        <v>3.7261975699999996</v>
      </c>
      <c r="H171" s="113">
        <v>60.36</v>
      </c>
      <c r="I171" s="119"/>
      <c r="J171" s="67">
        <v>0</v>
      </c>
      <c r="K171" s="67">
        <v>0</v>
      </c>
      <c r="L171" s="68" t="str">
        <f t="shared" si="22"/>
        <v/>
      </c>
      <c r="M171" s="54" t="str">
        <f t="shared" si="23"/>
        <v/>
      </c>
    </row>
    <row r="172" spans="1:13" ht="12.75" customHeight="1" x14ac:dyDescent="0.2">
      <c r="A172" s="43" t="s">
        <v>965</v>
      </c>
      <c r="B172" s="43" t="s">
        <v>966</v>
      </c>
      <c r="C172" s="67">
        <v>0</v>
      </c>
      <c r="D172" s="67">
        <v>1.2354200000000001E-3</v>
      </c>
      <c r="E172" s="68">
        <f t="shared" si="20"/>
        <v>-1</v>
      </c>
      <c r="F172" s="54">
        <f t="shared" si="21"/>
        <v>0</v>
      </c>
      <c r="G172" s="44">
        <v>0.36540251699999998</v>
      </c>
      <c r="H172" s="113">
        <v>50.08</v>
      </c>
      <c r="I172" s="119"/>
      <c r="J172" s="67">
        <v>0</v>
      </c>
      <c r="K172" s="67">
        <v>0</v>
      </c>
      <c r="L172" s="68" t="str">
        <f t="shared" si="22"/>
        <v/>
      </c>
      <c r="M172" s="54" t="str">
        <f t="shared" si="23"/>
        <v/>
      </c>
    </row>
    <row r="173" spans="1:13" ht="12.75" customHeight="1" x14ac:dyDescent="0.2">
      <c r="A173" s="43" t="s">
        <v>736</v>
      </c>
      <c r="B173" s="43" t="s">
        <v>667</v>
      </c>
      <c r="C173" s="67">
        <v>0</v>
      </c>
      <c r="D173" s="67">
        <v>8.2425E-4</v>
      </c>
      <c r="E173" s="68">
        <f t="shared" si="20"/>
        <v>-1</v>
      </c>
      <c r="F173" s="54">
        <f t="shared" si="21"/>
        <v>0</v>
      </c>
      <c r="G173" s="44">
        <v>3.3138496099999997</v>
      </c>
      <c r="H173" s="113">
        <v>105.68</v>
      </c>
      <c r="I173" s="119"/>
      <c r="J173" s="67">
        <v>0</v>
      </c>
      <c r="K173" s="67">
        <v>0</v>
      </c>
      <c r="L173" s="68" t="str">
        <f t="shared" si="22"/>
        <v/>
      </c>
      <c r="M173" s="54" t="str">
        <f t="shared" si="23"/>
        <v/>
      </c>
    </row>
    <row r="174" spans="1:13" ht="12.75" customHeight="1" x14ac:dyDescent="0.2">
      <c r="A174" s="43" t="s">
        <v>781</v>
      </c>
      <c r="B174" s="43" t="s">
        <v>690</v>
      </c>
      <c r="C174" s="67">
        <v>0</v>
      </c>
      <c r="D174" s="67">
        <v>0</v>
      </c>
      <c r="E174" s="68" t="str">
        <f t="shared" si="20"/>
        <v/>
      </c>
      <c r="F174" s="54">
        <f t="shared" si="21"/>
        <v>0</v>
      </c>
      <c r="G174" s="44">
        <v>0.37328690999999997</v>
      </c>
      <c r="H174" s="113">
        <v>71.58</v>
      </c>
      <c r="I174" s="119"/>
      <c r="J174" s="67">
        <v>0</v>
      </c>
      <c r="K174" s="67">
        <v>0</v>
      </c>
      <c r="L174" s="68" t="str">
        <f t="shared" si="22"/>
        <v/>
      </c>
      <c r="M174" s="54" t="str">
        <f t="shared" si="23"/>
        <v/>
      </c>
    </row>
    <row r="175" spans="1:13" ht="12.75" customHeight="1" x14ac:dyDescent="0.2">
      <c r="A175" s="43" t="s">
        <v>2721</v>
      </c>
      <c r="B175" s="43" t="s">
        <v>2722</v>
      </c>
      <c r="C175" s="67">
        <v>0</v>
      </c>
      <c r="D175" s="67">
        <v>0</v>
      </c>
      <c r="E175" s="68" t="str">
        <f t="shared" si="20"/>
        <v/>
      </c>
      <c r="F175" s="54">
        <f t="shared" si="21"/>
        <v>0</v>
      </c>
      <c r="G175" s="44">
        <v>2.658870698047648</v>
      </c>
      <c r="H175" s="113">
        <v>273.01</v>
      </c>
      <c r="I175" s="119"/>
      <c r="J175" s="67">
        <v>0</v>
      </c>
      <c r="K175" s="67">
        <v>0</v>
      </c>
      <c r="L175" s="68" t="str">
        <f t="shared" si="22"/>
        <v/>
      </c>
      <c r="M175" s="54" t="str">
        <f t="shared" si="23"/>
        <v/>
      </c>
    </row>
    <row r="176" spans="1:13" ht="12.75" customHeight="1" x14ac:dyDescent="0.2">
      <c r="A176" s="43" t="s">
        <v>961</v>
      </c>
      <c r="B176" s="43" t="s">
        <v>962</v>
      </c>
      <c r="C176" s="67">
        <v>0</v>
      </c>
      <c r="D176" s="67">
        <v>0</v>
      </c>
      <c r="E176" s="68" t="str">
        <f t="shared" si="20"/>
        <v/>
      </c>
      <c r="F176" s="54">
        <f t="shared" si="21"/>
        <v>0</v>
      </c>
      <c r="G176" s="44">
        <v>0.142507825</v>
      </c>
      <c r="H176" s="113">
        <v>25</v>
      </c>
      <c r="I176" s="119"/>
      <c r="J176" s="67">
        <v>0</v>
      </c>
      <c r="K176" s="67">
        <v>0</v>
      </c>
      <c r="L176" s="68" t="str">
        <f t="shared" si="22"/>
        <v/>
      </c>
      <c r="M176" s="54" t="str">
        <f t="shared" si="23"/>
        <v/>
      </c>
    </row>
    <row r="177" spans="1:13" ht="12.75" customHeight="1" x14ac:dyDescent="0.2">
      <c r="A177" s="43" t="s">
        <v>3104</v>
      </c>
      <c r="B177" s="43" t="s">
        <v>3105</v>
      </c>
      <c r="C177" s="67">
        <v>0</v>
      </c>
      <c r="D177" s="67">
        <v>0</v>
      </c>
      <c r="E177" s="68" t="str">
        <f t="shared" si="20"/>
        <v/>
      </c>
      <c r="F177" s="54">
        <f t="shared" si="21"/>
        <v>0</v>
      </c>
      <c r="G177" s="44">
        <v>0.99081172559365494</v>
      </c>
      <c r="H177" s="113">
        <v>43.3</v>
      </c>
      <c r="I177" s="119"/>
      <c r="J177" s="67">
        <v>0</v>
      </c>
      <c r="K177" s="67">
        <v>0</v>
      </c>
      <c r="L177" s="68" t="str">
        <f t="shared" si="22"/>
        <v/>
      </c>
      <c r="M177" s="54" t="str">
        <f t="shared" si="23"/>
        <v/>
      </c>
    </row>
    <row r="178" spans="1:13" ht="12.75" customHeight="1" x14ac:dyDescent="0.2">
      <c r="A178" s="43" t="s">
        <v>1416</v>
      </c>
      <c r="B178" s="43" t="s">
        <v>1405</v>
      </c>
      <c r="C178" s="67">
        <v>0</v>
      </c>
      <c r="D178" s="67">
        <v>0</v>
      </c>
      <c r="E178" s="68" t="str">
        <f t="shared" si="20"/>
        <v/>
      </c>
      <c r="F178" s="54">
        <f t="shared" si="21"/>
        <v>0</v>
      </c>
      <c r="G178" s="44">
        <v>3.2551517000000002E-2</v>
      </c>
      <c r="H178" s="113">
        <v>40.020000000000003</v>
      </c>
      <c r="I178" s="119"/>
      <c r="J178" s="67">
        <v>0</v>
      </c>
      <c r="K178" s="67">
        <v>0</v>
      </c>
      <c r="L178" s="68" t="str">
        <f t="shared" si="22"/>
        <v/>
      </c>
      <c r="M178" s="54" t="str">
        <f t="shared" si="23"/>
        <v/>
      </c>
    </row>
    <row r="179" spans="1:13" ht="12.75" customHeight="1" x14ac:dyDescent="0.2">
      <c r="A179" s="43" t="s">
        <v>1407</v>
      </c>
      <c r="B179" s="43" t="s">
        <v>1396</v>
      </c>
      <c r="C179" s="67">
        <v>0</v>
      </c>
      <c r="D179" s="67">
        <v>0</v>
      </c>
      <c r="E179" s="68" t="str">
        <f t="shared" si="20"/>
        <v/>
      </c>
      <c r="F179" s="54">
        <f t="shared" si="21"/>
        <v>0</v>
      </c>
      <c r="G179" s="44">
        <v>0.116130503</v>
      </c>
      <c r="H179" s="113">
        <v>50.01</v>
      </c>
      <c r="I179" s="119"/>
      <c r="J179" s="67">
        <v>0</v>
      </c>
      <c r="K179" s="67">
        <v>0</v>
      </c>
      <c r="L179" s="68" t="str">
        <f t="shared" si="22"/>
        <v/>
      </c>
      <c r="M179" s="54" t="str">
        <f t="shared" si="23"/>
        <v/>
      </c>
    </row>
    <row r="180" spans="1:13" ht="12.75" customHeight="1" x14ac:dyDescent="0.2">
      <c r="A180" s="43" t="s">
        <v>1233</v>
      </c>
      <c r="B180" s="43" t="s">
        <v>1234</v>
      </c>
      <c r="C180" s="67">
        <v>0</v>
      </c>
      <c r="D180" s="67">
        <v>0</v>
      </c>
      <c r="E180" s="68" t="str">
        <f t="shared" si="20"/>
        <v/>
      </c>
      <c r="F180" s="54">
        <f t="shared" si="21"/>
        <v>0</v>
      </c>
      <c r="G180" s="44">
        <v>0.14771532099999998</v>
      </c>
      <c r="H180" s="113">
        <v>40.01</v>
      </c>
      <c r="I180" s="119"/>
      <c r="J180" s="67">
        <v>0</v>
      </c>
      <c r="K180" s="67">
        <v>1.0030799999999999E-2</v>
      </c>
      <c r="L180" s="68">
        <f t="shared" si="22"/>
        <v>-1</v>
      </c>
      <c r="M180" s="54" t="str">
        <f t="shared" si="23"/>
        <v/>
      </c>
    </row>
    <row r="181" spans="1:13" ht="12.75" customHeight="1" x14ac:dyDescent="0.2">
      <c r="A181" s="43" t="s">
        <v>1875</v>
      </c>
      <c r="B181" s="43" t="s">
        <v>1876</v>
      </c>
      <c r="C181" s="67">
        <v>0</v>
      </c>
      <c r="D181" s="67">
        <v>0</v>
      </c>
      <c r="E181" s="68" t="str">
        <f t="shared" si="20"/>
        <v/>
      </c>
      <c r="F181" s="54">
        <f t="shared" si="21"/>
        <v>0</v>
      </c>
      <c r="G181" s="44">
        <v>4.103126E-2</v>
      </c>
      <c r="H181" s="113">
        <v>49.55</v>
      </c>
      <c r="I181" s="119"/>
      <c r="J181" s="67">
        <v>0</v>
      </c>
      <c r="K181" s="67">
        <v>0</v>
      </c>
      <c r="L181" s="68" t="str">
        <f t="shared" si="22"/>
        <v/>
      </c>
      <c r="M181" s="54" t="str">
        <f t="shared" si="23"/>
        <v/>
      </c>
    </row>
    <row r="182" spans="1:13" ht="12.75" customHeight="1" x14ac:dyDescent="0.2">
      <c r="A182" s="43" t="s">
        <v>1411</v>
      </c>
      <c r="B182" s="43" t="s">
        <v>1400</v>
      </c>
      <c r="C182" s="67">
        <v>0</v>
      </c>
      <c r="D182" s="67">
        <v>0</v>
      </c>
      <c r="E182" s="68" t="str">
        <f t="shared" si="20"/>
        <v/>
      </c>
      <c r="F182" s="54">
        <f t="shared" si="21"/>
        <v>0</v>
      </c>
      <c r="G182" s="44">
        <v>8.3901114999999998E-2</v>
      </c>
      <c r="H182" s="113">
        <v>65.91</v>
      </c>
      <c r="I182" s="119"/>
      <c r="J182" s="67">
        <v>0</v>
      </c>
      <c r="K182" s="67">
        <v>0</v>
      </c>
      <c r="L182" s="68" t="str">
        <f t="shared" si="22"/>
        <v/>
      </c>
      <c r="M182" s="54" t="str">
        <f t="shared" si="23"/>
        <v/>
      </c>
    </row>
    <row r="183" spans="1:13" ht="12.75" customHeight="1" x14ac:dyDescent="0.2">
      <c r="A183" s="43" t="s">
        <v>786</v>
      </c>
      <c r="B183" s="43" t="s">
        <v>706</v>
      </c>
      <c r="C183" s="67">
        <v>0</v>
      </c>
      <c r="D183" s="67">
        <v>0</v>
      </c>
      <c r="E183" s="68" t="str">
        <f t="shared" si="20"/>
        <v/>
      </c>
      <c r="F183" s="54">
        <f t="shared" si="21"/>
        <v>0</v>
      </c>
      <c r="G183" s="44">
        <v>1.85033457</v>
      </c>
      <c r="H183" s="113">
        <v>134.30000000000001</v>
      </c>
      <c r="I183" s="119"/>
      <c r="J183" s="67">
        <v>0</v>
      </c>
      <c r="K183" s="67">
        <v>0.33674999999999999</v>
      </c>
      <c r="L183" s="68">
        <f t="shared" si="22"/>
        <v>-1</v>
      </c>
      <c r="M183" s="54" t="str">
        <f t="shared" si="23"/>
        <v/>
      </c>
    </row>
    <row r="184" spans="1:13" ht="12.75" customHeight="1" x14ac:dyDescent="0.2">
      <c r="A184" s="43" t="s">
        <v>1010</v>
      </c>
      <c r="B184" s="43" t="s">
        <v>698</v>
      </c>
      <c r="C184" s="67">
        <v>0</v>
      </c>
      <c r="D184" s="67">
        <v>0</v>
      </c>
      <c r="E184" s="68" t="str">
        <f t="shared" si="20"/>
        <v/>
      </c>
      <c r="F184" s="54">
        <f t="shared" si="21"/>
        <v>0</v>
      </c>
      <c r="G184" s="44">
        <v>0.31482423999999998</v>
      </c>
      <c r="H184" s="113">
        <v>322.72000000000003</v>
      </c>
      <c r="I184" s="119"/>
      <c r="J184" s="67">
        <v>0</v>
      </c>
      <c r="K184" s="67">
        <v>0</v>
      </c>
      <c r="L184" s="68" t="str">
        <f t="shared" si="22"/>
        <v/>
      </c>
      <c r="M184" s="54" t="str">
        <f t="shared" si="23"/>
        <v/>
      </c>
    </row>
    <row r="185" spans="1:13" ht="12.75" customHeight="1" x14ac:dyDescent="0.2">
      <c r="A185" s="43" t="s">
        <v>1133</v>
      </c>
      <c r="B185" s="43" t="s">
        <v>1132</v>
      </c>
      <c r="C185" s="67">
        <v>0</v>
      </c>
      <c r="D185" s="67">
        <v>0</v>
      </c>
      <c r="E185" s="68" t="str">
        <f t="shared" si="20"/>
        <v/>
      </c>
      <c r="F185" s="54">
        <f t="shared" si="21"/>
        <v>0</v>
      </c>
      <c r="G185" s="44">
        <v>1.8325661E-2</v>
      </c>
      <c r="H185" s="113">
        <v>75</v>
      </c>
      <c r="I185" s="119"/>
      <c r="J185" s="67">
        <v>0</v>
      </c>
      <c r="K185" s="67">
        <v>0</v>
      </c>
      <c r="L185" s="68" t="str">
        <f t="shared" si="22"/>
        <v/>
      </c>
      <c r="M185" s="54" t="str">
        <f t="shared" si="23"/>
        <v/>
      </c>
    </row>
    <row r="186" spans="1:13" ht="12.75" customHeight="1" x14ac:dyDescent="0.2">
      <c r="A186" s="43" t="s">
        <v>792</v>
      </c>
      <c r="B186" s="43" t="s">
        <v>708</v>
      </c>
      <c r="C186" s="67">
        <v>0</v>
      </c>
      <c r="D186" s="67">
        <v>0</v>
      </c>
      <c r="E186" s="68" t="str">
        <f t="shared" si="20"/>
        <v/>
      </c>
      <c r="F186" s="54">
        <f t="shared" si="21"/>
        <v>0</v>
      </c>
      <c r="G186" s="44">
        <v>0.11852372</v>
      </c>
      <c r="H186" s="113">
        <v>68.28</v>
      </c>
      <c r="I186" s="119"/>
      <c r="J186" s="67">
        <v>0</v>
      </c>
      <c r="K186" s="67">
        <v>0</v>
      </c>
      <c r="L186" s="68" t="str">
        <f t="shared" si="22"/>
        <v/>
      </c>
      <c r="M186" s="54" t="str">
        <f t="shared" si="23"/>
        <v/>
      </c>
    </row>
    <row r="187" spans="1:13" ht="12.75" customHeight="1" x14ac:dyDescent="0.2">
      <c r="A187" s="43" t="s">
        <v>932</v>
      </c>
      <c r="B187" s="43" t="s">
        <v>471</v>
      </c>
      <c r="C187" s="67">
        <v>0</v>
      </c>
      <c r="D187" s="67">
        <v>0</v>
      </c>
      <c r="E187" s="68" t="str">
        <f t="shared" si="20"/>
        <v/>
      </c>
      <c r="F187" s="54">
        <f t="shared" si="21"/>
        <v>0</v>
      </c>
      <c r="G187" s="44">
        <v>8.8207167599999998</v>
      </c>
      <c r="H187" s="113" t="s">
        <v>3222</v>
      </c>
      <c r="I187" s="119"/>
      <c r="J187" s="67">
        <v>0</v>
      </c>
      <c r="K187" s="67">
        <v>0</v>
      </c>
      <c r="L187" s="68" t="str">
        <f t="shared" si="22"/>
        <v/>
      </c>
      <c r="M187" s="54" t="str">
        <f t="shared" si="23"/>
        <v/>
      </c>
    </row>
    <row r="188" spans="1:13" ht="12.75" customHeight="1" x14ac:dyDescent="0.2">
      <c r="A188" s="43" t="s">
        <v>1417</v>
      </c>
      <c r="B188" s="43" t="s">
        <v>1395</v>
      </c>
      <c r="C188" s="67">
        <v>0</v>
      </c>
      <c r="D188" s="67">
        <v>0</v>
      </c>
      <c r="E188" s="68" t="str">
        <f t="shared" si="20"/>
        <v/>
      </c>
      <c r="F188" s="54">
        <f t="shared" si="21"/>
        <v>0</v>
      </c>
      <c r="G188" s="44">
        <v>2.406844E-3</v>
      </c>
      <c r="H188" s="113">
        <v>20</v>
      </c>
      <c r="I188" s="119"/>
      <c r="J188" s="67">
        <v>0</v>
      </c>
      <c r="K188" s="67">
        <v>0</v>
      </c>
      <c r="L188" s="68" t="str">
        <f t="shared" si="22"/>
        <v/>
      </c>
      <c r="M188" s="54" t="str">
        <f t="shared" si="23"/>
        <v/>
      </c>
    </row>
    <row r="189" spans="1:13" ht="12.75" customHeight="1" x14ac:dyDescent="0.2">
      <c r="A189" s="43" t="s">
        <v>1227</v>
      </c>
      <c r="B189" s="43" t="s">
        <v>1228</v>
      </c>
      <c r="C189" s="67">
        <v>0</v>
      </c>
      <c r="D189" s="67">
        <v>0</v>
      </c>
      <c r="E189" s="68" t="str">
        <f t="shared" si="20"/>
        <v/>
      </c>
      <c r="F189" s="54">
        <f t="shared" si="21"/>
        <v>0</v>
      </c>
      <c r="G189" s="44">
        <v>4.8474149999999999E-3</v>
      </c>
      <c r="H189" s="113">
        <v>124.92</v>
      </c>
      <c r="I189" s="119"/>
      <c r="J189" s="67">
        <v>0</v>
      </c>
      <c r="K189" s="67">
        <v>0</v>
      </c>
      <c r="L189" s="68" t="str">
        <f t="shared" si="22"/>
        <v/>
      </c>
      <c r="M189" s="54" t="str">
        <f t="shared" si="23"/>
        <v/>
      </c>
    </row>
    <row r="190" spans="1:13" ht="12.75" customHeight="1" x14ac:dyDescent="0.2">
      <c r="A190" s="43" t="s">
        <v>1287</v>
      </c>
      <c r="B190" s="43" t="s">
        <v>1288</v>
      </c>
      <c r="C190" s="67">
        <v>0</v>
      </c>
      <c r="D190" s="67">
        <v>0</v>
      </c>
      <c r="E190" s="68" t="str">
        <f t="shared" si="20"/>
        <v/>
      </c>
      <c r="F190" s="54">
        <f t="shared" si="21"/>
        <v>0</v>
      </c>
      <c r="G190" s="44">
        <v>5.1472740000000003E-3</v>
      </c>
      <c r="H190" s="113">
        <v>156.36000000000001</v>
      </c>
      <c r="I190" s="119"/>
      <c r="J190" s="67">
        <v>0</v>
      </c>
      <c r="K190" s="67">
        <v>0</v>
      </c>
      <c r="L190" s="68" t="str">
        <f t="shared" si="22"/>
        <v/>
      </c>
      <c r="M190" s="54" t="str">
        <f t="shared" si="23"/>
        <v/>
      </c>
    </row>
    <row r="191" spans="1:13" ht="12.75" customHeight="1" x14ac:dyDescent="0.2">
      <c r="A191" s="43" t="s">
        <v>1293</v>
      </c>
      <c r="B191" s="43" t="s">
        <v>1294</v>
      </c>
      <c r="C191" s="67">
        <v>0</v>
      </c>
      <c r="D191" s="67">
        <v>0</v>
      </c>
      <c r="E191" s="68" t="str">
        <f t="shared" si="20"/>
        <v/>
      </c>
      <c r="F191" s="54">
        <f t="shared" si="21"/>
        <v>0</v>
      </c>
      <c r="G191" s="44">
        <v>1.1038889999999998E-3</v>
      </c>
      <c r="H191" s="113">
        <v>88.32</v>
      </c>
      <c r="I191" s="119"/>
      <c r="J191" s="67">
        <v>0</v>
      </c>
      <c r="K191" s="67">
        <v>0</v>
      </c>
      <c r="L191" s="68" t="str">
        <f t="shared" si="22"/>
        <v/>
      </c>
      <c r="M191" s="54" t="str">
        <f t="shared" si="23"/>
        <v/>
      </c>
    </row>
    <row r="192" spans="1:13" ht="12.75" customHeight="1" x14ac:dyDescent="0.2">
      <c r="A192" s="43" t="s">
        <v>1409</v>
      </c>
      <c r="B192" s="43" t="s">
        <v>1398</v>
      </c>
      <c r="C192" s="67">
        <v>0</v>
      </c>
      <c r="D192" s="67">
        <v>0</v>
      </c>
      <c r="E192" s="68" t="str">
        <f t="shared" si="20"/>
        <v/>
      </c>
      <c r="F192" s="54">
        <f t="shared" si="21"/>
        <v>0</v>
      </c>
      <c r="G192" s="44">
        <v>0</v>
      </c>
      <c r="H192" s="113">
        <v>49.99</v>
      </c>
      <c r="I192" s="119"/>
      <c r="J192" s="67">
        <v>0</v>
      </c>
      <c r="K192" s="67">
        <v>0</v>
      </c>
      <c r="L192" s="68" t="str">
        <f t="shared" si="22"/>
        <v/>
      </c>
      <c r="M192" s="54" t="str">
        <f t="shared" si="23"/>
        <v/>
      </c>
    </row>
    <row r="193" spans="1:13" ht="12.75" customHeight="1" x14ac:dyDescent="0.2">
      <c r="A193" s="43" t="s">
        <v>1295</v>
      </c>
      <c r="B193" s="43" t="s">
        <v>1296</v>
      </c>
      <c r="C193" s="67">
        <v>0</v>
      </c>
      <c r="D193" s="67">
        <v>0</v>
      </c>
      <c r="E193" s="68" t="str">
        <f t="shared" si="20"/>
        <v/>
      </c>
      <c r="F193" s="54">
        <f t="shared" si="21"/>
        <v>0</v>
      </c>
      <c r="G193" s="44">
        <v>7.6023099999999999E-4</v>
      </c>
      <c r="H193" s="113">
        <v>156.34</v>
      </c>
      <c r="I193" s="119"/>
      <c r="J193" s="67">
        <v>0</v>
      </c>
      <c r="K193" s="67">
        <v>0</v>
      </c>
      <c r="L193" s="68" t="str">
        <f t="shared" si="22"/>
        <v/>
      </c>
      <c r="M193" s="54" t="str">
        <f t="shared" si="23"/>
        <v/>
      </c>
    </row>
    <row r="194" spans="1:13" ht="12.75" customHeight="1" x14ac:dyDescent="0.2">
      <c r="A194" s="43" t="s">
        <v>1418</v>
      </c>
      <c r="B194" s="43" t="s">
        <v>1406</v>
      </c>
      <c r="C194" s="67">
        <v>0</v>
      </c>
      <c r="D194" s="67">
        <v>0</v>
      </c>
      <c r="E194" s="68" t="str">
        <f t="shared" si="20"/>
        <v/>
      </c>
      <c r="F194" s="54">
        <f t="shared" si="21"/>
        <v>0</v>
      </c>
      <c r="G194" s="44">
        <v>2.5343100000000003E-4</v>
      </c>
      <c r="H194" s="113">
        <v>40</v>
      </c>
      <c r="I194" s="119"/>
      <c r="J194" s="67">
        <v>0</v>
      </c>
      <c r="K194" s="67">
        <v>0</v>
      </c>
      <c r="L194" s="68" t="str">
        <f t="shared" si="22"/>
        <v/>
      </c>
      <c r="M194" s="54" t="str">
        <f t="shared" si="23"/>
        <v/>
      </c>
    </row>
    <row r="195" spans="1:13" ht="12.75" customHeight="1" x14ac:dyDescent="0.2">
      <c r="A195" s="43" t="s">
        <v>3108</v>
      </c>
      <c r="B195" s="43" t="s">
        <v>3109</v>
      </c>
      <c r="C195" s="67">
        <v>0</v>
      </c>
      <c r="D195" s="67">
        <v>0</v>
      </c>
      <c r="E195" s="68" t="str">
        <f t="shared" si="20"/>
        <v/>
      </c>
      <c r="F195" s="54">
        <f t="shared" si="21"/>
        <v>0</v>
      </c>
      <c r="G195" s="44">
        <v>0.305027689709988</v>
      </c>
      <c r="H195" s="113">
        <v>42.64</v>
      </c>
      <c r="I195" s="119"/>
      <c r="J195" s="67">
        <v>0</v>
      </c>
      <c r="K195" s="67">
        <v>0</v>
      </c>
      <c r="L195" s="68" t="str">
        <f t="shared" si="22"/>
        <v/>
      </c>
      <c r="M195" s="54" t="str">
        <f t="shared" si="23"/>
        <v/>
      </c>
    </row>
    <row r="196" spans="1:13" ht="12.75" customHeight="1" x14ac:dyDescent="0.2">
      <c r="A196" s="43" t="s">
        <v>3110</v>
      </c>
      <c r="B196" s="43" t="s">
        <v>3111</v>
      </c>
      <c r="C196" s="67">
        <v>0</v>
      </c>
      <c r="D196" s="67">
        <v>0</v>
      </c>
      <c r="E196" s="68" t="str">
        <f t="shared" si="20"/>
        <v/>
      </c>
      <c r="F196" s="54">
        <f t="shared" si="21"/>
        <v>0</v>
      </c>
      <c r="G196" s="44">
        <v>1.00718891633265</v>
      </c>
      <c r="H196" s="113">
        <v>48.28</v>
      </c>
      <c r="I196" s="119"/>
      <c r="J196" s="67">
        <v>0</v>
      </c>
      <c r="K196" s="67">
        <v>0</v>
      </c>
      <c r="L196" s="68" t="str">
        <f t="shared" si="22"/>
        <v/>
      </c>
      <c r="M196" s="54" t="str">
        <f t="shared" si="23"/>
        <v/>
      </c>
    </row>
    <row r="197" spans="1:13" x14ac:dyDescent="0.2">
      <c r="A197" s="9"/>
      <c r="B197" s="65">
        <f>COUNTA(B7:B196)</f>
        <v>190</v>
      </c>
      <c r="C197" s="57">
        <f>SUM(C7:C196)</f>
        <v>331.05797858300014</v>
      </c>
      <c r="D197" s="57">
        <f>SUM(D7:D196)</f>
        <v>267.81069764899968</v>
      </c>
      <c r="E197" s="66">
        <f>IF(ISERROR(C197/D197-1),"",((C197/D197-1)))</f>
        <v>0.23616413193805319</v>
      </c>
      <c r="F197" s="77">
        <f>SUM(F7:F196)</f>
        <v>1.0000000000000002</v>
      </c>
      <c r="G197" s="78">
        <f>SUM(G7:G196)</f>
        <v>15919.079901891064</v>
      </c>
      <c r="H197" s="102"/>
      <c r="I197" s="123"/>
      <c r="J197" s="76">
        <f>SUM(J7:J196)</f>
        <v>486.09055750000005</v>
      </c>
      <c r="K197" s="57">
        <f>SUM(K7:K196)</f>
        <v>431.74338894999988</v>
      </c>
      <c r="L197" s="66">
        <f>IF(ISERROR(J197/K197-1),"",((J197/K197-1)))</f>
        <v>0.12587840356321967</v>
      </c>
      <c r="M197" s="45">
        <f>IF(ISERROR(J197/C197),"",(J197/C197))</f>
        <v>1.4682943440317402</v>
      </c>
    </row>
    <row r="198" spans="1:13" x14ac:dyDescent="0.2">
      <c r="A198" s="10"/>
      <c r="B198" s="17"/>
      <c r="C198" s="17"/>
      <c r="D198" s="79"/>
      <c r="E198" s="80"/>
      <c r="F198" s="46"/>
      <c r="G198" s="17"/>
      <c r="H198" s="8"/>
      <c r="J198" s="79"/>
      <c r="K198" s="79"/>
      <c r="L198" s="80"/>
    </row>
    <row r="199" spans="1:13" x14ac:dyDescent="0.2">
      <c r="A199" s="48" t="s">
        <v>276</v>
      </c>
      <c r="B199" s="17"/>
      <c r="C199" s="17"/>
      <c r="D199" s="79"/>
      <c r="E199" s="80"/>
      <c r="F199" s="17"/>
      <c r="G199" s="17"/>
      <c r="H199" s="8"/>
      <c r="J199" s="79"/>
      <c r="K199" s="79"/>
      <c r="L199" s="80"/>
    </row>
    <row r="200" spans="1:13" x14ac:dyDescent="0.2">
      <c r="A200" s="61" t="s">
        <v>1855</v>
      </c>
      <c r="B200" s="10"/>
      <c r="C200" s="79"/>
      <c r="D200" s="79"/>
      <c r="E200" s="80"/>
      <c r="F200" s="17"/>
      <c r="G200" s="17"/>
      <c r="H200" s="8"/>
      <c r="J200" s="79"/>
      <c r="K200" s="79"/>
      <c r="L200" s="80"/>
    </row>
    <row r="201" spans="1:13" x14ac:dyDescent="0.2">
      <c r="A201" s="10"/>
      <c r="B201" s="10"/>
      <c r="C201" s="79"/>
      <c r="D201" s="79"/>
      <c r="E201" s="80"/>
      <c r="F201" s="17"/>
      <c r="G201" s="17"/>
      <c r="H201" s="8"/>
      <c r="J201" s="79"/>
      <c r="K201" s="79"/>
      <c r="L201" s="80"/>
    </row>
    <row r="202" spans="1:13" x14ac:dyDescent="0.2">
      <c r="A202" s="11" t="s">
        <v>61</v>
      </c>
      <c r="B202" s="10"/>
      <c r="C202" s="79"/>
      <c r="D202" s="79"/>
      <c r="E202" s="80"/>
      <c r="F202" s="11"/>
      <c r="G202" s="17"/>
      <c r="H202" s="8"/>
      <c r="J202" s="79"/>
      <c r="K202" s="79"/>
      <c r="L202" s="80"/>
    </row>
  </sheetData>
  <autoFilter ref="A6:M197"/>
  <sortState ref="A7:M196">
    <sortCondition descending="1" ref="C7:C19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97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61"/>
  <sheetViews>
    <sheetView showGridLines="0" zoomScaleNormal="100" workbookViewId="0"/>
  </sheetViews>
  <sheetFormatPr defaultColWidth="9.140625" defaultRowHeight="12.75" x14ac:dyDescent="0.2"/>
  <cols>
    <col min="1" max="1" width="56.42578125" style="84" customWidth="1"/>
    <col min="2" max="2" width="13.5703125" style="84" customWidth="1"/>
    <col min="3" max="5" width="11.42578125" style="48" customWidth="1"/>
    <col min="6" max="6" width="11.42578125" style="84" customWidth="1"/>
    <col min="7" max="8" width="11.42578125" style="86" customWidth="1"/>
    <col min="9" max="9" width="5.42578125" style="82" customWidth="1"/>
    <col min="10" max="12" width="11.85546875" style="82" customWidth="1"/>
    <col min="13" max="16384" width="9.140625" style="82"/>
  </cols>
  <sheetData>
    <row r="1" spans="1:13" s="85" customFormat="1" ht="20.25" x14ac:dyDescent="0.2">
      <c r="A1" s="83" t="s">
        <v>949</v>
      </c>
      <c r="B1" s="84"/>
      <c r="C1" s="48"/>
      <c r="D1" s="48"/>
      <c r="E1" s="48"/>
      <c r="F1" s="84"/>
      <c r="G1" s="86"/>
      <c r="H1" s="86"/>
    </row>
    <row r="2" spans="1:13" s="85" customFormat="1" ht="15.75" customHeight="1" x14ac:dyDescent="0.2">
      <c r="A2" s="6" t="s">
        <v>3243</v>
      </c>
      <c r="B2" s="84"/>
      <c r="C2" s="81"/>
      <c r="D2" s="81"/>
      <c r="E2" s="81"/>
      <c r="F2" s="84"/>
      <c r="G2" s="86"/>
      <c r="H2" s="86"/>
    </row>
    <row r="3" spans="1:13" s="85" customFormat="1" ht="12" x14ac:dyDescent="0.2">
      <c r="A3" s="84"/>
      <c r="B3" s="84"/>
      <c r="C3" s="48"/>
      <c r="D3" s="48"/>
      <c r="E3" s="48"/>
      <c r="F3" s="84"/>
      <c r="G3" s="86"/>
      <c r="H3" s="86"/>
    </row>
    <row r="4" spans="1:13" s="85" customFormat="1" ht="12" x14ac:dyDescent="0.2">
      <c r="C4" s="114"/>
      <c r="D4" s="114"/>
      <c r="E4" s="114"/>
      <c r="F4" s="131"/>
      <c r="G4" s="134"/>
      <c r="H4" s="134"/>
      <c r="I4" s="131"/>
      <c r="J4" s="131"/>
      <c r="K4" s="131"/>
      <c r="L4" s="131"/>
      <c r="M4" s="131"/>
    </row>
    <row r="5" spans="1:13" s="7" customFormat="1" ht="22.5" customHeight="1" x14ac:dyDescent="0.2">
      <c r="A5" s="139" t="s">
        <v>950</v>
      </c>
      <c r="B5" s="140" t="s">
        <v>95</v>
      </c>
      <c r="C5" s="181" t="s">
        <v>618</v>
      </c>
      <c r="D5" s="182"/>
      <c r="E5" s="183"/>
      <c r="F5" s="141"/>
      <c r="G5" s="155" t="s">
        <v>274</v>
      </c>
      <c r="H5" s="142" t="s">
        <v>164</v>
      </c>
      <c r="J5" s="186" t="s">
        <v>1856</v>
      </c>
      <c r="K5" s="187"/>
      <c r="L5" s="188"/>
      <c r="M5" s="145"/>
    </row>
    <row r="6" spans="1:13" s="42" customFormat="1" ht="22.5" x14ac:dyDescent="0.2">
      <c r="A6" s="107"/>
      <c r="B6" s="108"/>
      <c r="C6" s="72" t="s">
        <v>3242</v>
      </c>
      <c r="D6" s="72" t="s">
        <v>3221</v>
      </c>
      <c r="E6" s="73" t="s">
        <v>92</v>
      </c>
      <c r="F6" s="105" t="s">
        <v>93</v>
      </c>
      <c r="G6" s="105" t="s">
        <v>275</v>
      </c>
      <c r="H6" s="105" t="s">
        <v>814</v>
      </c>
      <c r="J6" s="171" t="s">
        <v>3242</v>
      </c>
      <c r="K6" s="72" t="s">
        <v>3221</v>
      </c>
      <c r="L6" s="73" t="s">
        <v>92</v>
      </c>
      <c r="M6" s="137" t="s">
        <v>94</v>
      </c>
    </row>
    <row r="7" spans="1:13" ht="12.75" customHeight="1" x14ac:dyDescent="0.2">
      <c r="A7" s="87" t="s">
        <v>2295</v>
      </c>
      <c r="B7" s="87" t="s">
        <v>2296</v>
      </c>
      <c r="C7" s="111">
        <v>15.723427730000001</v>
      </c>
      <c r="D7" s="111">
        <v>18.039042204999998</v>
      </c>
      <c r="E7" s="68">
        <f t="shared" ref="E7:E38" si="0">IF(ISERROR(C7/D7-1),"",IF((C7/D7-1)&gt;10000%,"",C7/D7-1))</f>
        <v>-0.12836681951762174</v>
      </c>
      <c r="F7" s="88">
        <f t="shared" ref="F7:F38" si="1">C7/$C$156</f>
        <v>0.29668452722554062</v>
      </c>
      <c r="G7" s="156">
        <v>26.36636772</v>
      </c>
      <c r="H7" s="116">
        <v>20.64</v>
      </c>
      <c r="J7" s="172">
        <v>7.4225890000000003</v>
      </c>
      <c r="K7" s="111">
        <v>13.742677560000001</v>
      </c>
      <c r="L7" s="68">
        <f t="shared" ref="L7:L38" si="2">IF(ISERROR(J7/K7-1),"",IF((J7/K7-1)&gt;10000%,"",J7/K7-1))</f>
        <v>-0.4598877134682624</v>
      </c>
      <c r="M7" s="68">
        <f t="shared" ref="M7:M38" si="3">IF(ISERROR(J7/C7),"",IF(J7/C7&gt;10000%,"",J7/C7))</f>
        <v>0.47207193796794333</v>
      </c>
    </row>
    <row r="8" spans="1:13" ht="12.75" customHeight="1" x14ac:dyDescent="0.2">
      <c r="A8" s="87" t="s">
        <v>2299</v>
      </c>
      <c r="B8" s="87" t="s">
        <v>2300</v>
      </c>
      <c r="C8" s="111">
        <v>13.586305121999999</v>
      </c>
      <c r="D8" s="111">
        <v>32.496511973000004</v>
      </c>
      <c r="E8" s="68">
        <f t="shared" si="0"/>
        <v>-0.58191497188103469</v>
      </c>
      <c r="F8" s="88">
        <f t="shared" si="1"/>
        <v>0.2563592736316479</v>
      </c>
      <c r="G8" s="156">
        <v>4.4382422699999999</v>
      </c>
      <c r="H8" s="116">
        <v>27.02</v>
      </c>
      <c r="J8" s="173">
        <v>16.215064000000002</v>
      </c>
      <c r="K8" s="111">
        <v>0.68074637000000005</v>
      </c>
      <c r="L8" s="68">
        <f t="shared" si="2"/>
        <v>22.819537958020987</v>
      </c>
      <c r="M8" s="68">
        <f t="shared" si="3"/>
        <v>1.1934859297207534</v>
      </c>
    </row>
    <row r="9" spans="1:13" ht="12.75" customHeight="1" x14ac:dyDescent="0.2">
      <c r="A9" s="87" t="s">
        <v>2297</v>
      </c>
      <c r="B9" s="87" t="s">
        <v>2298</v>
      </c>
      <c r="C9" s="111">
        <v>8.0119334500000008</v>
      </c>
      <c r="D9" s="111">
        <v>6.0312195599999994</v>
      </c>
      <c r="E9" s="68">
        <f t="shared" si="0"/>
        <v>0.32841017812324536</v>
      </c>
      <c r="F9" s="88">
        <f t="shared" si="1"/>
        <v>0.15117674902657785</v>
      </c>
      <c r="G9" s="156">
        <v>10.199224869999998</v>
      </c>
      <c r="H9" s="116">
        <v>31.2</v>
      </c>
      <c r="J9" s="173">
        <v>1.189344</v>
      </c>
      <c r="K9" s="111">
        <v>2.1281901699999999</v>
      </c>
      <c r="L9" s="68">
        <f t="shared" si="2"/>
        <v>-0.4411476865340469</v>
      </c>
      <c r="M9" s="68">
        <f t="shared" si="3"/>
        <v>0.14844656504229947</v>
      </c>
    </row>
    <row r="10" spans="1:13" ht="12.75" customHeight="1" x14ac:dyDescent="0.2">
      <c r="A10" s="87" t="s">
        <v>2301</v>
      </c>
      <c r="B10" s="87" t="s">
        <v>2302</v>
      </c>
      <c r="C10" s="111">
        <v>4.6903592249999999</v>
      </c>
      <c r="D10" s="111">
        <v>4.0534416349999995</v>
      </c>
      <c r="E10" s="68">
        <f t="shared" si="0"/>
        <v>0.15713007546487101</v>
      </c>
      <c r="F10" s="88">
        <f t="shared" si="1"/>
        <v>8.8502140441807972E-2</v>
      </c>
      <c r="G10" s="156">
        <v>2.8373760200000002</v>
      </c>
      <c r="H10" s="116">
        <v>28.33</v>
      </c>
      <c r="J10" s="173">
        <v>7.4549999999999998E-3</v>
      </c>
      <c r="K10" s="111">
        <v>0.64006179000000007</v>
      </c>
      <c r="L10" s="68">
        <f t="shared" si="2"/>
        <v>-0.98835268701167123</v>
      </c>
      <c r="M10" s="68">
        <f t="shared" si="3"/>
        <v>1.5894304982578386E-3</v>
      </c>
    </row>
    <row r="11" spans="1:13" ht="12.75" customHeight="1" x14ac:dyDescent="0.2">
      <c r="A11" s="87" t="s">
        <v>613</v>
      </c>
      <c r="B11" s="87" t="s">
        <v>605</v>
      </c>
      <c r="C11" s="111">
        <v>1.3447978600000001</v>
      </c>
      <c r="D11" s="111">
        <v>1.7125359999999999E-2</v>
      </c>
      <c r="E11" s="68">
        <f t="shared" si="0"/>
        <v>77.526691409698842</v>
      </c>
      <c r="F11" s="88">
        <f t="shared" si="1"/>
        <v>2.537491977953199E-2</v>
      </c>
      <c r="G11" s="156">
        <v>9.046200390000001</v>
      </c>
      <c r="H11" s="116">
        <v>22.68</v>
      </c>
      <c r="J11" s="173">
        <v>0.88525949999999998</v>
      </c>
      <c r="K11" s="111">
        <v>7.2196000000000005E-3</v>
      </c>
      <c r="L11" s="68" t="str">
        <f t="shared" si="2"/>
        <v/>
      </c>
      <c r="M11" s="68">
        <f t="shared" si="3"/>
        <v>0.65828443540206105</v>
      </c>
    </row>
    <row r="12" spans="1:13" ht="12.75" customHeight="1" x14ac:dyDescent="0.2">
      <c r="A12" s="87" t="s">
        <v>1315</v>
      </c>
      <c r="B12" s="87" t="s">
        <v>1316</v>
      </c>
      <c r="C12" s="111">
        <v>1.1153881450000001</v>
      </c>
      <c r="D12" s="111">
        <v>1.2841310149999998</v>
      </c>
      <c r="E12" s="68">
        <f t="shared" si="0"/>
        <v>-0.13140627243552694</v>
      </c>
      <c r="F12" s="88">
        <f t="shared" si="1"/>
        <v>2.1046199986082662E-2</v>
      </c>
      <c r="G12" s="156">
        <v>2.8243939999999999E-2</v>
      </c>
      <c r="H12" s="116">
        <v>140.21</v>
      </c>
      <c r="J12" s="173">
        <v>2.0493500000000001E-2</v>
      </c>
      <c r="K12" s="111">
        <v>0</v>
      </c>
      <c r="L12" s="68" t="str">
        <f t="shared" si="2"/>
        <v/>
      </c>
      <c r="M12" s="68">
        <f t="shared" si="3"/>
        <v>1.8373424616235274E-2</v>
      </c>
    </row>
    <row r="13" spans="1:13" ht="12.75" customHeight="1" x14ac:dyDescent="0.2">
      <c r="A13" s="87" t="s">
        <v>2486</v>
      </c>
      <c r="B13" s="87" t="s">
        <v>2482</v>
      </c>
      <c r="C13" s="111">
        <v>0.908613</v>
      </c>
      <c r="D13" s="111">
        <v>1.350949</v>
      </c>
      <c r="E13" s="68">
        <f t="shared" si="0"/>
        <v>-0.32742612785530767</v>
      </c>
      <c r="F13" s="88">
        <f t="shared" si="1"/>
        <v>1.714457069826085E-2</v>
      </c>
      <c r="G13" s="156">
        <v>5.7032844947434995</v>
      </c>
      <c r="H13" s="116">
        <v>52.4</v>
      </c>
      <c r="J13" s="173">
        <v>0</v>
      </c>
      <c r="K13" s="111">
        <v>0</v>
      </c>
      <c r="L13" s="68" t="str">
        <f t="shared" si="2"/>
        <v/>
      </c>
      <c r="M13" s="68">
        <f t="shared" si="3"/>
        <v>0</v>
      </c>
    </row>
    <row r="14" spans="1:13" ht="12.75" customHeight="1" x14ac:dyDescent="0.2">
      <c r="A14" s="87" t="s">
        <v>1144</v>
      </c>
      <c r="B14" s="87" t="s">
        <v>1145</v>
      </c>
      <c r="C14" s="111">
        <v>0.75803525999999999</v>
      </c>
      <c r="D14" s="111">
        <v>1.16399579</v>
      </c>
      <c r="E14" s="68">
        <f t="shared" si="0"/>
        <v>-0.34876460334963921</v>
      </c>
      <c r="F14" s="88">
        <f t="shared" si="1"/>
        <v>1.430332727667835E-2</v>
      </c>
      <c r="G14" s="156">
        <v>3.781255759</v>
      </c>
      <c r="H14" s="116">
        <v>36.119999999999997</v>
      </c>
      <c r="J14" s="173">
        <v>0.1258205</v>
      </c>
      <c r="K14" s="111">
        <v>0.50749100000000003</v>
      </c>
      <c r="L14" s="68">
        <f t="shared" si="2"/>
        <v>-0.75207343578506813</v>
      </c>
      <c r="M14" s="68">
        <f t="shared" si="3"/>
        <v>0.16598238451335365</v>
      </c>
    </row>
    <row r="15" spans="1:13" ht="12.75" customHeight="1" x14ac:dyDescent="0.2">
      <c r="A15" s="87" t="s">
        <v>2561</v>
      </c>
      <c r="B15" s="87" t="s">
        <v>2562</v>
      </c>
      <c r="C15" s="111">
        <v>0.55471762000000002</v>
      </c>
      <c r="D15" s="111">
        <v>0.78796098000000003</v>
      </c>
      <c r="E15" s="68">
        <f t="shared" si="0"/>
        <v>-0.29600876936824971</v>
      </c>
      <c r="F15" s="88">
        <f t="shared" si="1"/>
        <v>1.0466937468054053E-2</v>
      </c>
      <c r="G15" s="156">
        <v>20.569549309999999</v>
      </c>
      <c r="H15" s="116">
        <v>37.46</v>
      </c>
      <c r="J15" s="173">
        <v>7.2564000000000003E-2</v>
      </c>
      <c r="K15" s="111">
        <v>1.12709719</v>
      </c>
      <c r="L15" s="68">
        <f t="shared" si="2"/>
        <v>-0.93561868431239725</v>
      </c>
      <c r="M15" s="68">
        <f t="shared" si="3"/>
        <v>0.13081250240437647</v>
      </c>
    </row>
    <row r="16" spans="1:13" ht="12.75" customHeight="1" x14ac:dyDescent="0.2">
      <c r="A16" s="87" t="s">
        <v>610</v>
      </c>
      <c r="B16" s="87" t="s">
        <v>602</v>
      </c>
      <c r="C16" s="111">
        <v>0.53747582999999999</v>
      </c>
      <c r="D16" s="111">
        <v>0.35396816999999997</v>
      </c>
      <c r="E16" s="68">
        <f t="shared" si="0"/>
        <v>0.51842983508940943</v>
      </c>
      <c r="F16" s="88">
        <f t="shared" si="1"/>
        <v>1.014160304336547E-2</v>
      </c>
      <c r="G16" s="156">
        <v>18.56734668</v>
      </c>
      <c r="H16" s="116">
        <v>21.35</v>
      </c>
      <c r="J16" s="173">
        <v>1.3223499999999999E-2</v>
      </c>
      <c r="K16" s="111">
        <v>0.28022810999999997</v>
      </c>
      <c r="L16" s="68">
        <f t="shared" si="2"/>
        <v>-0.95281165761707487</v>
      </c>
      <c r="M16" s="68">
        <f t="shared" si="3"/>
        <v>2.4602966797595344E-2</v>
      </c>
    </row>
    <row r="17" spans="1:13" ht="12.75" customHeight="1" x14ac:dyDescent="0.2">
      <c r="A17" s="87" t="s">
        <v>2484</v>
      </c>
      <c r="B17" s="87" t="s">
        <v>2480</v>
      </c>
      <c r="C17" s="111">
        <v>0.50449257000000003</v>
      </c>
      <c r="D17" s="111">
        <v>0.36584357000000001</v>
      </c>
      <c r="E17" s="68">
        <f t="shared" si="0"/>
        <v>0.37898438395404899</v>
      </c>
      <c r="F17" s="88">
        <f t="shared" si="1"/>
        <v>9.5192436528118256E-3</v>
      </c>
      <c r="G17" s="156">
        <v>6.5565461961797995</v>
      </c>
      <c r="H17" s="116">
        <v>54.34</v>
      </c>
      <c r="J17" s="173">
        <v>1.9225874999999999</v>
      </c>
      <c r="K17" s="111">
        <v>0</v>
      </c>
      <c r="L17" s="68" t="str">
        <f t="shared" si="2"/>
        <v/>
      </c>
      <c r="M17" s="68">
        <f t="shared" si="3"/>
        <v>3.8109332313853499</v>
      </c>
    </row>
    <row r="18" spans="1:13" ht="12.75" customHeight="1" x14ac:dyDescent="0.2">
      <c r="A18" s="87" t="s">
        <v>2487</v>
      </c>
      <c r="B18" s="87" t="s">
        <v>2483</v>
      </c>
      <c r="C18" s="111">
        <v>0.46963959999999999</v>
      </c>
      <c r="D18" s="111">
        <v>0.60115925000000003</v>
      </c>
      <c r="E18" s="68">
        <f t="shared" si="0"/>
        <v>-0.21877672180873875</v>
      </c>
      <c r="F18" s="88">
        <f t="shared" si="1"/>
        <v>8.8616048030381988E-3</v>
      </c>
      <c r="G18" s="156">
        <v>9.2156921603999997</v>
      </c>
      <c r="H18" s="116">
        <v>46.25</v>
      </c>
      <c r="J18" s="173">
        <v>0</v>
      </c>
      <c r="K18" s="111">
        <v>3.5133499999999997E-3</v>
      </c>
      <c r="L18" s="68">
        <f t="shared" si="2"/>
        <v>-1</v>
      </c>
      <c r="M18" s="68">
        <f t="shared" si="3"/>
        <v>0</v>
      </c>
    </row>
    <row r="19" spans="1:13" ht="12.75" customHeight="1" x14ac:dyDescent="0.2">
      <c r="A19" s="87" t="s">
        <v>1185</v>
      </c>
      <c r="B19" s="87" t="s">
        <v>1186</v>
      </c>
      <c r="C19" s="111">
        <v>0.37235031800000001</v>
      </c>
      <c r="D19" s="111">
        <v>0.33415553200000003</v>
      </c>
      <c r="E19" s="68">
        <f t="shared" si="0"/>
        <v>0.11430242010777181</v>
      </c>
      <c r="F19" s="88">
        <f t="shared" si="1"/>
        <v>7.0258584804211589E-3</v>
      </c>
      <c r="G19" s="156">
        <v>5.1985206770000003</v>
      </c>
      <c r="H19" s="116">
        <v>200.98</v>
      </c>
      <c r="J19" s="173">
        <v>0.26519549999999997</v>
      </c>
      <c r="K19" s="111">
        <v>0.20317028000000001</v>
      </c>
      <c r="L19" s="68">
        <f t="shared" si="2"/>
        <v>0.30528687561980017</v>
      </c>
      <c r="M19" s="68">
        <f t="shared" si="3"/>
        <v>0.71222042034082533</v>
      </c>
    </row>
    <row r="20" spans="1:13" ht="12.75" customHeight="1" x14ac:dyDescent="0.2">
      <c r="A20" s="87" t="s">
        <v>1078</v>
      </c>
      <c r="B20" s="87" t="s">
        <v>1077</v>
      </c>
      <c r="C20" s="111">
        <v>0.35503244</v>
      </c>
      <c r="D20" s="111">
        <v>0.25856242000000002</v>
      </c>
      <c r="E20" s="68">
        <f t="shared" si="0"/>
        <v>0.37310147391101922</v>
      </c>
      <c r="F20" s="88">
        <f t="shared" si="1"/>
        <v>6.69908835528003E-3</v>
      </c>
      <c r="G20" s="156">
        <v>3.3386147910000004</v>
      </c>
      <c r="H20" s="116">
        <v>268.24</v>
      </c>
      <c r="J20" s="173">
        <v>0.12064800000000001</v>
      </c>
      <c r="K20" s="111">
        <v>0.27193753000000004</v>
      </c>
      <c r="L20" s="68">
        <f t="shared" si="2"/>
        <v>-0.55633928130479093</v>
      </c>
      <c r="M20" s="68">
        <f t="shared" si="3"/>
        <v>0.33982246805390515</v>
      </c>
    </row>
    <row r="21" spans="1:13" ht="12.75" customHeight="1" x14ac:dyDescent="0.2">
      <c r="A21" s="87" t="s">
        <v>606</v>
      </c>
      <c r="B21" s="87" t="s">
        <v>598</v>
      </c>
      <c r="C21" s="111">
        <v>0.35171634999999996</v>
      </c>
      <c r="D21" s="111">
        <v>1.375E-2</v>
      </c>
      <c r="E21" s="68">
        <f t="shared" si="0"/>
        <v>24.579370909090905</v>
      </c>
      <c r="F21" s="88">
        <f t="shared" si="1"/>
        <v>6.636517228247072E-3</v>
      </c>
      <c r="G21" s="156">
        <v>1.6088019499999999</v>
      </c>
      <c r="H21" s="116">
        <v>22.22</v>
      </c>
      <c r="J21" s="173">
        <v>0</v>
      </c>
      <c r="K21" s="111">
        <v>0</v>
      </c>
      <c r="L21" s="68" t="str">
        <f t="shared" si="2"/>
        <v/>
      </c>
      <c r="M21" s="68">
        <f t="shared" si="3"/>
        <v>0</v>
      </c>
    </row>
    <row r="22" spans="1:13" ht="12.75" customHeight="1" x14ac:dyDescent="0.2">
      <c r="A22" s="87" t="s">
        <v>1161</v>
      </c>
      <c r="B22" s="87" t="s">
        <v>1162</v>
      </c>
      <c r="C22" s="111">
        <v>0.34373345</v>
      </c>
      <c r="D22" s="111">
        <v>9.7587300000000002E-3</v>
      </c>
      <c r="E22" s="68">
        <f t="shared" si="0"/>
        <v>34.223174531931917</v>
      </c>
      <c r="F22" s="88">
        <f t="shared" si="1"/>
        <v>6.4858883098548132E-3</v>
      </c>
      <c r="G22" s="156">
        <v>0.637641287</v>
      </c>
      <c r="H22" s="116">
        <v>86.03</v>
      </c>
      <c r="J22" s="173">
        <v>0</v>
      </c>
      <c r="K22" s="111">
        <v>0</v>
      </c>
      <c r="L22" s="68" t="str">
        <f t="shared" si="2"/>
        <v/>
      </c>
      <c r="M22" s="68">
        <f t="shared" si="3"/>
        <v>0</v>
      </c>
    </row>
    <row r="23" spans="1:13" ht="12.75" customHeight="1" x14ac:dyDescent="0.2">
      <c r="A23" s="87" t="s">
        <v>431</v>
      </c>
      <c r="B23" s="87" t="s">
        <v>422</v>
      </c>
      <c r="C23" s="111">
        <v>0.31413846999999995</v>
      </c>
      <c r="D23" s="111">
        <v>0.42779815000000004</v>
      </c>
      <c r="E23" s="68">
        <f t="shared" si="0"/>
        <v>-0.26568530041562843</v>
      </c>
      <c r="F23" s="88">
        <f t="shared" si="1"/>
        <v>5.9274621956305869E-3</v>
      </c>
      <c r="G23" s="156" t="s">
        <v>3271</v>
      </c>
      <c r="H23" s="116">
        <v>251.07</v>
      </c>
      <c r="J23" s="173">
        <v>0.86594649999999995</v>
      </c>
      <c r="K23" s="111">
        <v>1.74614</v>
      </c>
      <c r="L23" s="68">
        <f t="shared" si="2"/>
        <v>-0.50407956979394553</v>
      </c>
      <c r="M23" s="68">
        <f t="shared" si="3"/>
        <v>2.7565757864676685</v>
      </c>
    </row>
    <row r="24" spans="1:13" ht="12.75" customHeight="1" x14ac:dyDescent="0.2">
      <c r="A24" s="87" t="s">
        <v>1323</v>
      </c>
      <c r="B24" s="87" t="s">
        <v>1324</v>
      </c>
      <c r="C24" s="111">
        <v>0.25357818100000001</v>
      </c>
      <c r="D24" s="111">
        <v>0.30823225700000001</v>
      </c>
      <c r="E24" s="68">
        <f t="shared" si="0"/>
        <v>-0.1773145891086928</v>
      </c>
      <c r="F24" s="88">
        <f t="shared" si="1"/>
        <v>4.7847533016706634E-3</v>
      </c>
      <c r="G24" s="156">
        <v>6.8174380000000007E-2</v>
      </c>
      <c r="H24" s="116">
        <v>79.7</v>
      </c>
      <c r="J24" s="173">
        <v>0</v>
      </c>
      <c r="K24" s="111">
        <v>0</v>
      </c>
      <c r="L24" s="68" t="str">
        <f t="shared" si="2"/>
        <v/>
      </c>
      <c r="M24" s="68">
        <f t="shared" si="3"/>
        <v>0</v>
      </c>
    </row>
    <row r="25" spans="1:13" ht="12.75" customHeight="1" x14ac:dyDescent="0.2">
      <c r="A25" s="87" t="s">
        <v>426</v>
      </c>
      <c r="B25" s="87" t="s">
        <v>417</v>
      </c>
      <c r="C25" s="111">
        <v>0.23470314</v>
      </c>
      <c r="D25" s="111">
        <v>0.18477546</v>
      </c>
      <c r="E25" s="68">
        <f t="shared" si="0"/>
        <v>0.27020730999668463</v>
      </c>
      <c r="F25" s="88">
        <f t="shared" si="1"/>
        <v>4.4286011501418251E-3</v>
      </c>
      <c r="G25" s="156">
        <v>5.0889957099999998</v>
      </c>
      <c r="H25" s="116">
        <v>46.38</v>
      </c>
      <c r="J25" s="173">
        <v>4.5739999999999999E-3</v>
      </c>
      <c r="K25" s="111">
        <v>0</v>
      </c>
      <c r="L25" s="68" t="str">
        <f t="shared" si="2"/>
        <v/>
      </c>
      <c r="M25" s="68">
        <f t="shared" si="3"/>
        <v>1.9488448258510729E-2</v>
      </c>
    </row>
    <row r="26" spans="1:13" ht="12.75" customHeight="1" x14ac:dyDescent="0.2">
      <c r="A26" s="87" t="s">
        <v>2485</v>
      </c>
      <c r="B26" s="87" t="s">
        <v>2481</v>
      </c>
      <c r="C26" s="111">
        <v>0.22417999999999999</v>
      </c>
      <c r="D26" s="111">
        <v>0.76093951000000004</v>
      </c>
      <c r="E26" s="68">
        <f t="shared" si="0"/>
        <v>-0.70539051126416075</v>
      </c>
      <c r="F26" s="88">
        <f t="shared" si="1"/>
        <v>4.2300405773812583E-3</v>
      </c>
      <c r="G26" s="156">
        <v>12.975070073349999</v>
      </c>
      <c r="H26" s="116">
        <v>46.72</v>
      </c>
      <c r="J26" s="173">
        <v>0</v>
      </c>
      <c r="K26" s="111">
        <v>0</v>
      </c>
      <c r="L26" s="68" t="str">
        <f t="shared" si="2"/>
        <v/>
      </c>
      <c r="M26" s="68">
        <f t="shared" si="3"/>
        <v>0</v>
      </c>
    </row>
    <row r="27" spans="1:13" ht="12.75" customHeight="1" x14ac:dyDescent="0.2">
      <c r="A27" s="87" t="s">
        <v>424</v>
      </c>
      <c r="B27" s="87" t="s">
        <v>415</v>
      </c>
      <c r="C27" s="111">
        <v>0.20395081899999998</v>
      </c>
      <c r="D27" s="111">
        <v>0.67203142500000002</v>
      </c>
      <c r="E27" s="68">
        <f t="shared" si="0"/>
        <v>-0.69651594938436112</v>
      </c>
      <c r="F27" s="88">
        <f t="shared" si="1"/>
        <v>3.8483372297267397E-3</v>
      </c>
      <c r="G27" s="156" t="s">
        <v>3271</v>
      </c>
      <c r="H27" s="116">
        <v>215.44</v>
      </c>
      <c r="J27" s="173">
        <v>0.18803</v>
      </c>
      <c r="K27" s="111">
        <v>0.23475515999999999</v>
      </c>
      <c r="L27" s="68">
        <f t="shared" si="2"/>
        <v>-0.19903784010541026</v>
      </c>
      <c r="M27" s="68">
        <f t="shared" si="3"/>
        <v>0.9219379501486582</v>
      </c>
    </row>
    <row r="28" spans="1:13" ht="12.75" customHeight="1" x14ac:dyDescent="0.2">
      <c r="A28" s="87" t="s">
        <v>1048</v>
      </c>
      <c r="B28" s="87" t="s">
        <v>1047</v>
      </c>
      <c r="C28" s="111">
        <v>0.19434266</v>
      </c>
      <c r="D28" s="111">
        <v>0.25252435500000003</v>
      </c>
      <c r="E28" s="68">
        <f t="shared" si="0"/>
        <v>-0.23040033108885682</v>
      </c>
      <c r="F28" s="88">
        <f t="shared" si="1"/>
        <v>3.6670413851200359E-3</v>
      </c>
      <c r="G28" s="156">
        <v>0.175740489</v>
      </c>
      <c r="H28" s="116">
        <v>152.27000000000001</v>
      </c>
      <c r="J28" s="173">
        <v>0</v>
      </c>
      <c r="K28" s="111">
        <v>1.3005879999999999E-2</v>
      </c>
      <c r="L28" s="68">
        <f t="shared" si="2"/>
        <v>-1</v>
      </c>
      <c r="M28" s="68">
        <f t="shared" si="3"/>
        <v>0</v>
      </c>
    </row>
    <row r="29" spans="1:13" ht="12.75" customHeight="1" x14ac:dyDescent="0.2">
      <c r="A29" s="87" t="s">
        <v>2563</v>
      </c>
      <c r="B29" s="87" t="s">
        <v>2564</v>
      </c>
      <c r="C29" s="111">
        <v>0.19374769</v>
      </c>
      <c r="D29" s="111">
        <v>9.1336929999999997E-2</v>
      </c>
      <c r="E29" s="68">
        <f t="shared" si="0"/>
        <v>1.1212415394298891</v>
      </c>
      <c r="F29" s="88">
        <f t="shared" si="1"/>
        <v>3.6558149276201494E-3</v>
      </c>
      <c r="G29" s="156">
        <v>3.3293723599999998</v>
      </c>
      <c r="H29" s="116">
        <v>132.82</v>
      </c>
      <c r="J29" s="173">
        <v>0.1248995</v>
      </c>
      <c r="K29" s="111">
        <v>7.2092369999999989E-2</v>
      </c>
      <c r="L29" s="68">
        <f t="shared" si="2"/>
        <v>0.73249263410261056</v>
      </c>
      <c r="M29" s="68">
        <f t="shared" si="3"/>
        <v>0.64465026653995205</v>
      </c>
    </row>
    <row r="30" spans="1:13" ht="12.75" customHeight="1" x14ac:dyDescent="0.2">
      <c r="A30" s="87" t="s">
        <v>1373</v>
      </c>
      <c r="B30" s="87" t="s">
        <v>1374</v>
      </c>
      <c r="C30" s="111">
        <v>0.18331242</v>
      </c>
      <c r="D30" s="111">
        <v>2.23667E-2</v>
      </c>
      <c r="E30" s="68">
        <f t="shared" si="0"/>
        <v>7.1957740748523484</v>
      </c>
      <c r="F30" s="88">
        <f t="shared" si="1"/>
        <v>3.4589123692477285E-3</v>
      </c>
      <c r="G30" s="156">
        <v>1.4148947E-2</v>
      </c>
      <c r="H30" s="116">
        <v>94.69</v>
      </c>
      <c r="J30" s="173">
        <v>0</v>
      </c>
      <c r="K30" s="111">
        <v>0</v>
      </c>
      <c r="L30" s="68" t="str">
        <f t="shared" si="2"/>
        <v/>
      </c>
      <c r="M30" s="68">
        <f t="shared" si="3"/>
        <v>0</v>
      </c>
    </row>
    <row r="31" spans="1:13" ht="12.75" customHeight="1" x14ac:dyDescent="0.2">
      <c r="A31" s="87" t="s">
        <v>1148</v>
      </c>
      <c r="B31" s="87" t="s">
        <v>1149</v>
      </c>
      <c r="C31" s="111">
        <v>0.13623212400000001</v>
      </c>
      <c r="D31" s="111">
        <v>0.34409498499999996</v>
      </c>
      <c r="E31" s="68">
        <f t="shared" si="0"/>
        <v>-0.60408570325429178</v>
      </c>
      <c r="F31" s="88">
        <f t="shared" si="1"/>
        <v>2.5705567511055192E-3</v>
      </c>
      <c r="G31" s="156">
        <v>1.4111250519999998</v>
      </c>
      <c r="H31" s="116">
        <v>227.11</v>
      </c>
      <c r="J31" s="173">
        <v>8.2739499999999994E-2</v>
      </c>
      <c r="K31" s="111">
        <v>5.2317419999999996E-2</v>
      </c>
      <c r="L31" s="68">
        <f t="shared" si="2"/>
        <v>0.58149044811460504</v>
      </c>
      <c r="M31" s="68">
        <f t="shared" si="3"/>
        <v>0.60734206860050122</v>
      </c>
    </row>
    <row r="32" spans="1:13" ht="12.75" customHeight="1" x14ac:dyDescent="0.2">
      <c r="A32" s="87" t="s">
        <v>429</v>
      </c>
      <c r="B32" s="87" t="s">
        <v>420</v>
      </c>
      <c r="C32" s="111">
        <v>0.13089277999999999</v>
      </c>
      <c r="D32" s="111">
        <v>4.9008959999999997E-2</v>
      </c>
      <c r="E32" s="68">
        <f t="shared" si="0"/>
        <v>1.6707928509399097</v>
      </c>
      <c r="F32" s="88">
        <f t="shared" si="1"/>
        <v>2.4698089512277545E-3</v>
      </c>
      <c r="G32" s="156">
        <v>1.1825068000000001</v>
      </c>
      <c r="H32" s="116">
        <v>31.6</v>
      </c>
      <c r="J32" s="173">
        <v>7.3474999999999999E-3</v>
      </c>
      <c r="K32" s="111">
        <v>7.6517830199999999</v>
      </c>
      <c r="L32" s="68">
        <f t="shared" si="2"/>
        <v>-0.99903976628966151</v>
      </c>
      <c r="M32" s="68">
        <f t="shared" si="3"/>
        <v>5.6133730217969247E-2</v>
      </c>
    </row>
    <row r="33" spans="1:13" ht="12.75" customHeight="1" x14ac:dyDescent="0.2">
      <c r="A33" s="87" t="s">
        <v>2555</v>
      </c>
      <c r="B33" s="87" t="s">
        <v>2556</v>
      </c>
      <c r="C33" s="111">
        <v>0.12913775999999999</v>
      </c>
      <c r="D33" s="111">
        <v>5.0139E-3</v>
      </c>
      <c r="E33" s="68">
        <f t="shared" si="0"/>
        <v>24.755950457727515</v>
      </c>
      <c r="F33" s="88">
        <f t="shared" si="1"/>
        <v>2.4366935715591149E-3</v>
      </c>
      <c r="G33" s="156">
        <v>0.39472496999999995</v>
      </c>
      <c r="H33" s="116">
        <v>185.02</v>
      </c>
      <c r="J33" s="173">
        <v>0</v>
      </c>
      <c r="K33" s="111">
        <v>5.0604399999999994E-3</v>
      </c>
      <c r="L33" s="68">
        <f t="shared" si="2"/>
        <v>-1</v>
      </c>
      <c r="M33" s="68">
        <f t="shared" si="3"/>
        <v>0</v>
      </c>
    </row>
    <row r="34" spans="1:13" ht="12.75" customHeight="1" x14ac:dyDescent="0.2">
      <c r="A34" s="87" t="s">
        <v>427</v>
      </c>
      <c r="B34" s="87" t="s">
        <v>418</v>
      </c>
      <c r="C34" s="111">
        <v>0.10915188000000001</v>
      </c>
      <c r="D34" s="111">
        <v>0.81739590000000006</v>
      </c>
      <c r="E34" s="68">
        <f t="shared" si="0"/>
        <v>-0.86646387631746136</v>
      </c>
      <c r="F34" s="88">
        <f t="shared" si="1"/>
        <v>2.0595810576208846E-3</v>
      </c>
      <c r="G34" s="156">
        <v>11.370188499999999</v>
      </c>
      <c r="H34" s="116">
        <v>28.42</v>
      </c>
      <c r="J34" s="173">
        <v>0</v>
      </c>
      <c r="K34" s="111">
        <v>0</v>
      </c>
      <c r="L34" s="68" t="str">
        <f t="shared" si="2"/>
        <v/>
      </c>
      <c r="M34" s="68">
        <f t="shared" si="3"/>
        <v>0</v>
      </c>
    </row>
    <row r="35" spans="1:13" ht="12.75" customHeight="1" x14ac:dyDescent="0.2">
      <c r="A35" s="87" t="s">
        <v>3118</v>
      </c>
      <c r="B35" s="87" t="s">
        <v>3113</v>
      </c>
      <c r="C35" s="111">
        <v>0.10466974000000001</v>
      </c>
      <c r="D35" s="111">
        <v>0</v>
      </c>
      <c r="E35" s="68" t="str">
        <f t="shared" si="0"/>
        <v/>
      </c>
      <c r="F35" s="88">
        <f t="shared" si="1"/>
        <v>1.9750077947361328E-3</v>
      </c>
      <c r="G35" s="156">
        <v>0.82618860999999999</v>
      </c>
      <c r="H35" s="116">
        <v>98.2</v>
      </c>
      <c r="J35" s="173">
        <v>0</v>
      </c>
      <c r="K35" s="111">
        <v>0</v>
      </c>
      <c r="L35" s="68" t="str">
        <f t="shared" si="2"/>
        <v/>
      </c>
      <c r="M35" s="68">
        <f t="shared" si="3"/>
        <v>0</v>
      </c>
    </row>
    <row r="36" spans="1:13" ht="12.75" customHeight="1" x14ac:dyDescent="0.2">
      <c r="A36" s="87" t="s">
        <v>1303</v>
      </c>
      <c r="B36" s="87" t="s">
        <v>1304</v>
      </c>
      <c r="C36" s="111">
        <v>8.8598830000000003E-2</v>
      </c>
      <c r="D36" s="111">
        <v>0.13867456</v>
      </c>
      <c r="E36" s="68">
        <f t="shared" si="0"/>
        <v>-0.36110249781935488</v>
      </c>
      <c r="F36" s="88">
        <f t="shared" si="1"/>
        <v>1.671766642914194E-3</v>
      </c>
      <c r="G36" s="156">
        <v>0.30567260299999999</v>
      </c>
      <c r="H36" s="116">
        <v>16.21</v>
      </c>
      <c r="J36" s="173">
        <v>0</v>
      </c>
      <c r="K36" s="111">
        <v>6.003754E-2</v>
      </c>
      <c r="L36" s="68">
        <f t="shared" si="2"/>
        <v>-1</v>
      </c>
      <c r="M36" s="68">
        <f t="shared" si="3"/>
        <v>0</v>
      </c>
    </row>
    <row r="37" spans="1:13" ht="12.75" customHeight="1" x14ac:dyDescent="0.2">
      <c r="A37" s="87" t="s">
        <v>290</v>
      </c>
      <c r="B37" s="87" t="s">
        <v>291</v>
      </c>
      <c r="C37" s="111">
        <v>7.9556080000000001E-2</v>
      </c>
      <c r="D37" s="111">
        <v>1.6429300000000001E-2</v>
      </c>
      <c r="E37" s="68">
        <f t="shared" si="0"/>
        <v>3.8423292532244222</v>
      </c>
      <c r="F37" s="88">
        <f t="shared" si="1"/>
        <v>1.501139470859977E-3</v>
      </c>
      <c r="G37" s="156" t="s">
        <v>3271</v>
      </c>
      <c r="H37" s="116">
        <v>160.25</v>
      </c>
      <c r="J37" s="173">
        <v>0.55095450000000001</v>
      </c>
      <c r="K37" s="111">
        <v>2.1258833999999998</v>
      </c>
      <c r="L37" s="68">
        <f t="shared" si="2"/>
        <v>-0.74083503356769231</v>
      </c>
      <c r="M37" s="68">
        <f t="shared" si="3"/>
        <v>6.9253600730453284</v>
      </c>
    </row>
    <row r="38" spans="1:13" ht="12.75" customHeight="1" x14ac:dyDescent="0.2">
      <c r="A38" s="87" t="s">
        <v>1050</v>
      </c>
      <c r="B38" s="87" t="s">
        <v>1049</v>
      </c>
      <c r="C38" s="111">
        <v>7.9415260000000001E-2</v>
      </c>
      <c r="D38" s="111">
        <v>0.24954517000000001</v>
      </c>
      <c r="E38" s="68">
        <f t="shared" si="0"/>
        <v>-0.68175997956602408</v>
      </c>
      <c r="F38" s="88">
        <f t="shared" si="1"/>
        <v>1.4984823457189881E-3</v>
      </c>
      <c r="G38" s="156">
        <v>1.8291859560000001</v>
      </c>
      <c r="H38" s="116">
        <v>150.28</v>
      </c>
      <c r="J38" s="173">
        <v>0</v>
      </c>
      <c r="K38" s="111">
        <v>2.2204499999999997E-3</v>
      </c>
      <c r="L38" s="68">
        <f t="shared" si="2"/>
        <v>-1</v>
      </c>
      <c r="M38" s="68">
        <f t="shared" si="3"/>
        <v>0</v>
      </c>
    </row>
    <row r="39" spans="1:13" ht="12.75" customHeight="1" x14ac:dyDescent="0.2">
      <c r="A39" s="87" t="s">
        <v>2735</v>
      </c>
      <c r="B39" s="87" t="s">
        <v>2736</v>
      </c>
      <c r="C39" s="111">
        <v>7.8236380000000008E-2</v>
      </c>
      <c r="D39" s="111">
        <v>7.115E-4</v>
      </c>
      <c r="E39" s="68" t="str">
        <f t="shared" ref="E39:E70" si="4">IF(ISERROR(C39/D39-1),"",IF((C39/D39-1)&gt;10000%,"",C39/D39-1))</f>
        <v/>
      </c>
      <c r="F39" s="88">
        <f t="shared" ref="F39:F70" si="5">C39/$C$156</f>
        <v>1.4762381212749557E-3</v>
      </c>
      <c r="G39" s="156">
        <v>6.8077033741397548</v>
      </c>
      <c r="H39" s="116">
        <v>44.34</v>
      </c>
      <c r="J39" s="173">
        <v>0</v>
      </c>
      <c r="K39" s="111">
        <v>0</v>
      </c>
      <c r="L39" s="68" t="str">
        <f t="shared" ref="L39:L70" si="6">IF(ISERROR(J39/K39-1),"",IF((J39/K39-1)&gt;10000%,"",J39/K39-1))</f>
        <v/>
      </c>
      <c r="M39" s="68">
        <f t="shared" ref="M39:M70" si="7">IF(ISERROR(J39/C39),"",IF(J39/C39&gt;10000%,"",J39/C39))</f>
        <v>0</v>
      </c>
    </row>
    <row r="40" spans="1:13" ht="12.75" customHeight="1" x14ac:dyDescent="0.2">
      <c r="A40" s="87" t="s">
        <v>1319</v>
      </c>
      <c r="B40" s="87" t="s">
        <v>1320</v>
      </c>
      <c r="C40" s="111">
        <v>7.697735E-2</v>
      </c>
      <c r="D40" s="111">
        <v>1.9009599999999999E-3</v>
      </c>
      <c r="E40" s="68">
        <f t="shared" si="4"/>
        <v>39.493934643548528</v>
      </c>
      <c r="F40" s="88">
        <f t="shared" si="5"/>
        <v>1.4524815507149578E-3</v>
      </c>
      <c r="G40" s="156">
        <v>0.45455343199999998</v>
      </c>
      <c r="H40" s="116">
        <v>44.12</v>
      </c>
      <c r="J40" s="173">
        <v>0</v>
      </c>
      <c r="K40" s="111">
        <v>0</v>
      </c>
      <c r="L40" s="68" t="str">
        <f t="shared" si="6"/>
        <v/>
      </c>
      <c r="M40" s="68">
        <f t="shared" si="7"/>
        <v>0</v>
      </c>
    </row>
    <row r="41" spans="1:13" ht="12.75" customHeight="1" x14ac:dyDescent="0.2">
      <c r="A41" s="87" t="s">
        <v>611</v>
      </c>
      <c r="B41" s="87" t="s">
        <v>603</v>
      </c>
      <c r="C41" s="111">
        <v>6.5717999999999999E-2</v>
      </c>
      <c r="D41" s="111">
        <v>2.2876400000000002E-2</v>
      </c>
      <c r="E41" s="68">
        <f t="shared" si="4"/>
        <v>1.8727422146841284</v>
      </c>
      <c r="F41" s="88">
        <f t="shared" si="5"/>
        <v>1.2400294703557033E-3</v>
      </c>
      <c r="G41" s="156">
        <v>0.80214912000000005</v>
      </c>
      <c r="H41" s="116">
        <v>199.23</v>
      </c>
      <c r="J41" s="173">
        <v>0</v>
      </c>
      <c r="K41" s="111">
        <v>0</v>
      </c>
      <c r="L41" s="68" t="str">
        <f t="shared" si="6"/>
        <v/>
      </c>
      <c r="M41" s="68">
        <f t="shared" si="7"/>
        <v>0</v>
      </c>
    </row>
    <row r="42" spans="1:13" ht="12.75" customHeight="1" x14ac:dyDescent="0.2">
      <c r="A42" s="87" t="s">
        <v>981</v>
      </c>
      <c r="B42" s="87" t="s">
        <v>982</v>
      </c>
      <c r="C42" s="111">
        <v>5.5729599999999997E-2</v>
      </c>
      <c r="D42" s="111">
        <v>0</v>
      </c>
      <c r="E42" s="68" t="str">
        <f t="shared" si="4"/>
        <v/>
      </c>
      <c r="F42" s="88">
        <f t="shared" si="5"/>
        <v>1.0515588784067562E-3</v>
      </c>
      <c r="G42" s="156">
        <v>0.23377757300000002</v>
      </c>
      <c r="H42" s="116">
        <v>45.55</v>
      </c>
      <c r="J42" s="173">
        <v>0</v>
      </c>
      <c r="K42" s="111">
        <v>0</v>
      </c>
      <c r="L42" s="68" t="str">
        <f t="shared" si="6"/>
        <v/>
      </c>
      <c r="M42" s="68">
        <f t="shared" si="7"/>
        <v>0</v>
      </c>
    </row>
    <row r="43" spans="1:13" ht="12.75" customHeight="1" x14ac:dyDescent="0.2">
      <c r="A43" s="87" t="s">
        <v>428</v>
      </c>
      <c r="B43" s="87" t="s">
        <v>419</v>
      </c>
      <c r="C43" s="111">
        <v>5.4433599999999999E-2</v>
      </c>
      <c r="D43" s="111">
        <v>0.22649754</v>
      </c>
      <c r="E43" s="68">
        <f t="shared" si="4"/>
        <v>-0.75967244500757047</v>
      </c>
      <c r="F43" s="88">
        <f t="shared" si="5"/>
        <v>1.0271047228697496E-3</v>
      </c>
      <c r="G43" s="156">
        <v>1.1594846699999999</v>
      </c>
      <c r="H43" s="116">
        <v>23.64</v>
      </c>
      <c r="J43" s="173">
        <v>0</v>
      </c>
      <c r="K43" s="111">
        <v>1.9587397099999999</v>
      </c>
      <c r="L43" s="68">
        <f t="shared" si="6"/>
        <v>-1</v>
      </c>
      <c r="M43" s="68">
        <f t="shared" si="7"/>
        <v>0</v>
      </c>
    </row>
    <row r="44" spans="1:13" ht="12.75" customHeight="1" x14ac:dyDescent="0.2">
      <c r="A44" s="87" t="s">
        <v>2733</v>
      </c>
      <c r="B44" s="87" t="s">
        <v>2734</v>
      </c>
      <c r="C44" s="111">
        <v>3.4464519999999998E-2</v>
      </c>
      <c r="D44" s="111">
        <v>1.1907599999999999E-3</v>
      </c>
      <c r="E44" s="68">
        <f t="shared" si="4"/>
        <v>27.943296718062413</v>
      </c>
      <c r="F44" s="88">
        <f t="shared" si="5"/>
        <v>6.5030920724403569E-4</v>
      </c>
      <c r="G44" s="156">
        <v>3.6362470209858699</v>
      </c>
      <c r="H44" s="116">
        <v>44.13</v>
      </c>
      <c r="J44" s="173">
        <v>5.6999999999999998E-4</v>
      </c>
      <c r="K44" s="111">
        <v>6.2076000000000004E-4</v>
      </c>
      <c r="L44" s="68">
        <f t="shared" si="6"/>
        <v>-8.1770732650299771E-2</v>
      </c>
      <c r="M44" s="68">
        <f t="shared" si="7"/>
        <v>1.6538747674419953E-2</v>
      </c>
    </row>
    <row r="45" spans="1:13" ht="12.75" customHeight="1" x14ac:dyDescent="0.2">
      <c r="A45" s="87" t="s">
        <v>985</v>
      </c>
      <c r="B45" s="87" t="s">
        <v>986</v>
      </c>
      <c r="C45" s="111">
        <v>2.9398500000000001E-2</v>
      </c>
      <c r="D45" s="111">
        <v>2.657785E-2</v>
      </c>
      <c r="E45" s="68">
        <f t="shared" si="4"/>
        <v>0.1061278470606164</v>
      </c>
      <c r="F45" s="88">
        <f t="shared" si="5"/>
        <v>5.5471874348355309E-4</v>
      </c>
      <c r="G45" s="156">
        <v>0.74311858600000003</v>
      </c>
      <c r="H45" s="116">
        <v>60.1</v>
      </c>
      <c r="J45" s="173">
        <v>0.19108049999999999</v>
      </c>
      <c r="K45" s="111">
        <v>0.22752718999999999</v>
      </c>
      <c r="L45" s="68">
        <f t="shared" si="6"/>
        <v>-0.16018608589153682</v>
      </c>
      <c r="M45" s="68">
        <f t="shared" si="7"/>
        <v>6.4996683504260417</v>
      </c>
    </row>
    <row r="46" spans="1:13" ht="12.75" customHeight="1" x14ac:dyDescent="0.2">
      <c r="A46" s="87" t="s">
        <v>1064</v>
      </c>
      <c r="B46" s="87" t="s">
        <v>1063</v>
      </c>
      <c r="C46" s="111">
        <v>2.54075E-2</v>
      </c>
      <c r="D46" s="111">
        <v>2.6494000000000001E-3</v>
      </c>
      <c r="E46" s="68">
        <f t="shared" si="4"/>
        <v>8.589907148788404</v>
      </c>
      <c r="F46" s="88">
        <f t="shared" si="5"/>
        <v>4.7941277531365119E-4</v>
      </c>
      <c r="G46" s="156">
        <v>6.1823540999999996E-2</v>
      </c>
      <c r="H46" s="116">
        <v>12.78</v>
      </c>
      <c r="J46" s="173">
        <v>0</v>
      </c>
      <c r="K46" s="111">
        <v>0</v>
      </c>
      <c r="L46" s="68" t="str">
        <f t="shared" si="6"/>
        <v/>
      </c>
      <c r="M46" s="68">
        <f t="shared" si="7"/>
        <v>0</v>
      </c>
    </row>
    <row r="47" spans="1:13" ht="12.75" customHeight="1" x14ac:dyDescent="0.2">
      <c r="A47" s="87" t="s">
        <v>608</v>
      </c>
      <c r="B47" s="87" t="s">
        <v>600</v>
      </c>
      <c r="C47" s="111">
        <v>2.509728E-2</v>
      </c>
      <c r="D47" s="111">
        <v>0</v>
      </c>
      <c r="E47" s="68" t="str">
        <f t="shared" si="4"/>
        <v/>
      </c>
      <c r="F47" s="88">
        <f t="shared" si="5"/>
        <v>4.7355925052145202E-4</v>
      </c>
      <c r="G47" s="156">
        <v>1.27847529</v>
      </c>
      <c r="H47" s="116">
        <v>200.87</v>
      </c>
      <c r="J47" s="173">
        <v>2.32815E-2</v>
      </c>
      <c r="K47" s="111">
        <v>0</v>
      </c>
      <c r="L47" s="68" t="str">
        <f t="shared" si="6"/>
        <v/>
      </c>
      <c r="M47" s="68">
        <f t="shared" si="7"/>
        <v>0.92765032704739325</v>
      </c>
    </row>
    <row r="48" spans="1:13" ht="12.75" customHeight="1" x14ac:dyDescent="0.2">
      <c r="A48" s="87" t="s">
        <v>2553</v>
      </c>
      <c r="B48" s="87" t="s">
        <v>2554</v>
      </c>
      <c r="C48" s="111">
        <v>2.372345E-2</v>
      </c>
      <c r="D48" s="111">
        <v>7.3620299999999994E-3</v>
      </c>
      <c r="E48" s="68">
        <f t="shared" si="4"/>
        <v>2.2224060483317785</v>
      </c>
      <c r="F48" s="88">
        <f t="shared" si="5"/>
        <v>4.4763652482592302E-4</v>
      </c>
      <c r="G48" s="156">
        <v>0.64349291000000008</v>
      </c>
      <c r="H48" s="116">
        <v>159</v>
      </c>
      <c r="J48" s="173">
        <v>8.4501000000000007E-2</v>
      </c>
      <c r="K48" s="111">
        <v>0</v>
      </c>
      <c r="L48" s="68" t="str">
        <f t="shared" si="6"/>
        <v/>
      </c>
      <c r="M48" s="68">
        <f t="shared" si="7"/>
        <v>3.5619186922644053</v>
      </c>
    </row>
    <row r="49" spans="1:13" ht="12.75" customHeight="1" x14ac:dyDescent="0.2">
      <c r="A49" s="87" t="s">
        <v>1080</v>
      </c>
      <c r="B49" s="87" t="s">
        <v>1079</v>
      </c>
      <c r="C49" s="111">
        <v>2.2477500000000001E-2</v>
      </c>
      <c r="D49" s="111">
        <v>4.4021875000000002E-2</v>
      </c>
      <c r="E49" s="68">
        <f t="shared" si="4"/>
        <v>-0.48940157592106193</v>
      </c>
      <c r="F49" s="88">
        <f t="shared" si="5"/>
        <v>4.2412676009495604E-4</v>
      </c>
      <c r="G49" s="156">
        <v>0.105775015</v>
      </c>
      <c r="H49" s="116">
        <v>509.58</v>
      </c>
      <c r="J49" s="173">
        <v>2.3E-3</v>
      </c>
      <c r="K49" s="111">
        <v>0.11877665</v>
      </c>
      <c r="L49" s="68">
        <f t="shared" si="6"/>
        <v>-0.98063592465354088</v>
      </c>
      <c r="M49" s="68">
        <f t="shared" si="7"/>
        <v>0.10232454676899121</v>
      </c>
    </row>
    <row r="50" spans="1:13" ht="12.75" customHeight="1" x14ac:dyDescent="0.2">
      <c r="A50" s="87" t="s">
        <v>1054</v>
      </c>
      <c r="B50" s="87" t="s">
        <v>1053</v>
      </c>
      <c r="C50" s="111">
        <v>1.9560000000000001E-2</v>
      </c>
      <c r="D50" s="111">
        <v>1.3450999999999998E-4</v>
      </c>
      <c r="E50" s="68" t="str">
        <f t="shared" si="4"/>
        <v/>
      </c>
      <c r="F50" s="88">
        <f t="shared" si="5"/>
        <v>3.6907660671593105E-4</v>
      </c>
      <c r="G50" s="156">
        <v>0.33574906500000001</v>
      </c>
      <c r="H50" s="116">
        <v>164.5</v>
      </c>
      <c r="J50" s="173">
        <v>0</v>
      </c>
      <c r="K50" s="111">
        <v>1.8151199999999999E-2</v>
      </c>
      <c r="L50" s="68">
        <f t="shared" si="6"/>
        <v>-1</v>
      </c>
      <c r="M50" s="68">
        <f t="shared" si="7"/>
        <v>0</v>
      </c>
    </row>
    <row r="51" spans="1:13" ht="12.75" customHeight="1" x14ac:dyDescent="0.2">
      <c r="A51" s="87" t="s">
        <v>2514</v>
      </c>
      <c r="B51" s="87" t="s">
        <v>2515</v>
      </c>
      <c r="C51" s="111">
        <v>1.658979E-2</v>
      </c>
      <c r="D51" s="111">
        <v>0.50237759000000004</v>
      </c>
      <c r="E51" s="68">
        <f t="shared" si="4"/>
        <v>-0.96697744817797304</v>
      </c>
      <c r="F51" s="88">
        <f t="shared" si="5"/>
        <v>3.1303187113138477E-4</v>
      </c>
      <c r="G51" s="156">
        <v>6.4541883892200005</v>
      </c>
      <c r="H51" s="116">
        <v>20.49</v>
      </c>
      <c r="J51" s="173">
        <v>1.7621499999999998E-2</v>
      </c>
      <c r="K51" s="111">
        <v>0</v>
      </c>
      <c r="L51" s="68" t="str">
        <f t="shared" si="6"/>
        <v/>
      </c>
      <c r="M51" s="68">
        <f t="shared" si="7"/>
        <v>1.0621894550805042</v>
      </c>
    </row>
    <row r="52" spans="1:13" ht="12.75" customHeight="1" x14ac:dyDescent="0.2">
      <c r="A52" s="87" t="s">
        <v>1377</v>
      </c>
      <c r="B52" s="87" t="s">
        <v>1378</v>
      </c>
      <c r="C52" s="111">
        <v>1.5890999999999999E-2</v>
      </c>
      <c r="D52" s="111">
        <v>6.6800000000000002E-3</v>
      </c>
      <c r="E52" s="68">
        <f t="shared" si="4"/>
        <v>1.3788922155688619</v>
      </c>
      <c r="F52" s="88">
        <f t="shared" si="5"/>
        <v>2.9984643953593352E-4</v>
      </c>
      <c r="G52" s="156">
        <v>1.6679459000000001E-2</v>
      </c>
      <c r="H52" s="116">
        <v>107.63</v>
      </c>
      <c r="J52" s="173">
        <v>0</v>
      </c>
      <c r="K52" s="111">
        <v>0</v>
      </c>
      <c r="L52" s="68" t="str">
        <f t="shared" si="6"/>
        <v/>
      </c>
      <c r="M52" s="68">
        <f t="shared" si="7"/>
        <v>0</v>
      </c>
    </row>
    <row r="53" spans="1:13" ht="12.75" customHeight="1" x14ac:dyDescent="0.2">
      <c r="A53" s="87" t="s">
        <v>1179</v>
      </c>
      <c r="B53" s="87" t="s">
        <v>1180</v>
      </c>
      <c r="C53" s="111">
        <v>1.5795119999999999E-2</v>
      </c>
      <c r="D53" s="111">
        <v>2.6444269999999999</v>
      </c>
      <c r="E53" s="68">
        <f t="shared" si="4"/>
        <v>-0.99402701606056809</v>
      </c>
      <c r="F53" s="88">
        <f t="shared" si="5"/>
        <v>2.9803728488092724E-4</v>
      </c>
      <c r="G53" s="156">
        <v>1.8056816999999999E-2</v>
      </c>
      <c r="H53" s="116">
        <v>82.36</v>
      </c>
      <c r="J53" s="173">
        <v>0</v>
      </c>
      <c r="K53" s="111">
        <v>0</v>
      </c>
      <c r="L53" s="68" t="str">
        <f t="shared" si="6"/>
        <v/>
      </c>
      <c r="M53" s="68">
        <f t="shared" si="7"/>
        <v>0</v>
      </c>
    </row>
    <row r="54" spans="1:13" ht="12.75" customHeight="1" x14ac:dyDescent="0.2">
      <c r="A54" s="87" t="s">
        <v>1152</v>
      </c>
      <c r="B54" s="87" t="s">
        <v>1153</v>
      </c>
      <c r="C54" s="111">
        <v>1.4102219999999999E-2</v>
      </c>
      <c r="D54" s="111">
        <v>2.327079E-2</v>
      </c>
      <c r="E54" s="68">
        <f t="shared" si="4"/>
        <v>-0.39399478917561459</v>
      </c>
      <c r="F54" s="88">
        <f t="shared" si="5"/>
        <v>2.6609404421071249E-4</v>
      </c>
      <c r="G54" s="156">
        <v>5.0694438000000001E-2</v>
      </c>
      <c r="H54" s="116">
        <v>66.09</v>
      </c>
      <c r="J54" s="173">
        <v>2.11335E-2</v>
      </c>
      <c r="K54" s="111">
        <v>1.192555E-2</v>
      </c>
      <c r="L54" s="68">
        <f t="shared" si="6"/>
        <v>0.77211952488564473</v>
      </c>
      <c r="M54" s="68">
        <f t="shared" si="7"/>
        <v>1.4985938384169302</v>
      </c>
    </row>
    <row r="55" spans="1:13" ht="12.75" customHeight="1" x14ac:dyDescent="0.2">
      <c r="A55" s="87" t="s">
        <v>2557</v>
      </c>
      <c r="B55" s="87" t="s">
        <v>2558</v>
      </c>
      <c r="C55" s="111">
        <v>1.2286999999999999E-2</v>
      </c>
      <c r="D55" s="111">
        <v>0</v>
      </c>
      <c r="E55" s="68" t="str">
        <f t="shared" si="4"/>
        <v/>
      </c>
      <c r="F55" s="88">
        <f t="shared" si="5"/>
        <v>2.3184275392222107E-4</v>
      </c>
      <c r="G55" s="156">
        <v>0.59034138999999997</v>
      </c>
      <c r="H55" s="116">
        <v>188.37</v>
      </c>
      <c r="J55" s="173">
        <v>0</v>
      </c>
      <c r="K55" s="111">
        <v>0</v>
      </c>
      <c r="L55" s="68" t="str">
        <f t="shared" si="6"/>
        <v/>
      </c>
      <c r="M55" s="68">
        <f t="shared" si="7"/>
        <v>0</v>
      </c>
    </row>
    <row r="56" spans="1:13" ht="12.75" customHeight="1" x14ac:dyDescent="0.2">
      <c r="A56" s="87" t="s">
        <v>1183</v>
      </c>
      <c r="B56" s="87" t="s">
        <v>1184</v>
      </c>
      <c r="C56" s="111">
        <v>1.1494299999999999E-2</v>
      </c>
      <c r="D56" s="111">
        <v>1.3637E-2</v>
      </c>
      <c r="E56" s="68">
        <f t="shared" si="4"/>
        <v>-0.15712400087995904</v>
      </c>
      <c r="F56" s="88">
        <f t="shared" si="5"/>
        <v>2.168853394976956E-4</v>
      </c>
      <c r="G56" s="156">
        <v>0.25216825799999998</v>
      </c>
      <c r="H56" s="116">
        <v>83.88</v>
      </c>
      <c r="J56" s="173">
        <v>1.2041E-2</v>
      </c>
      <c r="K56" s="111">
        <v>2.264205E-2</v>
      </c>
      <c r="L56" s="68">
        <f t="shared" si="6"/>
        <v>-0.46820186334717928</v>
      </c>
      <c r="M56" s="68">
        <f t="shared" si="7"/>
        <v>1.0475627049929095</v>
      </c>
    </row>
    <row r="57" spans="1:13" ht="12.75" customHeight="1" x14ac:dyDescent="0.2">
      <c r="A57" s="87" t="s">
        <v>1379</v>
      </c>
      <c r="B57" s="87" t="s">
        <v>1380</v>
      </c>
      <c r="C57" s="111">
        <v>1.0785100000000001E-2</v>
      </c>
      <c r="D57" s="111">
        <v>5.6930720000000004E-2</v>
      </c>
      <c r="E57" s="68">
        <f t="shared" si="4"/>
        <v>-0.81055746352759983</v>
      </c>
      <c r="F57" s="88">
        <f t="shared" si="5"/>
        <v>2.0350348216216708E-4</v>
      </c>
      <c r="G57" s="156">
        <v>0.74123324300000004</v>
      </c>
      <c r="H57" s="116">
        <v>70.14</v>
      </c>
      <c r="J57" s="173">
        <v>3.0464499999999999E-2</v>
      </c>
      <c r="K57" s="111">
        <v>0</v>
      </c>
      <c r="L57" s="68" t="str">
        <f t="shared" si="6"/>
        <v/>
      </c>
      <c r="M57" s="68">
        <f t="shared" si="7"/>
        <v>2.8246840548534551</v>
      </c>
    </row>
    <row r="58" spans="1:13" ht="12.75" customHeight="1" x14ac:dyDescent="0.2">
      <c r="A58" s="87" t="s">
        <v>1381</v>
      </c>
      <c r="B58" s="87" t="s">
        <v>1382</v>
      </c>
      <c r="C58" s="111">
        <v>1.03099E-2</v>
      </c>
      <c r="D58" s="111">
        <v>6.3590000000000001E-4</v>
      </c>
      <c r="E58" s="68">
        <f t="shared" si="4"/>
        <v>15.213083818210411</v>
      </c>
      <c r="F58" s="88">
        <f t="shared" si="5"/>
        <v>1.9453695846526471E-4</v>
      </c>
      <c r="G58" s="156">
        <v>4.5024091000000002E-2</v>
      </c>
      <c r="H58" s="116">
        <v>69.48</v>
      </c>
      <c r="J58" s="173">
        <v>0</v>
      </c>
      <c r="K58" s="111">
        <v>0</v>
      </c>
      <c r="L58" s="68" t="str">
        <f t="shared" si="6"/>
        <v/>
      </c>
      <c r="M58" s="68">
        <f t="shared" si="7"/>
        <v>0</v>
      </c>
    </row>
    <row r="59" spans="1:13" ht="12.75" customHeight="1" x14ac:dyDescent="0.2">
      <c r="A59" s="87" t="s">
        <v>1385</v>
      </c>
      <c r="B59" s="87" t="s">
        <v>1386</v>
      </c>
      <c r="C59" s="111">
        <v>9.8862999999999989E-3</v>
      </c>
      <c r="D59" s="111">
        <v>1.13826E-2</v>
      </c>
      <c r="E59" s="68">
        <f t="shared" si="4"/>
        <v>-0.13145502784952479</v>
      </c>
      <c r="F59" s="88">
        <f t="shared" si="5"/>
        <v>1.8654407244252089E-4</v>
      </c>
      <c r="G59" s="156">
        <v>4.0838910000000001E-3</v>
      </c>
      <c r="H59" s="116">
        <v>130.41</v>
      </c>
      <c r="J59" s="173">
        <v>0</v>
      </c>
      <c r="K59" s="111">
        <v>0</v>
      </c>
      <c r="L59" s="68" t="str">
        <f t="shared" si="6"/>
        <v/>
      </c>
      <c r="M59" s="68">
        <f t="shared" si="7"/>
        <v>0</v>
      </c>
    </row>
    <row r="60" spans="1:13" ht="12.75" customHeight="1" x14ac:dyDescent="0.2">
      <c r="A60" s="87" t="s">
        <v>2737</v>
      </c>
      <c r="B60" s="87" t="s">
        <v>2738</v>
      </c>
      <c r="C60" s="111">
        <v>9.7256000000000009E-3</v>
      </c>
      <c r="D60" s="111">
        <v>1.0972499999999999E-3</v>
      </c>
      <c r="E60" s="68">
        <f t="shared" si="4"/>
        <v>7.8636135794030544</v>
      </c>
      <c r="F60" s="88">
        <f t="shared" si="5"/>
        <v>1.8351183263172081E-4</v>
      </c>
      <c r="G60" s="156">
        <v>1.2469320371760708</v>
      </c>
      <c r="H60" s="116">
        <v>37.590000000000003</v>
      </c>
      <c r="J60" s="173">
        <v>0</v>
      </c>
      <c r="K60" s="111">
        <v>0</v>
      </c>
      <c r="L60" s="68" t="str">
        <f t="shared" si="6"/>
        <v/>
      </c>
      <c r="M60" s="68">
        <f t="shared" si="7"/>
        <v>0</v>
      </c>
    </row>
    <row r="61" spans="1:13" ht="12.75" customHeight="1" x14ac:dyDescent="0.2">
      <c r="A61" s="87" t="s">
        <v>1365</v>
      </c>
      <c r="B61" s="87" t="s">
        <v>1366</v>
      </c>
      <c r="C61" s="111">
        <v>9.6568000000000001E-3</v>
      </c>
      <c r="D61" s="111">
        <v>1.759697E-2</v>
      </c>
      <c r="E61" s="68">
        <f t="shared" si="4"/>
        <v>-0.45122370499012043</v>
      </c>
      <c r="F61" s="88">
        <f t="shared" si="5"/>
        <v>1.8221364906617602E-4</v>
      </c>
      <c r="G61" s="156">
        <v>0.10387308599999999</v>
      </c>
      <c r="H61" s="116">
        <v>82.85</v>
      </c>
      <c r="J61" s="173">
        <v>2.6940499999999999E-2</v>
      </c>
      <c r="K61" s="111">
        <v>3.0247000000000005E-4</v>
      </c>
      <c r="L61" s="68">
        <f t="shared" si="6"/>
        <v>88.068337355770808</v>
      </c>
      <c r="M61" s="68">
        <f t="shared" si="7"/>
        <v>2.7897957915665645</v>
      </c>
    </row>
    <row r="62" spans="1:13" ht="12.75" customHeight="1" x14ac:dyDescent="0.2">
      <c r="A62" s="87" t="s">
        <v>1169</v>
      </c>
      <c r="B62" s="87" t="s">
        <v>1170</v>
      </c>
      <c r="C62" s="111">
        <v>8.6430599999999993E-3</v>
      </c>
      <c r="D62" s="111">
        <v>1.487775E-2</v>
      </c>
      <c r="E62" s="68">
        <f t="shared" si="4"/>
        <v>-0.41906135000252065</v>
      </c>
      <c r="F62" s="88">
        <f t="shared" si="5"/>
        <v>1.6308544255839441E-4</v>
      </c>
      <c r="G62" s="156">
        <v>0.227610059</v>
      </c>
      <c r="H62" s="116">
        <v>139.63</v>
      </c>
      <c r="J62" s="173">
        <v>8.6424999999999991E-3</v>
      </c>
      <c r="K62" s="111">
        <v>4.1779199999999999E-3</v>
      </c>
      <c r="L62" s="68">
        <f t="shared" si="6"/>
        <v>1.0686130897671569</v>
      </c>
      <c r="M62" s="68">
        <f t="shared" si="7"/>
        <v>0.99993520813230496</v>
      </c>
    </row>
    <row r="63" spans="1:13" ht="12.75" customHeight="1" x14ac:dyDescent="0.2">
      <c r="A63" s="87" t="s">
        <v>1181</v>
      </c>
      <c r="B63" s="87" t="s">
        <v>1182</v>
      </c>
      <c r="C63" s="111">
        <v>8.0400000000000003E-3</v>
      </c>
      <c r="D63" s="111">
        <v>3.9870999999999995E-3</v>
      </c>
      <c r="E63" s="68">
        <f t="shared" si="4"/>
        <v>1.0165032228938329</v>
      </c>
      <c r="F63" s="88">
        <f t="shared" si="5"/>
        <v>1.5170633527587351E-4</v>
      </c>
      <c r="G63" s="156">
        <v>0.29700686999999998</v>
      </c>
      <c r="H63" s="116">
        <v>33.49</v>
      </c>
      <c r="J63" s="173">
        <v>0</v>
      </c>
      <c r="K63" s="111">
        <v>0</v>
      </c>
      <c r="L63" s="68" t="str">
        <f t="shared" si="6"/>
        <v/>
      </c>
      <c r="M63" s="68">
        <f t="shared" si="7"/>
        <v>0</v>
      </c>
    </row>
    <row r="64" spans="1:13" ht="12.75" customHeight="1" x14ac:dyDescent="0.2">
      <c r="A64" s="87" t="s">
        <v>430</v>
      </c>
      <c r="B64" s="87" t="s">
        <v>421</v>
      </c>
      <c r="C64" s="111">
        <v>7.7557499999999996E-3</v>
      </c>
      <c r="D64" s="111">
        <v>1.8034400000000003E-2</v>
      </c>
      <c r="E64" s="68">
        <f t="shared" si="4"/>
        <v>-0.569946879297343</v>
      </c>
      <c r="F64" s="88">
        <f t="shared" si="5"/>
        <v>1.463428370417731E-4</v>
      </c>
      <c r="G64" s="156">
        <v>0.74549514000000006</v>
      </c>
      <c r="H64" s="116">
        <v>42.2</v>
      </c>
      <c r="J64" s="173">
        <v>0</v>
      </c>
      <c r="K64" s="111">
        <v>1.391911E-2</v>
      </c>
      <c r="L64" s="68">
        <f t="shared" si="6"/>
        <v>-1</v>
      </c>
      <c r="M64" s="68">
        <f t="shared" si="7"/>
        <v>0</v>
      </c>
    </row>
    <row r="65" spans="1:13" ht="12.75" customHeight="1" x14ac:dyDescent="0.2">
      <c r="A65" s="87" t="s">
        <v>1034</v>
      </c>
      <c r="B65" s="87" t="s">
        <v>1033</v>
      </c>
      <c r="C65" s="111">
        <v>6.6944999999999999E-3</v>
      </c>
      <c r="D65" s="111">
        <v>2.504752E-2</v>
      </c>
      <c r="E65" s="68">
        <f t="shared" si="4"/>
        <v>-0.73272803055951252</v>
      </c>
      <c r="F65" s="88">
        <f t="shared" si="5"/>
        <v>1.2631816685377303E-4</v>
      </c>
      <c r="G65" s="156">
        <v>6.5819748999999997E-2</v>
      </c>
      <c r="H65" s="116">
        <v>17.989999999999998</v>
      </c>
      <c r="J65" s="173">
        <v>0</v>
      </c>
      <c r="K65" s="111">
        <v>0</v>
      </c>
      <c r="L65" s="68" t="str">
        <f t="shared" si="6"/>
        <v/>
      </c>
      <c r="M65" s="68">
        <f t="shared" si="7"/>
        <v>0</v>
      </c>
    </row>
    <row r="66" spans="1:13" ht="12.75" customHeight="1" x14ac:dyDescent="0.2">
      <c r="A66" s="87" t="s">
        <v>1150</v>
      </c>
      <c r="B66" s="87" t="s">
        <v>1151</v>
      </c>
      <c r="C66" s="111">
        <v>6.2044799999999992E-3</v>
      </c>
      <c r="D66" s="111">
        <v>1.849895E-2</v>
      </c>
      <c r="E66" s="68">
        <f t="shared" si="4"/>
        <v>-0.66460366669459625</v>
      </c>
      <c r="F66" s="88">
        <f t="shared" si="5"/>
        <v>1.1707200535975765E-4</v>
      </c>
      <c r="G66" s="156">
        <v>6.3799593000000002E-2</v>
      </c>
      <c r="H66" s="116">
        <v>23.37</v>
      </c>
      <c r="J66" s="173">
        <v>0</v>
      </c>
      <c r="K66" s="111">
        <v>0</v>
      </c>
      <c r="L66" s="68" t="str">
        <f t="shared" si="6"/>
        <v/>
      </c>
      <c r="M66" s="68">
        <f t="shared" si="7"/>
        <v>0</v>
      </c>
    </row>
    <row r="67" spans="1:13" ht="12.75" customHeight="1" x14ac:dyDescent="0.2">
      <c r="A67" s="87" t="s">
        <v>1072</v>
      </c>
      <c r="B67" s="87" t="s">
        <v>1071</v>
      </c>
      <c r="C67" s="111">
        <v>5.4489200000000003E-3</v>
      </c>
      <c r="D67" s="111">
        <v>0</v>
      </c>
      <c r="E67" s="68" t="str">
        <f t="shared" si="4"/>
        <v/>
      </c>
      <c r="F67" s="88">
        <f t="shared" si="5"/>
        <v>1.0281538363326027E-4</v>
      </c>
      <c r="G67" s="156">
        <v>2.564967E-3</v>
      </c>
      <c r="H67" s="116">
        <v>16.36</v>
      </c>
      <c r="J67" s="173">
        <v>0</v>
      </c>
      <c r="K67" s="111">
        <v>0</v>
      </c>
      <c r="L67" s="68" t="str">
        <f t="shared" si="6"/>
        <v/>
      </c>
      <c r="M67" s="68">
        <f t="shared" si="7"/>
        <v>0</v>
      </c>
    </row>
    <row r="68" spans="1:13" ht="12.75" customHeight="1" x14ac:dyDescent="0.2">
      <c r="A68" s="87" t="s">
        <v>609</v>
      </c>
      <c r="B68" s="87" t="s">
        <v>601</v>
      </c>
      <c r="C68" s="111">
        <v>4.1029999999999999E-3</v>
      </c>
      <c r="D68" s="111">
        <v>0</v>
      </c>
      <c r="E68" s="68" t="str">
        <f t="shared" si="4"/>
        <v/>
      </c>
      <c r="F68" s="88">
        <f t="shared" si="5"/>
        <v>7.7419290253346882E-5</v>
      </c>
      <c r="G68" s="156">
        <v>0.28862677000000003</v>
      </c>
      <c r="H68" s="116">
        <v>64.06</v>
      </c>
      <c r="J68" s="173">
        <v>0</v>
      </c>
      <c r="K68" s="111">
        <v>0</v>
      </c>
      <c r="L68" s="68" t="str">
        <f t="shared" si="6"/>
        <v/>
      </c>
      <c r="M68" s="68">
        <f t="shared" si="7"/>
        <v>0</v>
      </c>
    </row>
    <row r="69" spans="1:13" ht="12.75" customHeight="1" x14ac:dyDescent="0.2">
      <c r="A69" s="87" t="s">
        <v>2516</v>
      </c>
      <c r="B69" s="87" t="s">
        <v>2517</v>
      </c>
      <c r="C69" s="111">
        <v>2.2001999999999998E-3</v>
      </c>
      <c r="D69" s="111">
        <v>2.7238479999999999E-2</v>
      </c>
      <c r="E69" s="68">
        <f t="shared" si="4"/>
        <v>-0.91922456759701721</v>
      </c>
      <c r="F69" s="88">
        <f t="shared" si="5"/>
        <v>4.1515457571390152E-5</v>
      </c>
      <c r="G69" s="156">
        <v>18.126740450680792</v>
      </c>
      <c r="H69" s="116">
        <v>26.44</v>
      </c>
      <c r="J69" s="173">
        <v>0</v>
      </c>
      <c r="K69" s="111">
        <v>0</v>
      </c>
      <c r="L69" s="68" t="str">
        <f t="shared" si="6"/>
        <v/>
      </c>
      <c r="M69" s="68">
        <f t="shared" si="7"/>
        <v>0</v>
      </c>
    </row>
    <row r="70" spans="1:13" ht="12.75" customHeight="1" x14ac:dyDescent="0.2">
      <c r="A70" s="87" t="s">
        <v>1311</v>
      </c>
      <c r="B70" s="87" t="s">
        <v>1312</v>
      </c>
      <c r="C70" s="111">
        <v>2.1057600000000004E-3</v>
      </c>
      <c r="D70" s="111">
        <v>0</v>
      </c>
      <c r="E70" s="68" t="str">
        <f t="shared" si="4"/>
        <v/>
      </c>
      <c r="F70" s="88">
        <f t="shared" si="5"/>
        <v>3.9733474200313857E-5</v>
      </c>
      <c r="G70" s="156">
        <v>5.3540283000000001E-2</v>
      </c>
      <c r="H70" s="116">
        <v>45.27</v>
      </c>
      <c r="J70" s="173">
        <v>0</v>
      </c>
      <c r="K70" s="111">
        <v>0</v>
      </c>
      <c r="L70" s="68" t="str">
        <f t="shared" si="6"/>
        <v/>
      </c>
      <c r="M70" s="68">
        <f t="shared" si="7"/>
        <v>0</v>
      </c>
    </row>
    <row r="71" spans="1:13" ht="12.75" customHeight="1" x14ac:dyDescent="0.2">
      <c r="A71" s="87" t="s">
        <v>3121</v>
      </c>
      <c r="B71" s="87" t="s">
        <v>3116</v>
      </c>
      <c r="C71" s="111">
        <v>1.7126800000000001E-3</v>
      </c>
      <c r="D71" s="111">
        <v>8.9574999999999995E-4</v>
      </c>
      <c r="E71" s="68">
        <f t="shared" ref="E71:E102" si="8">IF(ISERROR(C71/D71-1),"",IF((C71/D71-1)&gt;10000%,"",C71/D71-1))</f>
        <v>0.91200669829751613</v>
      </c>
      <c r="F71" s="88">
        <f t="shared" ref="F71:F102" si="9">C71/$C$156</f>
        <v>3.2316468445308836E-5</v>
      </c>
      <c r="G71" s="156">
        <v>4.0890149182200002</v>
      </c>
      <c r="H71" s="116">
        <v>54.7</v>
      </c>
      <c r="J71" s="173">
        <v>0</v>
      </c>
      <c r="K71" s="111">
        <v>0</v>
      </c>
      <c r="L71" s="68" t="str">
        <f t="shared" ref="L71:L102" si="10">IF(ISERROR(J71/K71-1),"",IF((J71/K71-1)&gt;10000%,"",J71/K71-1))</f>
        <v/>
      </c>
      <c r="M71" s="68">
        <f t="shared" ref="M71:M102" si="11">IF(ISERROR(J71/C71),"",IF(J71/C71&gt;10000%,"",J71/C71))</f>
        <v>0</v>
      </c>
    </row>
    <row r="72" spans="1:13" ht="12.75" customHeight="1" x14ac:dyDescent="0.2">
      <c r="A72" s="87" t="s">
        <v>1082</v>
      </c>
      <c r="B72" s="87" t="s">
        <v>1081</v>
      </c>
      <c r="C72" s="111">
        <v>1.6998E-3</v>
      </c>
      <c r="D72" s="111">
        <v>0.13546276000000002</v>
      </c>
      <c r="E72" s="68">
        <f t="shared" si="8"/>
        <v>-0.98745190191016341</v>
      </c>
      <c r="F72" s="88">
        <f t="shared" si="9"/>
        <v>3.2073436405712656E-5</v>
      </c>
      <c r="G72" s="156">
        <v>1.2918303789999999</v>
      </c>
      <c r="H72" s="116">
        <v>322.70999999999998</v>
      </c>
      <c r="J72" s="173">
        <v>2.3980000000000001E-2</v>
      </c>
      <c r="K72" s="111">
        <v>0.16165382</v>
      </c>
      <c r="L72" s="68">
        <f t="shared" si="10"/>
        <v>-0.85165831528138336</v>
      </c>
      <c r="M72" s="68">
        <f t="shared" si="11"/>
        <v>14.107542063772209</v>
      </c>
    </row>
    <row r="73" spans="1:13" ht="12.75" customHeight="1" x14ac:dyDescent="0.2">
      <c r="A73" s="87" t="s">
        <v>1028</v>
      </c>
      <c r="B73" s="87" t="s">
        <v>1027</v>
      </c>
      <c r="C73" s="111">
        <v>1.4065E-3</v>
      </c>
      <c r="D73" s="111">
        <v>0</v>
      </c>
      <c r="E73" s="68" t="str">
        <f t="shared" si="8"/>
        <v/>
      </c>
      <c r="F73" s="88">
        <f t="shared" si="9"/>
        <v>2.6539174199691054E-5</v>
      </c>
      <c r="G73" s="156">
        <v>7.5670360000000001E-3</v>
      </c>
      <c r="H73" s="116">
        <v>10.35</v>
      </c>
      <c r="J73" s="173">
        <v>0</v>
      </c>
      <c r="K73" s="111">
        <v>0</v>
      </c>
      <c r="L73" s="68" t="str">
        <f t="shared" si="10"/>
        <v/>
      </c>
      <c r="M73" s="68">
        <f t="shared" si="11"/>
        <v>0</v>
      </c>
    </row>
    <row r="74" spans="1:13" ht="12.75" customHeight="1" x14ac:dyDescent="0.2">
      <c r="A74" s="87" t="s">
        <v>1052</v>
      </c>
      <c r="B74" s="87" t="s">
        <v>1051</v>
      </c>
      <c r="C74" s="111">
        <v>1.276E-3</v>
      </c>
      <c r="D74" s="111">
        <v>4.9439999999999998E-2</v>
      </c>
      <c r="E74" s="68">
        <f t="shared" si="8"/>
        <v>-0.97419093851132688</v>
      </c>
      <c r="F74" s="88">
        <f t="shared" si="9"/>
        <v>2.4076776593534151E-5</v>
      </c>
      <c r="G74" s="156">
        <v>0.34941964199999997</v>
      </c>
      <c r="H74" s="116">
        <v>380.36</v>
      </c>
      <c r="J74" s="173">
        <v>0</v>
      </c>
      <c r="K74" s="111">
        <v>0</v>
      </c>
      <c r="L74" s="68" t="str">
        <f t="shared" si="10"/>
        <v/>
      </c>
      <c r="M74" s="68">
        <f t="shared" si="11"/>
        <v>0</v>
      </c>
    </row>
    <row r="75" spans="1:13" ht="12.75" customHeight="1" x14ac:dyDescent="0.2">
      <c r="A75" s="87" t="s">
        <v>1056</v>
      </c>
      <c r="B75" s="87" t="s">
        <v>1055</v>
      </c>
      <c r="C75" s="111">
        <v>1.1358E-3</v>
      </c>
      <c r="D75" s="111">
        <v>0.159584</v>
      </c>
      <c r="E75" s="68">
        <f t="shared" si="8"/>
        <v>-0.99288274513735708</v>
      </c>
      <c r="F75" s="88">
        <f t="shared" si="9"/>
        <v>2.1431350199793174E-5</v>
      </c>
      <c r="G75" s="156">
        <v>0</v>
      </c>
      <c r="H75" s="116">
        <v>14.85</v>
      </c>
      <c r="J75" s="173">
        <v>0</v>
      </c>
      <c r="K75" s="111">
        <v>0</v>
      </c>
      <c r="L75" s="68" t="str">
        <f t="shared" si="10"/>
        <v/>
      </c>
      <c r="M75" s="68">
        <f t="shared" si="11"/>
        <v>0</v>
      </c>
    </row>
    <row r="76" spans="1:13" ht="12.75" customHeight="1" x14ac:dyDescent="0.2">
      <c r="A76" s="87" t="s">
        <v>1066</v>
      </c>
      <c r="B76" s="87" t="s">
        <v>1065</v>
      </c>
      <c r="C76" s="111">
        <v>1.086875E-3</v>
      </c>
      <c r="D76" s="111">
        <v>2.8219999999999999E-3</v>
      </c>
      <c r="E76" s="68">
        <f t="shared" si="8"/>
        <v>-0.6148564847625797</v>
      </c>
      <c r="F76" s="88">
        <f t="shared" si="9"/>
        <v>2.0508186959324003E-5</v>
      </c>
      <c r="G76" s="156">
        <v>1.2056429999999999E-3</v>
      </c>
      <c r="H76" s="116">
        <v>43.3</v>
      </c>
      <c r="J76" s="173">
        <v>0</v>
      </c>
      <c r="K76" s="111">
        <v>0</v>
      </c>
      <c r="L76" s="68" t="str">
        <f t="shared" si="10"/>
        <v/>
      </c>
      <c r="M76" s="68">
        <f t="shared" si="11"/>
        <v>0</v>
      </c>
    </row>
    <row r="77" spans="1:13" ht="12.75" customHeight="1" x14ac:dyDescent="0.2">
      <c r="A77" s="87" t="s">
        <v>1159</v>
      </c>
      <c r="B77" s="87" t="s">
        <v>1160</v>
      </c>
      <c r="C77" s="111">
        <v>8.8340000000000001E-4</v>
      </c>
      <c r="D77" s="111">
        <v>0</v>
      </c>
      <c r="E77" s="68" t="str">
        <f t="shared" si="8"/>
        <v/>
      </c>
      <c r="F77" s="88">
        <f t="shared" si="9"/>
        <v>1.6668827933172467E-5</v>
      </c>
      <c r="G77" s="156">
        <v>2.4163997999999999E-2</v>
      </c>
      <c r="H77" s="116">
        <v>105.01</v>
      </c>
      <c r="J77" s="173">
        <v>0</v>
      </c>
      <c r="K77" s="111">
        <v>0</v>
      </c>
      <c r="L77" s="68" t="str">
        <f t="shared" si="10"/>
        <v/>
      </c>
      <c r="M77" s="68">
        <f t="shared" si="11"/>
        <v>0</v>
      </c>
    </row>
    <row r="78" spans="1:13" ht="12.75" customHeight="1" x14ac:dyDescent="0.2">
      <c r="A78" s="87" t="s">
        <v>3120</v>
      </c>
      <c r="B78" s="87" t="s">
        <v>3115</v>
      </c>
      <c r="C78" s="111">
        <v>5.3660000000000003E-4</v>
      </c>
      <c r="D78" s="111">
        <v>0</v>
      </c>
      <c r="E78" s="68" t="str">
        <f t="shared" si="8"/>
        <v/>
      </c>
      <c r="F78" s="88">
        <f t="shared" si="9"/>
        <v>1.0125077053362403E-5</v>
      </c>
      <c r="G78" s="156">
        <v>2.2049583618600002</v>
      </c>
      <c r="H78" s="116">
        <v>40.6</v>
      </c>
      <c r="J78" s="173">
        <v>0</v>
      </c>
      <c r="K78" s="111">
        <v>0</v>
      </c>
      <c r="L78" s="68" t="str">
        <f t="shared" si="10"/>
        <v/>
      </c>
      <c r="M78" s="68">
        <f t="shared" si="11"/>
        <v>0</v>
      </c>
    </row>
    <row r="79" spans="1:13" ht="12.75" customHeight="1" x14ac:dyDescent="0.2">
      <c r="A79" s="87" t="s">
        <v>1122</v>
      </c>
      <c r="B79" s="87" t="s">
        <v>1123</v>
      </c>
      <c r="C79" s="111">
        <v>5.1800999999999995E-4</v>
      </c>
      <c r="D79" s="111">
        <v>0</v>
      </c>
      <c r="E79" s="68" t="str">
        <f t="shared" si="8"/>
        <v/>
      </c>
      <c r="F79" s="88">
        <f t="shared" si="9"/>
        <v>9.7743033254048782E-6</v>
      </c>
      <c r="G79" s="156">
        <v>0</v>
      </c>
      <c r="H79" s="116">
        <v>32.68</v>
      </c>
      <c r="J79" s="173">
        <v>0</v>
      </c>
      <c r="K79" s="111">
        <v>0</v>
      </c>
      <c r="L79" s="68" t="str">
        <f t="shared" si="10"/>
        <v/>
      </c>
      <c r="M79" s="68">
        <f t="shared" si="11"/>
        <v>0</v>
      </c>
    </row>
    <row r="80" spans="1:13" ht="12.75" customHeight="1" x14ac:dyDescent="0.2">
      <c r="A80" s="87" t="s">
        <v>1367</v>
      </c>
      <c r="B80" s="87" t="s">
        <v>1368</v>
      </c>
      <c r="C80" s="111">
        <v>1.718E-4</v>
      </c>
      <c r="D80" s="111">
        <v>4.5771000000000006E-3</v>
      </c>
      <c r="E80" s="68">
        <f t="shared" si="8"/>
        <v>-0.96246531646675848</v>
      </c>
      <c r="F80" s="88">
        <f t="shared" si="9"/>
        <v>3.2416851244272473E-6</v>
      </c>
      <c r="G80" s="156">
        <v>4.4340479999999995E-3</v>
      </c>
      <c r="H80" s="116">
        <v>109.63</v>
      </c>
      <c r="J80" s="173">
        <v>0</v>
      </c>
      <c r="K80" s="111">
        <v>0</v>
      </c>
      <c r="L80" s="68" t="str">
        <f t="shared" si="10"/>
        <v/>
      </c>
      <c r="M80" s="68">
        <f t="shared" si="11"/>
        <v>0</v>
      </c>
    </row>
    <row r="81" spans="1:13" ht="12.75" customHeight="1" x14ac:dyDescent="0.2">
      <c r="A81" s="87" t="s">
        <v>1076</v>
      </c>
      <c r="B81" s="87" t="s">
        <v>1075</v>
      </c>
      <c r="C81" s="111">
        <v>7.4999999999999993E-5</v>
      </c>
      <c r="D81" s="111">
        <v>4.6474999999999999E-4</v>
      </c>
      <c r="E81" s="68">
        <f t="shared" si="8"/>
        <v>-0.83862291554599244</v>
      </c>
      <c r="F81" s="88">
        <f t="shared" si="9"/>
        <v>1.4151710380212078E-6</v>
      </c>
      <c r="G81" s="156">
        <v>1.2622459999999999E-2</v>
      </c>
      <c r="H81" s="116" t="s">
        <v>3222</v>
      </c>
      <c r="J81" s="173">
        <v>0</v>
      </c>
      <c r="K81" s="111">
        <v>5.9960000000000002E-5</v>
      </c>
      <c r="L81" s="68">
        <f t="shared" si="10"/>
        <v>-1</v>
      </c>
      <c r="M81" s="68">
        <f t="shared" si="11"/>
        <v>0</v>
      </c>
    </row>
    <row r="82" spans="1:13" ht="12.75" customHeight="1" x14ac:dyDescent="0.2">
      <c r="A82" s="87" t="s">
        <v>1173</v>
      </c>
      <c r="B82" s="87" t="s">
        <v>1174</v>
      </c>
      <c r="C82" s="111">
        <v>5.3000000000000001E-5</v>
      </c>
      <c r="D82" s="111">
        <v>4.9799999999999998E-5</v>
      </c>
      <c r="E82" s="68">
        <f t="shared" si="8"/>
        <v>6.4257028112449932E-2</v>
      </c>
      <c r="F82" s="88">
        <f t="shared" si="9"/>
        <v>1.0000542002016536E-6</v>
      </c>
      <c r="G82" s="156">
        <v>2.9696827000000002E-2</v>
      </c>
      <c r="H82" s="116">
        <v>348.49</v>
      </c>
      <c r="J82" s="173">
        <v>0</v>
      </c>
      <c r="K82" s="111">
        <v>0</v>
      </c>
      <c r="L82" s="68" t="str">
        <f t="shared" si="10"/>
        <v/>
      </c>
      <c r="M82" s="68">
        <f t="shared" si="11"/>
        <v>0</v>
      </c>
    </row>
    <row r="83" spans="1:13" ht="12.75" customHeight="1" x14ac:dyDescent="0.2">
      <c r="A83" s="87" t="s">
        <v>1163</v>
      </c>
      <c r="B83" s="87" t="s">
        <v>1164</v>
      </c>
      <c r="C83" s="111">
        <v>3.7959999999999997E-6</v>
      </c>
      <c r="D83" s="111">
        <v>2.5518899999999998E-3</v>
      </c>
      <c r="E83" s="68">
        <f t="shared" si="8"/>
        <v>-0.99851247506749896</v>
      </c>
      <c r="F83" s="88">
        <f t="shared" si="9"/>
        <v>7.1626523471046735E-8</v>
      </c>
      <c r="G83" s="156">
        <v>6.5018022999999994E-2</v>
      </c>
      <c r="H83" s="116">
        <v>82.58</v>
      </c>
      <c r="J83" s="173">
        <v>3.9999999999999998E-6</v>
      </c>
      <c r="K83" s="111">
        <v>0</v>
      </c>
      <c r="L83" s="68" t="str">
        <f t="shared" si="10"/>
        <v/>
      </c>
      <c r="M83" s="68">
        <f t="shared" si="11"/>
        <v>1.053740779768177</v>
      </c>
    </row>
    <row r="84" spans="1:13" ht="12.75" customHeight="1" x14ac:dyDescent="0.2">
      <c r="A84" s="87" t="s">
        <v>1301</v>
      </c>
      <c r="B84" s="87" t="s">
        <v>1302</v>
      </c>
      <c r="C84" s="111">
        <v>0</v>
      </c>
      <c r="D84" s="111">
        <v>0.2080766</v>
      </c>
      <c r="E84" s="68">
        <f t="shared" si="8"/>
        <v>-1</v>
      </c>
      <c r="F84" s="88">
        <f t="shared" si="9"/>
        <v>0</v>
      </c>
      <c r="G84" s="156">
        <v>4.681256E-3</v>
      </c>
      <c r="H84" s="116">
        <v>14.89</v>
      </c>
      <c r="J84" s="173">
        <v>0</v>
      </c>
      <c r="K84" s="111">
        <v>0</v>
      </c>
      <c r="L84" s="68" t="str">
        <f t="shared" si="10"/>
        <v/>
      </c>
      <c r="M84" s="68" t="str">
        <f t="shared" si="11"/>
        <v/>
      </c>
    </row>
    <row r="85" spans="1:13" ht="12.75" customHeight="1" x14ac:dyDescent="0.2">
      <c r="A85" s="87" t="s">
        <v>607</v>
      </c>
      <c r="B85" s="87" t="s">
        <v>599</v>
      </c>
      <c r="C85" s="111">
        <v>0</v>
      </c>
      <c r="D85" s="111">
        <v>7.8354800000000002E-2</v>
      </c>
      <c r="E85" s="68">
        <f t="shared" si="8"/>
        <v>-1</v>
      </c>
      <c r="F85" s="88">
        <f t="shared" si="9"/>
        <v>0</v>
      </c>
      <c r="G85" s="156">
        <v>1.1897797800000001</v>
      </c>
      <c r="H85" s="116">
        <v>24.92</v>
      </c>
      <c r="J85" s="173">
        <v>0</v>
      </c>
      <c r="K85" s="111">
        <v>2.2754750000000001E-2</v>
      </c>
      <c r="L85" s="68">
        <f t="shared" si="10"/>
        <v>-1</v>
      </c>
      <c r="M85" s="68" t="str">
        <f t="shared" si="11"/>
        <v/>
      </c>
    </row>
    <row r="86" spans="1:13" ht="12.75" customHeight="1" x14ac:dyDescent="0.2">
      <c r="A86" s="87" t="s">
        <v>1146</v>
      </c>
      <c r="B86" s="87" t="s">
        <v>1147</v>
      </c>
      <c r="C86" s="111">
        <v>0</v>
      </c>
      <c r="D86" s="111">
        <v>1.9685000000000001E-2</v>
      </c>
      <c r="E86" s="68">
        <f t="shared" si="8"/>
        <v>-1</v>
      </c>
      <c r="F86" s="88">
        <f t="shared" si="9"/>
        <v>0</v>
      </c>
      <c r="G86" s="156">
        <v>7.2299414999999992E-2</v>
      </c>
      <c r="H86" s="116">
        <v>40.47</v>
      </c>
      <c r="J86" s="173">
        <v>0</v>
      </c>
      <c r="K86" s="111">
        <v>3.4594569999999998E-2</v>
      </c>
      <c r="L86" s="68">
        <f t="shared" si="10"/>
        <v>-1</v>
      </c>
      <c r="M86" s="68" t="str">
        <f t="shared" si="11"/>
        <v/>
      </c>
    </row>
    <row r="87" spans="1:13" ht="12.75" customHeight="1" x14ac:dyDescent="0.2">
      <c r="A87" s="87" t="s">
        <v>2360</v>
      </c>
      <c r="B87" s="87" t="s">
        <v>2361</v>
      </c>
      <c r="C87" s="111">
        <v>0</v>
      </c>
      <c r="D87" s="111">
        <v>1.18444E-2</v>
      </c>
      <c r="E87" s="68">
        <f t="shared" si="8"/>
        <v>-1</v>
      </c>
      <c r="F87" s="88">
        <f t="shared" si="9"/>
        <v>0</v>
      </c>
      <c r="G87" s="156">
        <v>0.95100693000000003</v>
      </c>
      <c r="H87" s="116">
        <v>83.97</v>
      </c>
      <c r="J87" s="173">
        <v>0</v>
      </c>
      <c r="K87" s="111">
        <v>0</v>
      </c>
      <c r="L87" s="68" t="str">
        <f t="shared" si="10"/>
        <v/>
      </c>
      <c r="M87" s="68" t="str">
        <f t="shared" si="11"/>
        <v/>
      </c>
    </row>
    <row r="88" spans="1:13" ht="12.75" customHeight="1" x14ac:dyDescent="0.2">
      <c r="A88" s="87" t="s">
        <v>983</v>
      </c>
      <c r="B88" s="87" t="s">
        <v>984</v>
      </c>
      <c r="C88" s="111">
        <v>0</v>
      </c>
      <c r="D88" s="111">
        <v>1.00085E-2</v>
      </c>
      <c r="E88" s="68">
        <f t="shared" si="8"/>
        <v>-1</v>
      </c>
      <c r="F88" s="88">
        <f t="shared" si="9"/>
        <v>0</v>
      </c>
      <c r="G88" s="156">
        <v>0.13029229000000001</v>
      </c>
      <c r="H88" s="116">
        <v>31.88</v>
      </c>
      <c r="J88" s="173">
        <v>0</v>
      </c>
      <c r="K88" s="111">
        <v>0</v>
      </c>
      <c r="L88" s="68" t="str">
        <f t="shared" si="10"/>
        <v/>
      </c>
      <c r="M88" s="68" t="str">
        <f t="shared" si="11"/>
        <v/>
      </c>
    </row>
    <row r="89" spans="1:13" ht="12.75" customHeight="1" x14ac:dyDescent="0.2">
      <c r="A89" s="87" t="s">
        <v>3119</v>
      </c>
      <c r="B89" s="87" t="s">
        <v>3114</v>
      </c>
      <c r="C89" s="111">
        <v>0</v>
      </c>
      <c r="D89" s="111">
        <v>5.4550500000000004E-3</v>
      </c>
      <c r="E89" s="68">
        <f t="shared" si="8"/>
        <v>-1</v>
      </c>
      <c r="F89" s="88">
        <f t="shared" si="9"/>
        <v>0</v>
      </c>
      <c r="G89" s="156">
        <v>5.2846967547399997</v>
      </c>
      <c r="H89" s="116">
        <v>42.34</v>
      </c>
      <c r="J89" s="173">
        <v>0</v>
      </c>
      <c r="K89" s="111">
        <v>4.4638000000000004E-3</v>
      </c>
      <c r="L89" s="68">
        <f t="shared" si="10"/>
        <v>-1</v>
      </c>
      <c r="M89" s="68" t="str">
        <f t="shared" si="11"/>
        <v/>
      </c>
    </row>
    <row r="90" spans="1:13" ht="12.75" customHeight="1" x14ac:dyDescent="0.2">
      <c r="A90" s="87" t="s">
        <v>1305</v>
      </c>
      <c r="B90" s="87" t="s">
        <v>1306</v>
      </c>
      <c r="C90" s="111">
        <v>0</v>
      </c>
      <c r="D90" s="111">
        <v>5.1659999999999996E-3</v>
      </c>
      <c r="E90" s="68">
        <f t="shared" si="8"/>
        <v>-1</v>
      </c>
      <c r="F90" s="88">
        <f t="shared" si="9"/>
        <v>0</v>
      </c>
      <c r="G90" s="156">
        <v>1.9613E-5</v>
      </c>
      <c r="H90" s="116">
        <v>70.69</v>
      </c>
      <c r="J90" s="173">
        <v>0</v>
      </c>
      <c r="K90" s="111">
        <v>0</v>
      </c>
      <c r="L90" s="68" t="str">
        <f t="shared" si="10"/>
        <v/>
      </c>
      <c r="M90" s="68" t="str">
        <f t="shared" si="11"/>
        <v/>
      </c>
    </row>
    <row r="91" spans="1:13" ht="12.75" customHeight="1" x14ac:dyDescent="0.2">
      <c r="A91" s="87" t="s">
        <v>1142</v>
      </c>
      <c r="B91" s="87" t="s">
        <v>1143</v>
      </c>
      <c r="C91" s="111">
        <v>0</v>
      </c>
      <c r="D91" s="111">
        <v>4.8999999999999998E-3</v>
      </c>
      <c r="E91" s="68">
        <f t="shared" si="8"/>
        <v>-1</v>
      </c>
      <c r="F91" s="88">
        <f t="shared" si="9"/>
        <v>0</v>
      </c>
      <c r="G91" s="156">
        <v>1.51951097</v>
      </c>
      <c r="H91" s="116">
        <v>22.58</v>
      </c>
      <c r="J91" s="173">
        <v>0</v>
      </c>
      <c r="K91" s="111">
        <v>0</v>
      </c>
      <c r="L91" s="68" t="str">
        <f t="shared" si="10"/>
        <v/>
      </c>
      <c r="M91" s="68" t="str">
        <f t="shared" si="11"/>
        <v/>
      </c>
    </row>
    <row r="92" spans="1:13" ht="12.75" customHeight="1" x14ac:dyDescent="0.2">
      <c r="A92" s="87" t="s">
        <v>1307</v>
      </c>
      <c r="B92" s="87" t="s">
        <v>1308</v>
      </c>
      <c r="C92" s="111">
        <v>0</v>
      </c>
      <c r="D92" s="111">
        <v>4.6740200000000001E-3</v>
      </c>
      <c r="E92" s="68">
        <f t="shared" si="8"/>
        <v>-1</v>
      </c>
      <c r="F92" s="88">
        <f t="shared" si="9"/>
        <v>0</v>
      </c>
      <c r="G92" s="156">
        <v>9.3418040000000004E-3</v>
      </c>
      <c r="H92" s="116">
        <v>128.30000000000001</v>
      </c>
      <c r="J92" s="173">
        <v>0</v>
      </c>
      <c r="K92" s="111">
        <v>0</v>
      </c>
      <c r="L92" s="68" t="str">
        <f t="shared" si="10"/>
        <v/>
      </c>
      <c r="M92" s="68" t="str">
        <f t="shared" si="11"/>
        <v/>
      </c>
    </row>
    <row r="93" spans="1:13" ht="12.75" customHeight="1" x14ac:dyDescent="0.2">
      <c r="A93" s="87" t="s">
        <v>1175</v>
      </c>
      <c r="B93" s="87" t="s">
        <v>1176</v>
      </c>
      <c r="C93" s="111">
        <v>0</v>
      </c>
      <c r="D93" s="111">
        <v>4.0205800000000002E-3</v>
      </c>
      <c r="E93" s="68">
        <f t="shared" si="8"/>
        <v>-1</v>
      </c>
      <c r="F93" s="88">
        <f t="shared" si="9"/>
        <v>0</v>
      </c>
      <c r="G93" s="156">
        <v>1.6578612E-2</v>
      </c>
      <c r="H93" s="116">
        <v>33.58</v>
      </c>
      <c r="J93" s="173">
        <v>0</v>
      </c>
      <c r="K93" s="111">
        <v>0</v>
      </c>
      <c r="L93" s="68" t="str">
        <f t="shared" si="10"/>
        <v/>
      </c>
      <c r="M93" s="68" t="str">
        <f t="shared" si="11"/>
        <v/>
      </c>
    </row>
    <row r="94" spans="1:13" ht="12.75" customHeight="1" x14ac:dyDescent="0.2">
      <c r="A94" s="87" t="s">
        <v>1171</v>
      </c>
      <c r="B94" s="87" t="s">
        <v>1172</v>
      </c>
      <c r="C94" s="111">
        <v>0</v>
      </c>
      <c r="D94" s="111">
        <v>2.0135999999999999E-3</v>
      </c>
      <c r="E94" s="68">
        <f t="shared" si="8"/>
        <v>-1</v>
      </c>
      <c r="F94" s="88">
        <f t="shared" si="9"/>
        <v>0</v>
      </c>
      <c r="G94" s="156">
        <v>3.7929859999999999E-3</v>
      </c>
      <c r="H94" s="116">
        <v>137.36000000000001</v>
      </c>
      <c r="J94" s="173">
        <v>0</v>
      </c>
      <c r="K94" s="111">
        <v>2.0135999999999999E-3</v>
      </c>
      <c r="L94" s="68">
        <f t="shared" si="10"/>
        <v>-1</v>
      </c>
      <c r="M94" s="68" t="str">
        <f t="shared" si="11"/>
        <v/>
      </c>
    </row>
    <row r="95" spans="1:13" ht="12.75" customHeight="1" x14ac:dyDescent="0.2">
      <c r="A95" s="87" t="s">
        <v>432</v>
      </c>
      <c r="B95" s="87" t="s">
        <v>423</v>
      </c>
      <c r="C95" s="111">
        <v>0</v>
      </c>
      <c r="D95" s="111">
        <v>1.8075000000000001E-3</v>
      </c>
      <c r="E95" s="68">
        <f t="shared" si="8"/>
        <v>-1</v>
      </c>
      <c r="F95" s="88">
        <f t="shared" si="9"/>
        <v>0</v>
      </c>
      <c r="G95" s="156" t="s">
        <v>3271</v>
      </c>
      <c r="H95" s="116">
        <v>358.12</v>
      </c>
      <c r="J95" s="173">
        <v>0</v>
      </c>
      <c r="K95" s="111">
        <v>0</v>
      </c>
      <c r="L95" s="68" t="str">
        <f t="shared" si="10"/>
        <v/>
      </c>
      <c r="M95" s="68" t="str">
        <f t="shared" si="11"/>
        <v/>
      </c>
    </row>
    <row r="96" spans="1:13" ht="12.75" customHeight="1" x14ac:dyDescent="0.2">
      <c r="A96" s="87" t="s">
        <v>1068</v>
      </c>
      <c r="B96" s="87" t="s">
        <v>1067</v>
      </c>
      <c r="C96" s="111">
        <v>0</v>
      </c>
      <c r="D96" s="111">
        <v>1.4657699999999999E-3</v>
      </c>
      <c r="E96" s="68">
        <f t="shared" si="8"/>
        <v>-1</v>
      </c>
      <c r="F96" s="88">
        <f t="shared" si="9"/>
        <v>0</v>
      </c>
      <c r="G96" s="156">
        <v>0</v>
      </c>
      <c r="H96" s="116">
        <v>11.74</v>
      </c>
      <c r="J96" s="173">
        <v>0</v>
      </c>
      <c r="K96" s="111">
        <v>0</v>
      </c>
      <c r="L96" s="68" t="str">
        <f t="shared" si="10"/>
        <v/>
      </c>
      <c r="M96" s="68" t="str">
        <f t="shared" si="11"/>
        <v/>
      </c>
    </row>
    <row r="97" spans="1:13" ht="12.75" customHeight="1" x14ac:dyDescent="0.2">
      <c r="A97" s="87" t="s">
        <v>1118</v>
      </c>
      <c r="B97" s="87" t="s">
        <v>1119</v>
      </c>
      <c r="C97" s="111">
        <v>0</v>
      </c>
      <c r="D97" s="111">
        <v>1.16E-3</v>
      </c>
      <c r="E97" s="68">
        <f t="shared" si="8"/>
        <v>-1</v>
      </c>
      <c r="F97" s="88">
        <f t="shared" si="9"/>
        <v>0</v>
      </c>
      <c r="G97" s="156">
        <v>1.265597E-3</v>
      </c>
      <c r="H97" s="116">
        <v>26.75</v>
      </c>
      <c r="J97" s="173">
        <v>0</v>
      </c>
      <c r="K97" s="111">
        <v>0</v>
      </c>
      <c r="L97" s="68" t="str">
        <f t="shared" si="10"/>
        <v/>
      </c>
      <c r="M97" s="68" t="str">
        <f t="shared" si="11"/>
        <v/>
      </c>
    </row>
    <row r="98" spans="1:13" ht="12.75" customHeight="1" x14ac:dyDescent="0.2">
      <c r="A98" s="87" t="s">
        <v>1156</v>
      </c>
      <c r="B98" s="87" t="s">
        <v>1157</v>
      </c>
      <c r="C98" s="111">
        <v>0</v>
      </c>
      <c r="D98" s="111">
        <v>1.0436400000000002E-3</v>
      </c>
      <c r="E98" s="68">
        <f t="shared" si="8"/>
        <v>-1</v>
      </c>
      <c r="F98" s="88">
        <f t="shared" si="9"/>
        <v>0</v>
      </c>
      <c r="G98" s="156">
        <v>1.9410709999999999E-3</v>
      </c>
      <c r="H98" s="116">
        <v>98.56</v>
      </c>
      <c r="J98" s="173">
        <v>0</v>
      </c>
      <c r="K98" s="111">
        <v>0</v>
      </c>
      <c r="L98" s="68" t="str">
        <f t="shared" si="10"/>
        <v/>
      </c>
      <c r="M98" s="68" t="str">
        <f t="shared" si="11"/>
        <v/>
      </c>
    </row>
    <row r="99" spans="1:13" ht="12.75" customHeight="1" x14ac:dyDescent="0.2">
      <c r="A99" s="87" t="s">
        <v>1369</v>
      </c>
      <c r="B99" s="87" t="s">
        <v>1370</v>
      </c>
      <c r="C99" s="111">
        <v>0</v>
      </c>
      <c r="D99" s="111">
        <v>2.7760000000000003E-4</v>
      </c>
      <c r="E99" s="68">
        <f t="shared" si="8"/>
        <v>-1</v>
      </c>
      <c r="F99" s="88">
        <f t="shared" si="9"/>
        <v>0</v>
      </c>
      <c r="G99" s="156">
        <v>5.5670440000000002E-3</v>
      </c>
      <c r="H99" s="116">
        <v>91.81</v>
      </c>
      <c r="J99" s="173">
        <v>0</v>
      </c>
      <c r="K99" s="111">
        <v>0</v>
      </c>
      <c r="L99" s="68" t="str">
        <f t="shared" si="10"/>
        <v/>
      </c>
      <c r="M99" s="68" t="str">
        <f t="shared" si="11"/>
        <v/>
      </c>
    </row>
    <row r="100" spans="1:13" ht="12.75" customHeight="1" x14ac:dyDescent="0.2">
      <c r="A100" s="87" t="s">
        <v>1363</v>
      </c>
      <c r="B100" s="87" t="s">
        <v>1364</v>
      </c>
      <c r="C100" s="111">
        <v>0</v>
      </c>
      <c r="D100" s="111">
        <v>0</v>
      </c>
      <c r="E100" s="68" t="str">
        <f t="shared" si="8"/>
        <v/>
      </c>
      <c r="F100" s="88">
        <f t="shared" si="9"/>
        <v>0</v>
      </c>
      <c r="G100" s="156">
        <v>5.1968950000000009E-3</v>
      </c>
      <c r="H100" s="116">
        <v>83.17</v>
      </c>
      <c r="J100" s="173">
        <v>0</v>
      </c>
      <c r="K100" s="111">
        <v>0</v>
      </c>
      <c r="L100" s="68" t="str">
        <f t="shared" si="10"/>
        <v/>
      </c>
      <c r="M100" s="68" t="str">
        <f t="shared" si="11"/>
        <v/>
      </c>
    </row>
    <row r="101" spans="1:13" ht="12.75" customHeight="1" x14ac:dyDescent="0.2">
      <c r="A101" s="87" t="s">
        <v>2559</v>
      </c>
      <c r="B101" s="87" t="s">
        <v>2560</v>
      </c>
      <c r="C101" s="111">
        <v>0</v>
      </c>
      <c r="D101" s="111">
        <v>0</v>
      </c>
      <c r="E101" s="68" t="str">
        <f t="shared" si="8"/>
        <v/>
      </c>
      <c r="F101" s="88">
        <f t="shared" si="9"/>
        <v>0</v>
      </c>
      <c r="G101" s="156">
        <v>0.81867696000000001</v>
      </c>
      <c r="H101" s="116">
        <v>242.25</v>
      </c>
      <c r="J101" s="173">
        <v>0</v>
      </c>
      <c r="K101" s="111">
        <v>0</v>
      </c>
      <c r="L101" s="68" t="str">
        <f t="shared" si="10"/>
        <v/>
      </c>
      <c r="M101" s="68" t="str">
        <f t="shared" si="11"/>
        <v/>
      </c>
    </row>
    <row r="102" spans="1:13" ht="12.75" customHeight="1" x14ac:dyDescent="0.2">
      <c r="A102" s="87" t="s">
        <v>975</v>
      </c>
      <c r="B102" s="87" t="s">
        <v>976</v>
      </c>
      <c r="C102" s="111">
        <v>0</v>
      </c>
      <c r="D102" s="111">
        <v>0</v>
      </c>
      <c r="E102" s="68" t="str">
        <f t="shared" si="8"/>
        <v/>
      </c>
      <c r="F102" s="88">
        <f t="shared" si="9"/>
        <v>0</v>
      </c>
      <c r="G102" s="156">
        <v>0.79104399600000008</v>
      </c>
      <c r="H102" s="116">
        <v>22.66</v>
      </c>
      <c r="J102" s="173">
        <v>0</v>
      </c>
      <c r="K102" s="111">
        <v>0</v>
      </c>
      <c r="L102" s="68" t="str">
        <f t="shared" si="10"/>
        <v/>
      </c>
      <c r="M102" s="68" t="str">
        <f t="shared" si="11"/>
        <v/>
      </c>
    </row>
    <row r="103" spans="1:13" ht="12.75" customHeight="1" x14ac:dyDescent="0.2">
      <c r="A103" s="87" t="s">
        <v>1165</v>
      </c>
      <c r="B103" s="87" t="s">
        <v>1166</v>
      </c>
      <c r="C103" s="111">
        <v>0</v>
      </c>
      <c r="D103" s="111">
        <v>0</v>
      </c>
      <c r="E103" s="68" t="str">
        <f t="shared" ref="E103:E134" si="12">IF(ISERROR(C103/D103-1),"",IF((C103/D103-1)&gt;10000%,"",C103/D103-1))</f>
        <v/>
      </c>
      <c r="F103" s="88">
        <f t="shared" ref="F103:F134" si="13">C103/$C$156</f>
        <v>0</v>
      </c>
      <c r="G103" s="156">
        <v>9.6602084000000005E-2</v>
      </c>
      <c r="H103" s="116">
        <v>106.7</v>
      </c>
      <c r="J103" s="173">
        <v>0</v>
      </c>
      <c r="K103" s="111">
        <v>0</v>
      </c>
      <c r="L103" s="68" t="str">
        <f t="shared" ref="L103:L134" si="14">IF(ISERROR(J103/K103-1),"",IF((J103/K103-1)&gt;10000%,"",J103/K103-1))</f>
        <v/>
      </c>
      <c r="M103" s="68" t="str">
        <f t="shared" ref="M103:M134" si="15">IF(ISERROR(J103/C103),"",IF(J103/C103&gt;10000%,"",J103/C103))</f>
        <v/>
      </c>
    </row>
    <row r="104" spans="1:13" ht="12.75" customHeight="1" x14ac:dyDescent="0.2">
      <c r="A104" s="87" t="s">
        <v>1375</v>
      </c>
      <c r="B104" s="87" t="s">
        <v>1376</v>
      </c>
      <c r="C104" s="111">
        <v>0</v>
      </c>
      <c r="D104" s="111">
        <v>0</v>
      </c>
      <c r="E104" s="68" t="str">
        <f t="shared" si="12"/>
        <v/>
      </c>
      <c r="F104" s="88">
        <f t="shared" si="13"/>
        <v>0</v>
      </c>
      <c r="G104" s="156">
        <v>0</v>
      </c>
      <c r="H104" s="116">
        <v>87.92</v>
      </c>
      <c r="J104" s="173">
        <v>0</v>
      </c>
      <c r="K104" s="111">
        <v>0</v>
      </c>
      <c r="L104" s="68" t="str">
        <f t="shared" si="14"/>
        <v/>
      </c>
      <c r="M104" s="68" t="str">
        <f t="shared" si="15"/>
        <v/>
      </c>
    </row>
    <row r="105" spans="1:13" ht="12.75" customHeight="1" x14ac:dyDescent="0.2">
      <c r="A105" s="87" t="s">
        <v>1038</v>
      </c>
      <c r="B105" s="87" t="s">
        <v>1037</v>
      </c>
      <c r="C105" s="111">
        <v>0</v>
      </c>
      <c r="D105" s="111">
        <v>0</v>
      </c>
      <c r="E105" s="68" t="str">
        <f t="shared" si="12"/>
        <v/>
      </c>
      <c r="F105" s="88">
        <f t="shared" si="13"/>
        <v>0</v>
      </c>
      <c r="G105" s="156">
        <v>5.81819E-3</v>
      </c>
      <c r="H105" s="116">
        <v>39.380000000000003</v>
      </c>
      <c r="J105" s="173">
        <v>0</v>
      </c>
      <c r="K105" s="111">
        <v>0</v>
      </c>
      <c r="L105" s="68" t="str">
        <f t="shared" si="14"/>
        <v/>
      </c>
      <c r="M105" s="68" t="str">
        <f t="shared" si="15"/>
        <v/>
      </c>
    </row>
    <row r="106" spans="1:13" ht="12.75" customHeight="1" x14ac:dyDescent="0.2">
      <c r="A106" s="87" t="s">
        <v>977</v>
      </c>
      <c r="B106" s="87" t="s">
        <v>978</v>
      </c>
      <c r="C106" s="111">
        <v>0</v>
      </c>
      <c r="D106" s="111">
        <v>0</v>
      </c>
      <c r="E106" s="68" t="str">
        <f t="shared" si="12"/>
        <v/>
      </c>
      <c r="F106" s="88">
        <f t="shared" si="13"/>
        <v>0</v>
      </c>
      <c r="G106" s="156">
        <v>0.10767936199999999</v>
      </c>
      <c r="H106" s="116">
        <v>75.930000000000007</v>
      </c>
      <c r="J106" s="173">
        <v>0</v>
      </c>
      <c r="K106" s="111">
        <v>0</v>
      </c>
      <c r="L106" s="68" t="str">
        <f t="shared" si="14"/>
        <v/>
      </c>
      <c r="M106" s="68" t="str">
        <f t="shared" si="15"/>
        <v/>
      </c>
    </row>
    <row r="107" spans="1:13" ht="12.75" customHeight="1" x14ac:dyDescent="0.2">
      <c r="A107" s="87" t="s">
        <v>1116</v>
      </c>
      <c r="B107" s="87" t="s">
        <v>1117</v>
      </c>
      <c r="C107" s="111">
        <v>0</v>
      </c>
      <c r="D107" s="111">
        <v>0</v>
      </c>
      <c r="E107" s="68" t="str">
        <f t="shared" si="12"/>
        <v/>
      </c>
      <c r="F107" s="88">
        <f t="shared" si="13"/>
        <v>0</v>
      </c>
      <c r="G107" s="156">
        <v>5.086559E-3</v>
      </c>
      <c r="H107" s="116">
        <v>71.78</v>
      </c>
      <c r="J107" s="173">
        <v>0</v>
      </c>
      <c r="K107" s="111">
        <v>0</v>
      </c>
      <c r="L107" s="68" t="str">
        <f t="shared" si="14"/>
        <v/>
      </c>
      <c r="M107" s="68" t="str">
        <f t="shared" si="15"/>
        <v/>
      </c>
    </row>
    <row r="108" spans="1:13" ht="12.75" customHeight="1" x14ac:dyDescent="0.2">
      <c r="A108" s="87" t="s">
        <v>1058</v>
      </c>
      <c r="B108" s="87" t="s">
        <v>1057</v>
      </c>
      <c r="C108" s="111">
        <v>0</v>
      </c>
      <c r="D108" s="111">
        <v>0</v>
      </c>
      <c r="E108" s="68" t="str">
        <f t="shared" si="12"/>
        <v/>
      </c>
      <c r="F108" s="88">
        <f t="shared" si="13"/>
        <v>0</v>
      </c>
      <c r="G108" s="156">
        <v>2.1841401999999999E-2</v>
      </c>
      <c r="H108" s="116">
        <v>34.67</v>
      </c>
      <c r="J108" s="173">
        <v>0</v>
      </c>
      <c r="K108" s="111">
        <v>0</v>
      </c>
      <c r="L108" s="68" t="str">
        <f t="shared" si="14"/>
        <v/>
      </c>
      <c r="M108" s="68" t="str">
        <f t="shared" si="15"/>
        <v/>
      </c>
    </row>
    <row r="109" spans="1:13" ht="12.75" customHeight="1" x14ac:dyDescent="0.2">
      <c r="A109" s="87" t="s">
        <v>2551</v>
      </c>
      <c r="B109" s="87" t="s">
        <v>2552</v>
      </c>
      <c r="C109" s="111">
        <v>0</v>
      </c>
      <c r="D109" s="111">
        <v>0</v>
      </c>
      <c r="E109" s="68" t="str">
        <f t="shared" si="12"/>
        <v/>
      </c>
      <c r="F109" s="88">
        <f t="shared" si="13"/>
        <v>0</v>
      </c>
      <c r="G109" s="156">
        <v>0.39417079999999999</v>
      </c>
      <c r="H109" s="116">
        <v>212.51</v>
      </c>
      <c r="J109" s="173">
        <v>0</v>
      </c>
      <c r="K109" s="111">
        <v>0</v>
      </c>
      <c r="L109" s="68" t="str">
        <f t="shared" si="14"/>
        <v/>
      </c>
      <c r="M109" s="68" t="str">
        <f t="shared" si="15"/>
        <v/>
      </c>
    </row>
    <row r="110" spans="1:13" ht="12.75" customHeight="1" x14ac:dyDescent="0.2">
      <c r="A110" s="87" t="s">
        <v>1177</v>
      </c>
      <c r="B110" s="87" t="s">
        <v>1178</v>
      </c>
      <c r="C110" s="111">
        <v>0</v>
      </c>
      <c r="D110" s="111">
        <v>0</v>
      </c>
      <c r="E110" s="68" t="str">
        <f t="shared" si="12"/>
        <v/>
      </c>
      <c r="F110" s="88">
        <f t="shared" si="13"/>
        <v>0</v>
      </c>
      <c r="G110" s="156">
        <v>5.2202399999999995E-4</v>
      </c>
      <c r="H110" s="116">
        <v>62.86</v>
      </c>
      <c r="J110" s="173">
        <v>0</v>
      </c>
      <c r="K110" s="111">
        <v>0</v>
      </c>
      <c r="L110" s="68" t="str">
        <f t="shared" si="14"/>
        <v/>
      </c>
      <c r="M110" s="68" t="str">
        <f t="shared" si="15"/>
        <v/>
      </c>
    </row>
    <row r="111" spans="1:13" ht="12.75" customHeight="1" x14ac:dyDescent="0.2">
      <c r="A111" s="87" t="s">
        <v>1317</v>
      </c>
      <c r="B111" s="87" t="s">
        <v>1318</v>
      </c>
      <c r="C111" s="111">
        <v>0</v>
      </c>
      <c r="D111" s="111">
        <v>0</v>
      </c>
      <c r="E111" s="68" t="str">
        <f t="shared" si="12"/>
        <v/>
      </c>
      <c r="F111" s="88">
        <f t="shared" si="13"/>
        <v>0</v>
      </c>
      <c r="G111" s="156">
        <v>0</v>
      </c>
      <c r="H111" s="116">
        <v>20.32</v>
      </c>
      <c r="J111" s="173">
        <v>0</v>
      </c>
      <c r="K111" s="111">
        <v>0</v>
      </c>
      <c r="L111" s="68" t="str">
        <f t="shared" si="14"/>
        <v/>
      </c>
      <c r="M111" s="68" t="str">
        <f t="shared" si="15"/>
        <v/>
      </c>
    </row>
    <row r="112" spans="1:13" ht="12.75" customHeight="1" x14ac:dyDescent="0.2">
      <c r="A112" s="87" t="s">
        <v>973</v>
      </c>
      <c r="B112" s="87" t="s">
        <v>974</v>
      </c>
      <c r="C112" s="111">
        <v>0</v>
      </c>
      <c r="D112" s="111">
        <v>0</v>
      </c>
      <c r="E112" s="68" t="str">
        <f t="shared" si="12"/>
        <v/>
      </c>
      <c r="F112" s="88">
        <f t="shared" si="13"/>
        <v>0</v>
      </c>
      <c r="G112" s="156">
        <v>0.165693387</v>
      </c>
      <c r="H112" s="116">
        <v>14.35</v>
      </c>
      <c r="J112" s="173">
        <v>0</v>
      </c>
      <c r="K112" s="111">
        <v>0</v>
      </c>
      <c r="L112" s="68" t="str">
        <f t="shared" si="14"/>
        <v/>
      </c>
      <c r="M112" s="68" t="str">
        <f t="shared" si="15"/>
        <v/>
      </c>
    </row>
    <row r="113" spans="1:13" ht="12.75" customHeight="1" x14ac:dyDescent="0.2">
      <c r="A113" s="87" t="s">
        <v>971</v>
      </c>
      <c r="B113" s="87" t="s">
        <v>972</v>
      </c>
      <c r="C113" s="111">
        <v>0</v>
      </c>
      <c r="D113" s="111">
        <v>0</v>
      </c>
      <c r="E113" s="68" t="str">
        <f t="shared" si="12"/>
        <v/>
      </c>
      <c r="F113" s="88">
        <f t="shared" si="13"/>
        <v>0</v>
      </c>
      <c r="G113" s="156">
        <v>7.1786935999999996E-2</v>
      </c>
      <c r="H113" s="116">
        <v>8.93</v>
      </c>
      <c r="J113" s="173">
        <v>0</v>
      </c>
      <c r="K113" s="111">
        <v>0</v>
      </c>
      <c r="L113" s="68" t="str">
        <f t="shared" si="14"/>
        <v/>
      </c>
      <c r="M113" s="68" t="str">
        <f t="shared" si="15"/>
        <v/>
      </c>
    </row>
    <row r="114" spans="1:13" ht="12.75" customHeight="1" x14ac:dyDescent="0.2">
      <c r="A114" s="87" t="s">
        <v>1383</v>
      </c>
      <c r="B114" s="87" t="s">
        <v>1384</v>
      </c>
      <c r="C114" s="111">
        <v>0</v>
      </c>
      <c r="D114" s="111">
        <v>0</v>
      </c>
      <c r="E114" s="68" t="str">
        <f t="shared" si="12"/>
        <v/>
      </c>
      <c r="F114" s="88">
        <f t="shared" si="13"/>
        <v>0</v>
      </c>
      <c r="G114" s="156">
        <v>0</v>
      </c>
      <c r="H114" s="116">
        <v>91.4</v>
      </c>
      <c r="J114" s="173">
        <v>0</v>
      </c>
      <c r="K114" s="111">
        <v>0</v>
      </c>
      <c r="L114" s="68" t="str">
        <f t="shared" si="14"/>
        <v/>
      </c>
      <c r="M114" s="68" t="str">
        <f t="shared" si="15"/>
        <v/>
      </c>
    </row>
    <row r="115" spans="1:13" ht="12.75" customHeight="1" x14ac:dyDescent="0.2">
      <c r="A115" s="87" t="s">
        <v>1321</v>
      </c>
      <c r="B115" s="87" t="s">
        <v>1322</v>
      </c>
      <c r="C115" s="111">
        <v>0</v>
      </c>
      <c r="D115" s="111">
        <v>0</v>
      </c>
      <c r="E115" s="68" t="str">
        <f t="shared" si="12"/>
        <v/>
      </c>
      <c r="F115" s="88">
        <f t="shared" si="13"/>
        <v>0</v>
      </c>
      <c r="G115" s="156">
        <v>0</v>
      </c>
      <c r="H115" s="116">
        <v>49.98</v>
      </c>
      <c r="J115" s="173">
        <v>0</v>
      </c>
      <c r="K115" s="111">
        <v>0</v>
      </c>
      <c r="L115" s="68" t="str">
        <f t="shared" si="14"/>
        <v/>
      </c>
      <c r="M115" s="68" t="str">
        <f t="shared" si="15"/>
        <v/>
      </c>
    </row>
    <row r="116" spans="1:13" ht="12.75" customHeight="1" x14ac:dyDescent="0.2">
      <c r="A116" s="87" t="s">
        <v>1060</v>
      </c>
      <c r="B116" s="87" t="s">
        <v>1059</v>
      </c>
      <c r="C116" s="111">
        <v>0</v>
      </c>
      <c r="D116" s="111">
        <v>0</v>
      </c>
      <c r="E116" s="68" t="str">
        <f t="shared" si="12"/>
        <v/>
      </c>
      <c r="F116" s="88">
        <f t="shared" si="13"/>
        <v>0</v>
      </c>
      <c r="G116" s="156">
        <v>0.36977269400000001</v>
      </c>
      <c r="H116" s="116">
        <v>10.93</v>
      </c>
      <c r="J116" s="173">
        <v>0</v>
      </c>
      <c r="K116" s="111">
        <v>0</v>
      </c>
      <c r="L116" s="68" t="str">
        <f t="shared" si="14"/>
        <v/>
      </c>
      <c r="M116" s="68" t="str">
        <f t="shared" si="15"/>
        <v/>
      </c>
    </row>
    <row r="117" spans="1:13" ht="12.75" customHeight="1" x14ac:dyDescent="0.2">
      <c r="A117" s="87" t="s">
        <v>1062</v>
      </c>
      <c r="B117" s="87" t="s">
        <v>1061</v>
      </c>
      <c r="C117" s="111">
        <v>0</v>
      </c>
      <c r="D117" s="111">
        <v>0</v>
      </c>
      <c r="E117" s="68" t="str">
        <f t="shared" si="12"/>
        <v/>
      </c>
      <c r="F117" s="88">
        <f t="shared" si="13"/>
        <v>0</v>
      </c>
      <c r="G117" s="156">
        <v>6.5595439999999996E-3</v>
      </c>
      <c r="H117" s="116">
        <v>57.73</v>
      </c>
      <c r="J117" s="173">
        <v>0</v>
      </c>
      <c r="K117" s="111">
        <v>0</v>
      </c>
      <c r="L117" s="68" t="str">
        <f t="shared" si="14"/>
        <v/>
      </c>
      <c r="M117" s="68" t="str">
        <f t="shared" si="15"/>
        <v/>
      </c>
    </row>
    <row r="118" spans="1:13" ht="12.75" customHeight="1" x14ac:dyDescent="0.2">
      <c r="A118" s="87" t="s">
        <v>612</v>
      </c>
      <c r="B118" s="87" t="s">
        <v>604</v>
      </c>
      <c r="C118" s="111">
        <v>0</v>
      </c>
      <c r="D118" s="111">
        <v>0</v>
      </c>
      <c r="E118" s="68" t="str">
        <f t="shared" si="12"/>
        <v/>
      </c>
      <c r="F118" s="88">
        <f t="shared" si="13"/>
        <v>0</v>
      </c>
      <c r="G118" s="156">
        <v>0.55865019999999999</v>
      </c>
      <c r="H118" s="116">
        <v>64.760000000000005</v>
      </c>
      <c r="J118" s="173">
        <v>0</v>
      </c>
      <c r="K118" s="111">
        <v>0</v>
      </c>
      <c r="L118" s="68" t="str">
        <f t="shared" si="14"/>
        <v/>
      </c>
      <c r="M118" s="68" t="str">
        <f t="shared" si="15"/>
        <v/>
      </c>
    </row>
    <row r="119" spans="1:13" ht="12.75" customHeight="1" x14ac:dyDescent="0.2">
      <c r="A119" s="87" t="s">
        <v>1371</v>
      </c>
      <c r="B119" s="87" t="s">
        <v>1372</v>
      </c>
      <c r="C119" s="111">
        <v>0</v>
      </c>
      <c r="D119" s="111">
        <v>0</v>
      </c>
      <c r="E119" s="68" t="str">
        <f t="shared" si="12"/>
        <v/>
      </c>
      <c r="F119" s="88">
        <f t="shared" si="13"/>
        <v>0</v>
      </c>
      <c r="G119" s="156">
        <v>4.9640119999999994E-3</v>
      </c>
      <c r="H119" s="116">
        <v>79.87</v>
      </c>
      <c r="J119" s="173">
        <v>0</v>
      </c>
      <c r="K119" s="111">
        <v>0</v>
      </c>
      <c r="L119" s="68" t="str">
        <f t="shared" si="14"/>
        <v/>
      </c>
      <c r="M119" s="68" t="str">
        <f t="shared" si="15"/>
        <v/>
      </c>
    </row>
    <row r="120" spans="1:13" ht="12.75" customHeight="1" x14ac:dyDescent="0.2">
      <c r="A120" s="87" t="s">
        <v>425</v>
      </c>
      <c r="B120" s="87" t="s">
        <v>416</v>
      </c>
      <c r="C120" s="111">
        <v>0</v>
      </c>
      <c r="D120" s="111">
        <v>0</v>
      </c>
      <c r="E120" s="68" t="str">
        <f t="shared" si="12"/>
        <v/>
      </c>
      <c r="F120" s="88">
        <f t="shared" si="13"/>
        <v>0</v>
      </c>
      <c r="G120" s="156">
        <v>0.91524622</v>
      </c>
      <c r="H120" s="116">
        <v>30.89</v>
      </c>
      <c r="J120" s="173">
        <v>0</v>
      </c>
      <c r="K120" s="111">
        <v>0</v>
      </c>
      <c r="L120" s="68" t="str">
        <f t="shared" si="14"/>
        <v/>
      </c>
      <c r="M120" s="68" t="str">
        <f t="shared" si="15"/>
        <v/>
      </c>
    </row>
    <row r="121" spans="1:13" ht="12.75" customHeight="1" x14ac:dyDescent="0.2">
      <c r="A121" s="87" t="s">
        <v>1313</v>
      </c>
      <c r="B121" s="87" t="s">
        <v>1314</v>
      </c>
      <c r="C121" s="111">
        <v>0</v>
      </c>
      <c r="D121" s="111">
        <v>0</v>
      </c>
      <c r="E121" s="68" t="str">
        <f t="shared" si="12"/>
        <v/>
      </c>
      <c r="F121" s="88">
        <f t="shared" si="13"/>
        <v>0</v>
      </c>
      <c r="G121" s="156">
        <v>0</v>
      </c>
      <c r="H121" s="116">
        <v>95.19</v>
      </c>
      <c r="J121" s="173">
        <v>0</v>
      </c>
      <c r="K121" s="111">
        <v>0</v>
      </c>
      <c r="L121" s="68" t="str">
        <f t="shared" si="14"/>
        <v/>
      </c>
      <c r="M121" s="68" t="str">
        <f t="shared" si="15"/>
        <v/>
      </c>
    </row>
    <row r="122" spans="1:13" ht="12.75" customHeight="1" x14ac:dyDescent="0.2">
      <c r="A122" s="87" t="s">
        <v>989</v>
      </c>
      <c r="B122" s="87" t="s">
        <v>990</v>
      </c>
      <c r="C122" s="111">
        <v>0</v>
      </c>
      <c r="D122" s="111">
        <v>0</v>
      </c>
      <c r="E122" s="68" t="str">
        <f t="shared" si="12"/>
        <v/>
      </c>
      <c r="F122" s="88">
        <f t="shared" si="13"/>
        <v>0</v>
      </c>
      <c r="G122" s="156">
        <v>0.35710584499999998</v>
      </c>
      <c r="H122" s="116">
        <v>56.77</v>
      </c>
      <c r="J122" s="173">
        <v>0</v>
      </c>
      <c r="K122" s="111">
        <v>0</v>
      </c>
      <c r="L122" s="68" t="str">
        <f t="shared" si="14"/>
        <v/>
      </c>
      <c r="M122" s="68" t="str">
        <f t="shared" si="15"/>
        <v/>
      </c>
    </row>
    <row r="123" spans="1:13" ht="12.75" customHeight="1" x14ac:dyDescent="0.2">
      <c r="A123" s="87" t="s">
        <v>2354</v>
      </c>
      <c r="B123" s="87" t="s">
        <v>2355</v>
      </c>
      <c r="C123" s="111">
        <v>0</v>
      </c>
      <c r="D123" s="111">
        <v>0</v>
      </c>
      <c r="E123" s="68" t="str">
        <f t="shared" si="12"/>
        <v/>
      </c>
      <c r="F123" s="88">
        <f t="shared" si="13"/>
        <v>0</v>
      </c>
      <c r="G123" s="156">
        <v>3.3527929999999997E-2</v>
      </c>
      <c r="H123" s="116">
        <v>123.5</v>
      </c>
      <c r="J123" s="173">
        <v>0</v>
      </c>
      <c r="K123" s="111">
        <v>0</v>
      </c>
      <c r="L123" s="68" t="str">
        <f t="shared" si="14"/>
        <v/>
      </c>
      <c r="M123" s="68" t="str">
        <f t="shared" si="15"/>
        <v/>
      </c>
    </row>
    <row r="124" spans="1:13" ht="12.75" customHeight="1" x14ac:dyDescent="0.2">
      <c r="A124" s="87" t="s">
        <v>1070</v>
      </c>
      <c r="B124" s="87" t="s">
        <v>1069</v>
      </c>
      <c r="C124" s="111">
        <v>0</v>
      </c>
      <c r="D124" s="111">
        <v>0</v>
      </c>
      <c r="E124" s="68" t="str">
        <f t="shared" si="12"/>
        <v/>
      </c>
      <c r="F124" s="88">
        <f t="shared" si="13"/>
        <v>0</v>
      </c>
      <c r="G124" s="156">
        <v>4.4953170000000004E-3</v>
      </c>
      <c r="H124" s="116">
        <v>44.55</v>
      </c>
      <c r="J124" s="173">
        <v>0</v>
      </c>
      <c r="K124" s="111">
        <v>0</v>
      </c>
      <c r="L124" s="68" t="str">
        <f t="shared" si="14"/>
        <v/>
      </c>
      <c r="M124" s="68" t="str">
        <f t="shared" si="15"/>
        <v/>
      </c>
    </row>
    <row r="125" spans="1:13" ht="12.75" customHeight="1" x14ac:dyDescent="0.2">
      <c r="A125" s="87" t="s">
        <v>2739</v>
      </c>
      <c r="B125" s="87" t="s">
        <v>2740</v>
      </c>
      <c r="C125" s="111">
        <v>0</v>
      </c>
      <c r="D125" s="111">
        <v>0</v>
      </c>
      <c r="E125" s="68" t="str">
        <f t="shared" si="12"/>
        <v/>
      </c>
      <c r="F125" s="88">
        <f t="shared" si="13"/>
        <v>0</v>
      </c>
      <c r="G125" s="156">
        <v>5.3194307210241067</v>
      </c>
      <c r="H125" s="116">
        <v>37.93</v>
      </c>
      <c r="J125" s="173">
        <v>0</v>
      </c>
      <c r="K125" s="111">
        <v>0</v>
      </c>
      <c r="L125" s="68" t="str">
        <f t="shared" si="14"/>
        <v/>
      </c>
      <c r="M125" s="68" t="str">
        <f t="shared" si="15"/>
        <v/>
      </c>
    </row>
    <row r="126" spans="1:13" ht="12.75" customHeight="1" x14ac:dyDescent="0.2">
      <c r="A126" s="87" t="s">
        <v>2362</v>
      </c>
      <c r="B126" s="87" t="s">
        <v>2363</v>
      </c>
      <c r="C126" s="111">
        <v>0</v>
      </c>
      <c r="D126" s="111">
        <v>0</v>
      </c>
      <c r="E126" s="68" t="str">
        <f t="shared" si="12"/>
        <v/>
      </c>
      <c r="F126" s="88">
        <f t="shared" si="13"/>
        <v>0</v>
      </c>
      <c r="G126" s="156">
        <v>6.9657499999999997E-3</v>
      </c>
      <c r="H126" s="116">
        <v>53.85</v>
      </c>
      <c r="J126" s="173">
        <v>0</v>
      </c>
      <c r="K126" s="111">
        <v>0</v>
      </c>
      <c r="L126" s="68" t="str">
        <f t="shared" si="14"/>
        <v/>
      </c>
      <c r="M126" s="68" t="str">
        <f t="shared" si="15"/>
        <v/>
      </c>
    </row>
    <row r="127" spans="1:13" ht="12.75" customHeight="1" x14ac:dyDescent="0.2">
      <c r="A127" s="87" t="s">
        <v>1154</v>
      </c>
      <c r="B127" s="87" t="s">
        <v>1155</v>
      </c>
      <c r="C127" s="111">
        <v>0</v>
      </c>
      <c r="D127" s="111">
        <v>0</v>
      </c>
      <c r="E127" s="68" t="str">
        <f t="shared" si="12"/>
        <v/>
      </c>
      <c r="F127" s="88">
        <f t="shared" si="13"/>
        <v>0</v>
      </c>
      <c r="G127" s="156">
        <v>4.3265630000000003E-3</v>
      </c>
      <c r="H127" s="116">
        <v>124.47</v>
      </c>
      <c r="J127" s="173">
        <v>0</v>
      </c>
      <c r="K127" s="111">
        <v>0</v>
      </c>
      <c r="L127" s="68" t="str">
        <f t="shared" si="14"/>
        <v/>
      </c>
      <c r="M127" s="68" t="str">
        <f t="shared" si="15"/>
        <v/>
      </c>
    </row>
    <row r="128" spans="1:13" ht="12.75" customHeight="1" x14ac:dyDescent="0.2">
      <c r="A128" s="87" t="s">
        <v>1124</v>
      </c>
      <c r="B128" s="87" t="s">
        <v>1125</v>
      </c>
      <c r="C128" s="111">
        <v>0</v>
      </c>
      <c r="D128" s="111">
        <v>0</v>
      </c>
      <c r="E128" s="68" t="str">
        <f t="shared" si="12"/>
        <v/>
      </c>
      <c r="F128" s="88">
        <f t="shared" si="13"/>
        <v>0</v>
      </c>
      <c r="G128" s="156">
        <v>0</v>
      </c>
      <c r="H128" s="116">
        <v>65.59</v>
      </c>
      <c r="J128" s="173">
        <v>0</v>
      </c>
      <c r="K128" s="111">
        <v>0</v>
      </c>
      <c r="L128" s="68" t="str">
        <f t="shared" si="14"/>
        <v/>
      </c>
      <c r="M128" s="68" t="str">
        <f t="shared" si="15"/>
        <v/>
      </c>
    </row>
    <row r="129" spans="1:13" ht="12.75" customHeight="1" x14ac:dyDescent="0.2">
      <c r="A129" s="87" t="s">
        <v>1030</v>
      </c>
      <c r="B129" s="87" t="s">
        <v>1029</v>
      </c>
      <c r="C129" s="111">
        <v>0</v>
      </c>
      <c r="D129" s="111">
        <v>0</v>
      </c>
      <c r="E129" s="68" t="str">
        <f t="shared" si="12"/>
        <v/>
      </c>
      <c r="F129" s="88">
        <f t="shared" si="13"/>
        <v>0</v>
      </c>
      <c r="G129" s="156">
        <v>2.0252936000000003E-2</v>
      </c>
      <c r="H129" s="116">
        <v>22.3</v>
      </c>
      <c r="J129" s="173">
        <v>0</v>
      </c>
      <c r="K129" s="111">
        <v>0</v>
      </c>
      <c r="L129" s="68" t="str">
        <f t="shared" si="14"/>
        <v/>
      </c>
      <c r="M129" s="68" t="str">
        <f t="shared" si="15"/>
        <v/>
      </c>
    </row>
    <row r="130" spans="1:13" ht="12.75" customHeight="1" x14ac:dyDescent="0.2">
      <c r="A130" s="87" t="s">
        <v>1309</v>
      </c>
      <c r="B130" s="87" t="s">
        <v>1310</v>
      </c>
      <c r="C130" s="111">
        <v>0</v>
      </c>
      <c r="D130" s="111">
        <v>0</v>
      </c>
      <c r="E130" s="68" t="str">
        <f t="shared" si="12"/>
        <v/>
      </c>
      <c r="F130" s="88">
        <f t="shared" si="13"/>
        <v>0</v>
      </c>
      <c r="G130" s="156">
        <v>0</v>
      </c>
      <c r="H130" s="116">
        <v>74.2</v>
      </c>
      <c r="J130" s="173">
        <v>0</v>
      </c>
      <c r="K130" s="111">
        <v>0</v>
      </c>
      <c r="L130" s="68" t="str">
        <f t="shared" si="14"/>
        <v/>
      </c>
      <c r="M130" s="68" t="str">
        <f t="shared" si="15"/>
        <v/>
      </c>
    </row>
    <row r="131" spans="1:13" ht="12.75" customHeight="1" x14ac:dyDescent="0.2">
      <c r="A131" s="87" t="s">
        <v>1167</v>
      </c>
      <c r="B131" s="87" t="s">
        <v>1168</v>
      </c>
      <c r="C131" s="111">
        <v>0</v>
      </c>
      <c r="D131" s="111">
        <v>0</v>
      </c>
      <c r="E131" s="68" t="str">
        <f t="shared" si="12"/>
        <v/>
      </c>
      <c r="F131" s="88">
        <f t="shared" si="13"/>
        <v>0</v>
      </c>
      <c r="G131" s="156">
        <v>1.2668479999999999E-3</v>
      </c>
      <c r="H131" s="116">
        <v>66.790000000000006</v>
      </c>
      <c r="J131" s="173">
        <v>0</v>
      </c>
      <c r="K131" s="111">
        <v>0</v>
      </c>
      <c r="L131" s="68" t="str">
        <f t="shared" si="14"/>
        <v/>
      </c>
      <c r="M131" s="68" t="str">
        <f t="shared" si="15"/>
        <v/>
      </c>
    </row>
    <row r="132" spans="1:13" ht="12.75" customHeight="1" x14ac:dyDescent="0.2">
      <c r="A132" s="87" t="s">
        <v>991</v>
      </c>
      <c r="B132" s="87" t="s">
        <v>992</v>
      </c>
      <c r="C132" s="111">
        <v>0</v>
      </c>
      <c r="D132" s="111">
        <v>0</v>
      </c>
      <c r="E132" s="68" t="str">
        <f t="shared" si="12"/>
        <v/>
      </c>
      <c r="F132" s="88">
        <f t="shared" si="13"/>
        <v>0</v>
      </c>
      <c r="G132" s="156">
        <v>0</v>
      </c>
      <c r="H132" s="116">
        <v>35.61</v>
      </c>
      <c r="J132" s="173">
        <v>0</v>
      </c>
      <c r="K132" s="111">
        <v>0</v>
      </c>
      <c r="L132" s="68" t="str">
        <f t="shared" si="14"/>
        <v/>
      </c>
      <c r="M132" s="68" t="str">
        <f t="shared" si="15"/>
        <v/>
      </c>
    </row>
    <row r="133" spans="1:13" ht="12.75" customHeight="1" x14ac:dyDescent="0.2">
      <c r="A133" s="87" t="s">
        <v>1112</v>
      </c>
      <c r="B133" s="87" t="s">
        <v>1113</v>
      </c>
      <c r="C133" s="111">
        <v>0</v>
      </c>
      <c r="D133" s="111">
        <v>0</v>
      </c>
      <c r="E133" s="68" t="str">
        <f t="shared" si="12"/>
        <v/>
      </c>
      <c r="F133" s="88">
        <f t="shared" si="13"/>
        <v>0</v>
      </c>
      <c r="G133" s="156">
        <v>5.1231300000000003E-4</v>
      </c>
      <c r="H133" s="116">
        <v>61.5</v>
      </c>
      <c r="J133" s="173">
        <v>0</v>
      </c>
      <c r="K133" s="111">
        <v>0</v>
      </c>
      <c r="L133" s="68" t="str">
        <f t="shared" si="14"/>
        <v/>
      </c>
      <c r="M133" s="68" t="str">
        <f t="shared" si="15"/>
        <v/>
      </c>
    </row>
    <row r="134" spans="1:13" ht="12.75" customHeight="1" x14ac:dyDescent="0.2">
      <c r="A134" s="87" t="s">
        <v>2358</v>
      </c>
      <c r="B134" s="87" t="s">
        <v>2359</v>
      </c>
      <c r="C134" s="111">
        <v>0</v>
      </c>
      <c r="D134" s="111">
        <v>0</v>
      </c>
      <c r="E134" s="68" t="str">
        <f t="shared" si="12"/>
        <v/>
      </c>
      <c r="F134" s="88">
        <f t="shared" si="13"/>
        <v>0</v>
      </c>
      <c r="G134" s="156">
        <v>8.5794900000000004E-3</v>
      </c>
      <c r="H134" s="116">
        <v>144.97</v>
      </c>
      <c r="J134" s="173">
        <v>0</v>
      </c>
      <c r="K134" s="111">
        <v>0</v>
      </c>
      <c r="L134" s="68" t="str">
        <f t="shared" si="14"/>
        <v/>
      </c>
      <c r="M134" s="68" t="str">
        <f t="shared" si="15"/>
        <v/>
      </c>
    </row>
    <row r="135" spans="1:13" ht="12.75" customHeight="1" x14ac:dyDescent="0.2">
      <c r="A135" s="87" t="s">
        <v>1189</v>
      </c>
      <c r="B135" s="87" t="s">
        <v>1190</v>
      </c>
      <c r="C135" s="111">
        <v>0</v>
      </c>
      <c r="D135" s="111">
        <v>0</v>
      </c>
      <c r="E135" s="68" t="str">
        <f t="shared" ref="E135:E155" si="16">IF(ISERROR(C135/D135-1),"",IF((C135/D135-1)&gt;10000%,"",C135/D135-1))</f>
        <v/>
      </c>
      <c r="F135" s="88">
        <f t="shared" ref="F135:F155" si="17">C135/$C$156</f>
        <v>0</v>
      </c>
      <c r="G135" s="156">
        <v>0</v>
      </c>
      <c r="H135" s="116">
        <v>24.06</v>
      </c>
      <c r="J135" s="173">
        <v>0</v>
      </c>
      <c r="K135" s="111">
        <v>0</v>
      </c>
      <c r="L135" s="68" t="str">
        <f t="shared" ref="L135:L155" si="18">IF(ISERROR(J135/K135-1),"",IF((J135/K135-1)&gt;10000%,"",J135/K135-1))</f>
        <v/>
      </c>
      <c r="M135" s="68" t="str">
        <f t="shared" ref="M135:M155" si="19">IF(ISERROR(J135/C135),"",IF(J135/C135&gt;10000%,"",J135/C135))</f>
        <v/>
      </c>
    </row>
    <row r="136" spans="1:13" ht="12.75" customHeight="1" x14ac:dyDescent="0.2">
      <c r="A136" s="87" t="s">
        <v>1114</v>
      </c>
      <c r="B136" s="87" t="s">
        <v>1115</v>
      </c>
      <c r="C136" s="111">
        <v>0</v>
      </c>
      <c r="D136" s="111">
        <v>0</v>
      </c>
      <c r="E136" s="68" t="str">
        <f t="shared" si="16"/>
        <v/>
      </c>
      <c r="F136" s="88">
        <f t="shared" si="17"/>
        <v>0</v>
      </c>
      <c r="G136" s="156">
        <v>0</v>
      </c>
      <c r="H136" s="116">
        <v>30.12</v>
      </c>
      <c r="J136" s="173">
        <v>0</v>
      </c>
      <c r="K136" s="111">
        <v>0</v>
      </c>
      <c r="L136" s="68" t="str">
        <f t="shared" si="18"/>
        <v/>
      </c>
      <c r="M136" s="68" t="str">
        <f t="shared" si="19"/>
        <v/>
      </c>
    </row>
    <row r="137" spans="1:13" ht="12.75" customHeight="1" x14ac:dyDescent="0.2">
      <c r="A137" s="87" t="s">
        <v>1040</v>
      </c>
      <c r="B137" s="87" t="s">
        <v>1039</v>
      </c>
      <c r="C137" s="111">
        <v>0</v>
      </c>
      <c r="D137" s="111">
        <v>0</v>
      </c>
      <c r="E137" s="68" t="str">
        <f t="shared" si="16"/>
        <v/>
      </c>
      <c r="F137" s="88">
        <f t="shared" si="17"/>
        <v>0</v>
      </c>
      <c r="G137" s="156">
        <v>0</v>
      </c>
      <c r="H137" s="116">
        <v>10.15</v>
      </c>
      <c r="J137" s="173">
        <v>0</v>
      </c>
      <c r="K137" s="111">
        <v>0</v>
      </c>
      <c r="L137" s="68" t="str">
        <f t="shared" si="18"/>
        <v/>
      </c>
      <c r="M137" s="68" t="str">
        <f t="shared" si="19"/>
        <v/>
      </c>
    </row>
    <row r="138" spans="1:13" ht="12.75" customHeight="1" x14ac:dyDescent="0.2">
      <c r="A138" s="87" t="s">
        <v>1046</v>
      </c>
      <c r="B138" s="87" t="s">
        <v>1045</v>
      </c>
      <c r="C138" s="111">
        <v>0</v>
      </c>
      <c r="D138" s="111">
        <v>0</v>
      </c>
      <c r="E138" s="68" t="str">
        <f t="shared" si="16"/>
        <v/>
      </c>
      <c r="F138" s="88">
        <f t="shared" si="17"/>
        <v>0</v>
      </c>
      <c r="G138" s="156">
        <v>0.14752077499999999</v>
      </c>
      <c r="H138" s="116">
        <v>18.95</v>
      </c>
      <c r="J138" s="173">
        <v>0</v>
      </c>
      <c r="K138" s="111">
        <v>0</v>
      </c>
      <c r="L138" s="68" t="str">
        <f t="shared" si="18"/>
        <v/>
      </c>
      <c r="M138" s="68" t="str">
        <f t="shared" si="19"/>
        <v/>
      </c>
    </row>
    <row r="139" spans="1:13" ht="12.75" customHeight="1" x14ac:dyDescent="0.2">
      <c r="A139" s="87" t="s">
        <v>1110</v>
      </c>
      <c r="B139" s="87" t="s">
        <v>1111</v>
      </c>
      <c r="C139" s="111">
        <v>0</v>
      </c>
      <c r="D139" s="111">
        <v>0</v>
      </c>
      <c r="E139" s="68" t="str">
        <f t="shared" si="16"/>
        <v/>
      </c>
      <c r="F139" s="88">
        <f t="shared" si="17"/>
        <v>0</v>
      </c>
      <c r="G139" s="156">
        <v>0</v>
      </c>
      <c r="H139" s="116">
        <v>23</v>
      </c>
      <c r="J139" s="173">
        <v>0</v>
      </c>
      <c r="K139" s="111">
        <v>0</v>
      </c>
      <c r="L139" s="68" t="str">
        <f t="shared" si="18"/>
        <v/>
      </c>
      <c r="M139" s="68" t="str">
        <f t="shared" si="19"/>
        <v/>
      </c>
    </row>
    <row r="140" spans="1:13" ht="12.75" customHeight="1" x14ac:dyDescent="0.2">
      <c r="A140" s="87" t="s">
        <v>1036</v>
      </c>
      <c r="B140" s="87" t="s">
        <v>1035</v>
      </c>
      <c r="C140" s="111">
        <v>0</v>
      </c>
      <c r="D140" s="111">
        <v>0</v>
      </c>
      <c r="E140" s="68" t="str">
        <f t="shared" si="16"/>
        <v/>
      </c>
      <c r="F140" s="88">
        <f t="shared" si="17"/>
        <v>0</v>
      </c>
      <c r="G140" s="156">
        <v>0</v>
      </c>
      <c r="H140" s="116">
        <v>11.41</v>
      </c>
      <c r="J140" s="173">
        <v>0</v>
      </c>
      <c r="K140" s="111">
        <v>0</v>
      </c>
      <c r="L140" s="68" t="str">
        <f t="shared" si="18"/>
        <v/>
      </c>
      <c r="M140" s="68" t="str">
        <f t="shared" si="19"/>
        <v/>
      </c>
    </row>
    <row r="141" spans="1:13" ht="12.75" customHeight="1" x14ac:dyDescent="0.2">
      <c r="A141" s="87" t="s">
        <v>1187</v>
      </c>
      <c r="B141" s="87" t="s">
        <v>1188</v>
      </c>
      <c r="C141" s="111">
        <v>0</v>
      </c>
      <c r="D141" s="111">
        <v>0</v>
      </c>
      <c r="E141" s="68" t="str">
        <f t="shared" si="16"/>
        <v/>
      </c>
      <c r="F141" s="88">
        <f t="shared" si="17"/>
        <v>0</v>
      </c>
      <c r="G141" s="156">
        <v>0</v>
      </c>
      <c r="H141" s="116">
        <v>14.23</v>
      </c>
      <c r="J141" s="173">
        <v>0</v>
      </c>
      <c r="K141" s="111">
        <v>0</v>
      </c>
      <c r="L141" s="68" t="str">
        <f t="shared" si="18"/>
        <v/>
      </c>
      <c r="M141" s="68" t="str">
        <f t="shared" si="19"/>
        <v/>
      </c>
    </row>
    <row r="142" spans="1:13" ht="12.75" customHeight="1" x14ac:dyDescent="0.2">
      <c r="A142" s="87" t="s">
        <v>1197</v>
      </c>
      <c r="B142" s="87" t="s">
        <v>1198</v>
      </c>
      <c r="C142" s="111">
        <v>0</v>
      </c>
      <c r="D142" s="111">
        <v>0</v>
      </c>
      <c r="E142" s="68" t="str">
        <f t="shared" si="16"/>
        <v/>
      </c>
      <c r="F142" s="88">
        <f t="shared" si="17"/>
        <v>0</v>
      </c>
      <c r="G142" s="156">
        <v>1.7238036000000002E-2</v>
      </c>
      <c r="H142" s="116">
        <v>33.9</v>
      </c>
      <c r="J142" s="173">
        <v>0</v>
      </c>
      <c r="K142" s="111">
        <v>0</v>
      </c>
      <c r="L142" s="68" t="str">
        <f t="shared" si="18"/>
        <v/>
      </c>
      <c r="M142" s="68" t="str">
        <f t="shared" si="19"/>
        <v/>
      </c>
    </row>
    <row r="143" spans="1:13" ht="12.75" customHeight="1" x14ac:dyDescent="0.2">
      <c r="A143" s="87" t="s">
        <v>1042</v>
      </c>
      <c r="B143" s="87" t="s">
        <v>1041</v>
      </c>
      <c r="C143" s="111">
        <v>0</v>
      </c>
      <c r="D143" s="111">
        <v>0</v>
      </c>
      <c r="E143" s="68" t="str">
        <f t="shared" si="16"/>
        <v/>
      </c>
      <c r="F143" s="88">
        <f t="shared" si="17"/>
        <v>0</v>
      </c>
      <c r="G143" s="156">
        <v>0</v>
      </c>
      <c r="H143" s="116">
        <v>15.16</v>
      </c>
      <c r="J143" s="173">
        <v>0</v>
      </c>
      <c r="K143" s="111">
        <v>0</v>
      </c>
      <c r="L143" s="68" t="str">
        <f t="shared" si="18"/>
        <v/>
      </c>
      <c r="M143" s="68" t="str">
        <f t="shared" si="19"/>
        <v/>
      </c>
    </row>
    <row r="144" spans="1:13" ht="12.75" customHeight="1" x14ac:dyDescent="0.2">
      <c r="A144" s="87" t="s">
        <v>979</v>
      </c>
      <c r="B144" s="87" t="s">
        <v>980</v>
      </c>
      <c r="C144" s="111">
        <v>0</v>
      </c>
      <c r="D144" s="111">
        <v>0</v>
      </c>
      <c r="E144" s="68" t="str">
        <f t="shared" si="16"/>
        <v/>
      </c>
      <c r="F144" s="88">
        <f t="shared" si="17"/>
        <v>0</v>
      </c>
      <c r="G144" s="156">
        <v>0</v>
      </c>
      <c r="H144" s="116">
        <v>45.6</v>
      </c>
      <c r="J144" s="173">
        <v>0</v>
      </c>
      <c r="K144" s="111">
        <v>0</v>
      </c>
      <c r="L144" s="68" t="str">
        <f t="shared" si="18"/>
        <v/>
      </c>
      <c r="M144" s="68" t="str">
        <f t="shared" si="19"/>
        <v/>
      </c>
    </row>
    <row r="145" spans="1:14" ht="12.75" customHeight="1" x14ac:dyDescent="0.2">
      <c r="A145" s="87" t="s">
        <v>1120</v>
      </c>
      <c r="B145" s="87" t="s">
        <v>1121</v>
      </c>
      <c r="C145" s="111">
        <v>0</v>
      </c>
      <c r="D145" s="111">
        <v>0</v>
      </c>
      <c r="E145" s="68" t="str">
        <f t="shared" si="16"/>
        <v/>
      </c>
      <c r="F145" s="88">
        <f t="shared" si="17"/>
        <v>0</v>
      </c>
      <c r="G145" s="156">
        <v>0</v>
      </c>
      <c r="H145" s="116">
        <v>47.2</v>
      </c>
      <c r="J145" s="173">
        <v>0</v>
      </c>
      <c r="K145" s="111">
        <v>0</v>
      </c>
      <c r="L145" s="68" t="str">
        <f t="shared" si="18"/>
        <v/>
      </c>
      <c r="M145" s="68" t="str">
        <f t="shared" si="19"/>
        <v/>
      </c>
    </row>
    <row r="146" spans="1:14" ht="12.75" customHeight="1" x14ac:dyDescent="0.2">
      <c r="A146" s="87" t="s">
        <v>1032</v>
      </c>
      <c r="B146" s="87" t="s">
        <v>1031</v>
      </c>
      <c r="C146" s="111">
        <v>0</v>
      </c>
      <c r="D146" s="111">
        <v>0</v>
      </c>
      <c r="E146" s="68" t="str">
        <f t="shared" si="16"/>
        <v/>
      </c>
      <c r="F146" s="88">
        <f t="shared" si="17"/>
        <v>0</v>
      </c>
      <c r="G146" s="156">
        <v>0</v>
      </c>
      <c r="H146" s="116">
        <v>8.11</v>
      </c>
      <c r="J146" s="173">
        <v>0</v>
      </c>
      <c r="K146" s="111">
        <v>0</v>
      </c>
      <c r="L146" s="68" t="str">
        <f t="shared" si="18"/>
        <v/>
      </c>
      <c r="M146" s="68" t="str">
        <f t="shared" si="19"/>
        <v/>
      </c>
    </row>
    <row r="147" spans="1:14" ht="12.75" customHeight="1" x14ac:dyDescent="0.2">
      <c r="A147" s="87" t="s">
        <v>1074</v>
      </c>
      <c r="B147" s="87" t="s">
        <v>1073</v>
      </c>
      <c r="C147" s="111">
        <v>0</v>
      </c>
      <c r="D147" s="111">
        <v>0</v>
      </c>
      <c r="E147" s="68" t="str">
        <f t="shared" si="16"/>
        <v/>
      </c>
      <c r="F147" s="88">
        <f t="shared" si="17"/>
        <v>0</v>
      </c>
      <c r="G147" s="156">
        <v>0</v>
      </c>
      <c r="H147" s="116">
        <v>50.38</v>
      </c>
      <c r="J147" s="173">
        <v>0</v>
      </c>
      <c r="K147" s="111">
        <v>0</v>
      </c>
      <c r="L147" s="68" t="str">
        <f t="shared" si="18"/>
        <v/>
      </c>
      <c r="M147" s="68" t="str">
        <f t="shared" si="19"/>
        <v/>
      </c>
    </row>
    <row r="148" spans="1:14" ht="12.75" customHeight="1" x14ac:dyDescent="0.2">
      <c r="A148" s="87" t="s">
        <v>987</v>
      </c>
      <c r="B148" s="87" t="s">
        <v>988</v>
      </c>
      <c r="C148" s="111">
        <v>0</v>
      </c>
      <c r="D148" s="111">
        <v>0</v>
      </c>
      <c r="E148" s="68" t="str">
        <f t="shared" si="16"/>
        <v/>
      </c>
      <c r="F148" s="88">
        <f t="shared" si="17"/>
        <v>0</v>
      </c>
      <c r="G148" s="156">
        <v>6.760292200000001E-2</v>
      </c>
      <c r="H148" s="116">
        <v>41.58</v>
      </c>
      <c r="J148" s="173">
        <v>0</v>
      </c>
      <c r="K148" s="111">
        <v>0</v>
      </c>
      <c r="L148" s="68" t="str">
        <f t="shared" si="18"/>
        <v/>
      </c>
      <c r="M148" s="68" t="str">
        <f t="shared" si="19"/>
        <v/>
      </c>
    </row>
    <row r="149" spans="1:14" ht="12.75" customHeight="1" x14ac:dyDescent="0.2">
      <c r="A149" s="87" t="s">
        <v>993</v>
      </c>
      <c r="B149" s="87" t="s">
        <v>994</v>
      </c>
      <c r="C149" s="111">
        <v>0</v>
      </c>
      <c r="D149" s="111">
        <v>0</v>
      </c>
      <c r="E149" s="68" t="str">
        <f t="shared" si="16"/>
        <v/>
      </c>
      <c r="F149" s="88">
        <f t="shared" si="17"/>
        <v>0</v>
      </c>
      <c r="G149" s="156">
        <v>3.4585549999999999E-3</v>
      </c>
      <c r="H149" s="116">
        <v>73.06</v>
      </c>
      <c r="J149" s="173">
        <v>0</v>
      </c>
      <c r="K149" s="111">
        <v>0</v>
      </c>
      <c r="L149" s="68" t="str">
        <f t="shared" si="18"/>
        <v/>
      </c>
      <c r="M149" s="68" t="str">
        <f t="shared" si="19"/>
        <v/>
      </c>
    </row>
    <row r="150" spans="1:14" ht="12.75" customHeight="1" x14ac:dyDescent="0.2">
      <c r="A150" s="87" t="s">
        <v>1044</v>
      </c>
      <c r="B150" s="87" t="s">
        <v>1043</v>
      </c>
      <c r="C150" s="111">
        <v>0</v>
      </c>
      <c r="D150" s="111">
        <v>0</v>
      </c>
      <c r="E150" s="68" t="str">
        <f t="shared" si="16"/>
        <v/>
      </c>
      <c r="F150" s="88">
        <f t="shared" si="17"/>
        <v>0</v>
      </c>
      <c r="G150" s="156">
        <v>0</v>
      </c>
      <c r="H150" s="116">
        <v>10.76</v>
      </c>
      <c r="J150" s="173">
        <v>0</v>
      </c>
      <c r="K150" s="111">
        <v>0</v>
      </c>
      <c r="L150" s="68" t="str">
        <f t="shared" si="18"/>
        <v/>
      </c>
      <c r="M150" s="68" t="str">
        <f t="shared" si="19"/>
        <v/>
      </c>
    </row>
    <row r="151" spans="1:14" ht="12.75" customHeight="1" x14ac:dyDescent="0.2">
      <c r="A151" s="87" t="s">
        <v>1191</v>
      </c>
      <c r="B151" s="87" t="s">
        <v>1192</v>
      </c>
      <c r="C151" s="111">
        <v>0</v>
      </c>
      <c r="D151" s="111">
        <v>0</v>
      </c>
      <c r="E151" s="68" t="str">
        <f t="shared" si="16"/>
        <v/>
      </c>
      <c r="F151" s="88">
        <f t="shared" si="17"/>
        <v>0</v>
      </c>
      <c r="G151" s="156">
        <v>0</v>
      </c>
      <c r="H151" s="116">
        <v>33.840000000000003</v>
      </c>
      <c r="J151" s="173">
        <v>0</v>
      </c>
      <c r="K151" s="111">
        <v>0</v>
      </c>
      <c r="L151" s="68" t="str">
        <f t="shared" si="18"/>
        <v/>
      </c>
      <c r="M151" s="68" t="str">
        <f t="shared" si="19"/>
        <v/>
      </c>
    </row>
    <row r="152" spans="1:14" ht="12.75" customHeight="1" x14ac:dyDescent="0.2">
      <c r="A152" s="87" t="s">
        <v>1193</v>
      </c>
      <c r="B152" s="87" t="s">
        <v>1194</v>
      </c>
      <c r="C152" s="111">
        <v>0</v>
      </c>
      <c r="D152" s="111">
        <v>0</v>
      </c>
      <c r="E152" s="68" t="str">
        <f t="shared" si="16"/>
        <v/>
      </c>
      <c r="F152" s="88">
        <f t="shared" si="17"/>
        <v>0</v>
      </c>
      <c r="G152" s="156">
        <v>0</v>
      </c>
      <c r="H152" s="116">
        <v>14.19</v>
      </c>
      <c r="J152" s="173">
        <v>0</v>
      </c>
      <c r="K152" s="111">
        <v>0</v>
      </c>
      <c r="L152" s="68" t="str">
        <f t="shared" si="18"/>
        <v/>
      </c>
      <c r="M152" s="68" t="str">
        <f t="shared" si="19"/>
        <v/>
      </c>
    </row>
    <row r="153" spans="1:14" ht="12.75" customHeight="1" x14ac:dyDescent="0.2">
      <c r="A153" s="87" t="s">
        <v>1195</v>
      </c>
      <c r="B153" s="87" t="s">
        <v>1196</v>
      </c>
      <c r="C153" s="111">
        <v>0</v>
      </c>
      <c r="D153" s="111">
        <v>0</v>
      </c>
      <c r="E153" s="68" t="str">
        <f t="shared" si="16"/>
        <v/>
      </c>
      <c r="F153" s="88">
        <f t="shared" si="17"/>
        <v>0</v>
      </c>
      <c r="G153" s="156">
        <v>0</v>
      </c>
      <c r="H153" s="116">
        <v>23.94</v>
      </c>
      <c r="J153" s="173">
        <v>0</v>
      </c>
      <c r="K153" s="111">
        <v>0</v>
      </c>
      <c r="L153" s="68" t="str">
        <f t="shared" si="18"/>
        <v/>
      </c>
      <c r="M153" s="68" t="str">
        <f t="shared" si="19"/>
        <v/>
      </c>
    </row>
    <row r="154" spans="1:14" ht="12.75" customHeight="1" x14ac:dyDescent="0.2">
      <c r="A154" s="87" t="s">
        <v>2356</v>
      </c>
      <c r="B154" s="87" t="s">
        <v>2357</v>
      </c>
      <c r="C154" s="111">
        <v>0</v>
      </c>
      <c r="D154" s="111">
        <v>0</v>
      </c>
      <c r="E154" s="68" t="str">
        <f t="shared" si="16"/>
        <v/>
      </c>
      <c r="F154" s="88">
        <f t="shared" si="17"/>
        <v>0</v>
      </c>
      <c r="G154" s="156">
        <v>4.4197930000000003E-2</v>
      </c>
      <c r="H154" s="116">
        <v>120</v>
      </c>
      <c r="J154" s="173">
        <v>0</v>
      </c>
      <c r="K154" s="111">
        <v>0</v>
      </c>
      <c r="L154" s="68" t="str">
        <f t="shared" si="18"/>
        <v/>
      </c>
      <c r="M154" s="68" t="str">
        <f t="shared" si="19"/>
        <v/>
      </c>
    </row>
    <row r="155" spans="1:14" ht="12.75" customHeight="1" x14ac:dyDescent="0.2">
      <c r="A155" s="87" t="s">
        <v>3122</v>
      </c>
      <c r="B155" s="87" t="s">
        <v>3117</v>
      </c>
      <c r="C155" s="111">
        <v>0</v>
      </c>
      <c r="D155" s="111">
        <v>0</v>
      </c>
      <c r="E155" s="68" t="str">
        <f t="shared" si="16"/>
        <v/>
      </c>
      <c r="F155" s="88">
        <f t="shared" si="17"/>
        <v>0</v>
      </c>
      <c r="G155" s="156">
        <v>0.85965509512000005</v>
      </c>
      <c r="H155" s="116">
        <v>54.71</v>
      </c>
      <c r="J155" s="173">
        <v>0</v>
      </c>
      <c r="K155" s="111">
        <v>0</v>
      </c>
      <c r="L155" s="68" t="str">
        <f t="shared" si="18"/>
        <v/>
      </c>
      <c r="M155" s="68" t="str">
        <f t="shared" si="19"/>
        <v/>
      </c>
    </row>
    <row r="156" spans="1:14" ht="12.75" customHeight="1" x14ac:dyDescent="0.2">
      <c r="A156" s="89"/>
      <c r="B156" s="138">
        <f>COUNTA(B7:B155)</f>
        <v>149</v>
      </c>
      <c r="C156" s="57">
        <f>SUM(C7:C155)</f>
        <v>52.997127544999998</v>
      </c>
      <c r="D156" s="57">
        <f>SUM(D7:D155)</f>
        <v>75.937186706999938</v>
      </c>
      <c r="E156" s="66">
        <f>IF(ISERROR(C156/D156-1),"",((C156/D156-1)))</f>
        <v>-0.30209256040144172</v>
      </c>
      <c r="F156" s="90">
        <f>SUM(F7:F155)</f>
        <v>1.0000000000000002</v>
      </c>
      <c r="G156" s="157">
        <f>SUM(G7:G155)</f>
        <v>241.22698529383993</v>
      </c>
      <c r="H156" s="104"/>
      <c r="J156" s="76">
        <f>SUM(J7:J155)</f>
        <v>30.527296000000007</v>
      </c>
      <c r="K156" s="57">
        <f>SUM(K7:K155)</f>
        <v>34.157951740000001</v>
      </c>
      <c r="L156" s="66">
        <f>IF(ISERROR(J156/K156-1),"",((J156/K156-1)))</f>
        <v>-0.10629020638109243</v>
      </c>
      <c r="M156" s="45">
        <f>IF(ISERROR(J156/C156),"",(J156/C156))</f>
        <v>0.57601793557734238</v>
      </c>
      <c r="N156" s="162"/>
    </row>
    <row r="157" spans="1:14" ht="12.75" customHeight="1" x14ac:dyDescent="0.2">
      <c r="B157" s="91"/>
      <c r="C157" s="84"/>
      <c r="D157" s="79"/>
      <c r="E157" s="80"/>
      <c r="F157" s="92"/>
    </row>
    <row r="158" spans="1:14" ht="12.75" customHeight="1" x14ac:dyDescent="0.2">
      <c r="A158" s="48" t="s">
        <v>276</v>
      </c>
      <c r="B158" s="91"/>
      <c r="C158" s="164"/>
      <c r="D158" s="79"/>
      <c r="E158" s="80"/>
      <c r="F158" s="91"/>
      <c r="G158" s="158"/>
    </row>
    <row r="159" spans="1:14" ht="12.75" customHeight="1" x14ac:dyDescent="0.2">
      <c r="A159" s="61" t="s">
        <v>1855</v>
      </c>
      <c r="B159" s="91"/>
      <c r="C159" s="79"/>
      <c r="D159" s="79"/>
      <c r="E159" s="80"/>
      <c r="F159" s="91"/>
      <c r="H159" s="166"/>
    </row>
    <row r="160" spans="1:14" ht="12.75" customHeight="1" x14ac:dyDescent="0.2">
      <c r="A160" s="82"/>
      <c r="B160" s="91"/>
      <c r="C160" s="79"/>
      <c r="D160" s="79"/>
      <c r="E160" s="80"/>
      <c r="F160" s="91"/>
      <c r="H160" s="133"/>
    </row>
    <row r="161" spans="1:1" x14ac:dyDescent="0.2">
      <c r="A161" s="93" t="s">
        <v>61</v>
      </c>
    </row>
  </sheetData>
  <autoFilter ref="A6:M156"/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56" formula="1"/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797"/>
  <sheetViews>
    <sheetView showGridLines="0" workbookViewId="0"/>
  </sheetViews>
  <sheetFormatPr defaultColWidth="9.140625" defaultRowHeight="12.75" x14ac:dyDescent="0.2"/>
  <cols>
    <col min="1" max="1" width="15" style="19" customWidth="1"/>
    <col min="2" max="2" width="55.85546875" style="27" bestFit="1" customWidth="1"/>
    <col min="3" max="3" width="19.28515625" style="27" customWidth="1"/>
    <col min="4" max="4" width="26.28515625" style="27" bestFit="1" customWidth="1"/>
    <col min="5" max="5" width="35.28515625" style="27" bestFit="1" customWidth="1"/>
    <col min="6" max="16384" width="9.140625" style="19"/>
  </cols>
  <sheetData>
    <row r="1" spans="1:5" ht="20.25" x14ac:dyDescent="0.2">
      <c r="A1" s="136" t="s">
        <v>277</v>
      </c>
      <c r="B1" s="136"/>
      <c r="D1" s="19"/>
      <c r="E1" s="19"/>
    </row>
    <row r="2" spans="1:5" ht="15" x14ac:dyDescent="0.2">
      <c r="A2" s="20" t="s">
        <v>3270</v>
      </c>
      <c r="B2" s="20"/>
      <c r="D2" s="19"/>
      <c r="E2" s="19"/>
    </row>
    <row r="3" spans="1:5" x14ac:dyDescent="0.2">
      <c r="B3" s="21"/>
      <c r="C3" s="21"/>
      <c r="D3" s="21"/>
      <c r="E3" s="21"/>
    </row>
    <row r="4" spans="1:5" x14ac:dyDescent="0.2">
      <c r="B4" s="19"/>
      <c r="C4" s="19"/>
      <c r="D4" s="19"/>
      <c r="E4" s="19"/>
    </row>
    <row r="5" spans="1:5" x14ac:dyDescent="0.2">
      <c r="A5" s="22" t="s">
        <v>3273</v>
      </c>
      <c r="B5" s="22" t="s">
        <v>3272</v>
      </c>
      <c r="C5" s="22" t="s">
        <v>95</v>
      </c>
      <c r="D5" s="22" t="s">
        <v>2056</v>
      </c>
      <c r="E5" s="22" t="s">
        <v>693</v>
      </c>
    </row>
    <row r="6" spans="1:5" x14ac:dyDescent="0.2">
      <c r="A6" s="23"/>
      <c r="B6" s="23"/>
      <c r="C6" s="24"/>
      <c r="D6" s="24"/>
      <c r="E6" s="23"/>
    </row>
    <row r="7" spans="1:5" x14ac:dyDescent="0.2">
      <c r="A7" s="25" t="s">
        <v>3274</v>
      </c>
      <c r="B7" s="25" t="s">
        <v>2821</v>
      </c>
      <c r="C7" s="25" t="s">
        <v>309</v>
      </c>
      <c r="D7" s="25" t="s">
        <v>795</v>
      </c>
      <c r="E7" s="25" t="s">
        <v>254</v>
      </c>
    </row>
    <row r="8" spans="1:5" x14ac:dyDescent="0.2">
      <c r="A8" s="25" t="s">
        <v>3274</v>
      </c>
      <c r="B8" s="25" t="s">
        <v>2821</v>
      </c>
      <c r="C8" s="25" t="s">
        <v>309</v>
      </c>
      <c r="D8" s="25" t="s">
        <v>795</v>
      </c>
      <c r="E8" s="25" t="s">
        <v>694</v>
      </c>
    </row>
    <row r="9" spans="1:5" x14ac:dyDescent="0.2">
      <c r="A9" s="25" t="s">
        <v>3274</v>
      </c>
      <c r="B9" s="25" t="s">
        <v>2822</v>
      </c>
      <c r="C9" s="25" t="s">
        <v>187</v>
      </c>
      <c r="D9" s="25" t="s">
        <v>795</v>
      </c>
      <c r="E9" s="25" t="s">
        <v>694</v>
      </c>
    </row>
    <row r="10" spans="1:5" x14ac:dyDescent="0.2">
      <c r="A10" s="25" t="s">
        <v>3274</v>
      </c>
      <c r="B10" s="25" t="s">
        <v>2822</v>
      </c>
      <c r="C10" s="25" t="s">
        <v>187</v>
      </c>
      <c r="D10" s="25" t="s">
        <v>795</v>
      </c>
      <c r="E10" s="25" t="s">
        <v>250</v>
      </c>
    </row>
    <row r="11" spans="1:5" x14ac:dyDescent="0.2">
      <c r="A11" s="25" t="s">
        <v>3274</v>
      </c>
      <c r="B11" s="25" t="s">
        <v>2232</v>
      </c>
      <c r="C11" s="25" t="s">
        <v>867</v>
      </c>
      <c r="D11" s="25" t="s">
        <v>795</v>
      </c>
      <c r="E11" s="25" t="s">
        <v>255</v>
      </c>
    </row>
    <row r="12" spans="1:5" x14ac:dyDescent="0.2">
      <c r="A12" s="25" t="s">
        <v>3274</v>
      </c>
      <c r="B12" s="25" t="s">
        <v>2823</v>
      </c>
      <c r="C12" s="25" t="s">
        <v>884</v>
      </c>
      <c r="D12" s="25" t="s">
        <v>795</v>
      </c>
      <c r="E12" s="25" t="s">
        <v>694</v>
      </c>
    </row>
    <row r="13" spans="1:5" x14ac:dyDescent="0.2">
      <c r="A13" s="25" t="s">
        <v>3274</v>
      </c>
      <c r="B13" s="25" t="s">
        <v>2823</v>
      </c>
      <c r="C13" s="25" t="s">
        <v>884</v>
      </c>
      <c r="D13" s="25" t="s">
        <v>795</v>
      </c>
      <c r="E13" s="25" t="s">
        <v>250</v>
      </c>
    </row>
    <row r="14" spans="1:5" x14ac:dyDescent="0.2">
      <c r="A14" s="25" t="s">
        <v>3274</v>
      </c>
      <c r="B14" s="25" t="s">
        <v>2824</v>
      </c>
      <c r="C14" s="25" t="s">
        <v>883</v>
      </c>
      <c r="D14" s="25" t="s">
        <v>795</v>
      </c>
      <c r="E14" s="25" t="s">
        <v>694</v>
      </c>
    </row>
    <row r="15" spans="1:5" x14ac:dyDescent="0.2">
      <c r="A15" s="25" t="s">
        <v>3274</v>
      </c>
      <c r="B15" s="25" t="s">
        <v>2824</v>
      </c>
      <c r="C15" s="25" t="s">
        <v>883</v>
      </c>
      <c r="D15" s="25" t="s">
        <v>795</v>
      </c>
      <c r="E15" s="25" t="s">
        <v>250</v>
      </c>
    </row>
    <row r="16" spans="1:5" x14ac:dyDescent="0.2">
      <c r="A16" s="25" t="s">
        <v>3274</v>
      </c>
      <c r="B16" s="25" t="s">
        <v>2825</v>
      </c>
      <c r="C16" s="25" t="s">
        <v>179</v>
      </c>
      <c r="D16" s="25" t="s">
        <v>795</v>
      </c>
      <c r="E16" s="25" t="s">
        <v>694</v>
      </c>
    </row>
    <row r="17" spans="1:5" x14ac:dyDescent="0.2">
      <c r="A17" s="25" t="s">
        <v>3274</v>
      </c>
      <c r="B17" s="25" t="s">
        <v>2825</v>
      </c>
      <c r="C17" s="25" t="s">
        <v>179</v>
      </c>
      <c r="D17" s="25" t="s">
        <v>795</v>
      </c>
      <c r="E17" s="25" t="s">
        <v>250</v>
      </c>
    </row>
    <row r="18" spans="1:5" x14ac:dyDescent="0.2">
      <c r="A18" s="25" t="s">
        <v>3274</v>
      </c>
      <c r="B18" s="25" t="s">
        <v>2826</v>
      </c>
      <c r="C18" s="25" t="s">
        <v>2294</v>
      </c>
      <c r="D18" s="25" t="s">
        <v>795</v>
      </c>
      <c r="E18" s="25" t="s">
        <v>694</v>
      </c>
    </row>
    <row r="19" spans="1:5" x14ac:dyDescent="0.2">
      <c r="A19" s="25" t="s">
        <v>3274</v>
      </c>
      <c r="B19" s="25" t="s">
        <v>2826</v>
      </c>
      <c r="C19" s="25" t="s">
        <v>2294</v>
      </c>
      <c r="D19" s="25" t="s">
        <v>795</v>
      </c>
      <c r="E19" s="25" t="s">
        <v>250</v>
      </c>
    </row>
    <row r="20" spans="1:5" x14ac:dyDescent="0.2">
      <c r="A20" s="25" t="s">
        <v>3274</v>
      </c>
      <c r="B20" s="25" t="s">
        <v>2827</v>
      </c>
      <c r="C20" s="25" t="s">
        <v>180</v>
      </c>
      <c r="D20" s="25" t="s">
        <v>795</v>
      </c>
      <c r="E20" s="25" t="s">
        <v>250</v>
      </c>
    </row>
    <row r="21" spans="1:5" x14ac:dyDescent="0.2">
      <c r="A21" s="25" t="s">
        <v>3274</v>
      </c>
      <c r="B21" s="25" t="s">
        <v>2828</v>
      </c>
      <c r="C21" s="25" t="s">
        <v>62</v>
      </c>
      <c r="D21" s="25" t="s">
        <v>795</v>
      </c>
      <c r="E21" s="25" t="s">
        <v>254</v>
      </c>
    </row>
    <row r="22" spans="1:5" x14ac:dyDescent="0.2">
      <c r="A22" s="25" t="s">
        <v>3274</v>
      </c>
      <c r="B22" s="25" t="s">
        <v>2828</v>
      </c>
      <c r="C22" s="25" t="s">
        <v>62</v>
      </c>
      <c r="D22" s="25" t="s">
        <v>795</v>
      </c>
      <c r="E22" s="25" t="s">
        <v>694</v>
      </c>
    </row>
    <row r="23" spans="1:5" x14ac:dyDescent="0.2">
      <c r="A23" s="25" t="s">
        <v>3274</v>
      </c>
      <c r="B23" s="25" t="s">
        <v>2828</v>
      </c>
      <c r="C23" s="25" t="s">
        <v>62</v>
      </c>
      <c r="D23" s="25" t="s">
        <v>795</v>
      </c>
      <c r="E23" s="25" t="s">
        <v>3123</v>
      </c>
    </row>
    <row r="24" spans="1:5" x14ac:dyDescent="0.2">
      <c r="A24" s="25" t="s">
        <v>3274</v>
      </c>
      <c r="B24" s="25" t="s">
        <v>2828</v>
      </c>
      <c r="C24" s="25" t="s">
        <v>62</v>
      </c>
      <c r="D24" s="25" t="s">
        <v>795</v>
      </c>
      <c r="E24" s="25" t="s">
        <v>695</v>
      </c>
    </row>
    <row r="25" spans="1:5" x14ac:dyDescent="0.2">
      <c r="A25" s="25" t="s">
        <v>3274</v>
      </c>
      <c r="B25" s="25" t="s">
        <v>2828</v>
      </c>
      <c r="C25" s="25" t="s">
        <v>62</v>
      </c>
      <c r="D25" s="25" t="s">
        <v>795</v>
      </c>
      <c r="E25" s="25" t="s">
        <v>696</v>
      </c>
    </row>
    <row r="26" spans="1:5" x14ac:dyDescent="0.2">
      <c r="A26" s="25" t="s">
        <v>3274</v>
      </c>
      <c r="B26" s="25" t="s">
        <v>2237</v>
      </c>
      <c r="C26" s="25" t="s">
        <v>305</v>
      </c>
      <c r="D26" s="25" t="s">
        <v>795</v>
      </c>
      <c r="E26" s="25" t="s">
        <v>254</v>
      </c>
    </row>
    <row r="27" spans="1:5" x14ac:dyDescent="0.2">
      <c r="A27" s="25" t="s">
        <v>3274</v>
      </c>
      <c r="B27" s="25" t="s">
        <v>2829</v>
      </c>
      <c r="C27" s="25" t="s">
        <v>2771</v>
      </c>
      <c r="D27" s="25" t="s">
        <v>795</v>
      </c>
      <c r="E27" s="25" t="s">
        <v>250</v>
      </c>
    </row>
    <row r="28" spans="1:5" x14ac:dyDescent="0.2">
      <c r="A28" s="25" t="s">
        <v>3274</v>
      </c>
      <c r="B28" s="25" t="s">
        <v>3099</v>
      </c>
      <c r="C28" s="25" t="s">
        <v>3103</v>
      </c>
      <c r="D28" s="25" t="s">
        <v>795</v>
      </c>
      <c r="E28" s="25" t="s">
        <v>250</v>
      </c>
    </row>
    <row r="29" spans="1:5" x14ac:dyDescent="0.2">
      <c r="A29" s="25" t="s">
        <v>3274</v>
      </c>
      <c r="B29" s="25" t="s">
        <v>2238</v>
      </c>
      <c r="C29" s="25" t="s">
        <v>872</v>
      </c>
      <c r="D29" s="25" t="s">
        <v>795</v>
      </c>
      <c r="E29" s="25" t="s">
        <v>254</v>
      </c>
    </row>
    <row r="30" spans="1:5" x14ac:dyDescent="0.2">
      <c r="A30" s="25" t="s">
        <v>3274</v>
      </c>
      <c r="B30" s="25" t="s">
        <v>2238</v>
      </c>
      <c r="C30" s="25" t="s">
        <v>872</v>
      </c>
      <c r="D30" s="25" t="s">
        <v>795</v>
      </c>
      <c r="E30" s="25" t="s">
        <v>694</v>
      </c>
    </row>
    <row r="31" spans="1:5" x14ac:dyDescent="0.2">
      <c r="A31" s="25" t="s">
        <v>3274</v>
      </c>
      <c r="B31" s="25" t="s">
        <v>2683</v>
      </c>
      <c r="C31" s="25" t="s">
        <v>2527</v>
      </c>
      <c r="D31" s="25" t="s">
        <v>795</v>
      </c>
      <c r="E31" s="25" t="s">
        <v>254</v>
      </c>
    </row>
    <row r="32" spans="1:5" x14ac:dyDescent="0.2">
      <c r="A32" s="25" t="s">
        <v>3274</v>
      </c>
      <c r="B32" s="25" t="s">
        <v>2830</v>
      </c>
      <c r="C32" s="25" t="s">
        <v>182</v>
      </c>
      <c r="D32" s="25" t="s">
        <v>795</v>
      </c>
      <c r="E32" s="25" t="s">
        <v>694</v>
      </c>
    </row>
    <row r="33" spans="1:5" x14ac:dyDescent="0.2">
      <c r="A33" s="25" t="s">
        <v>3274</v>
      </c>
      <c r="B33" s="25" t="s">
        <v>2830</v>
      </c>
      <c r="C33" s="25" t="s">
        <v>182</v>
      </c>
      <c r="D33" s="25" t="s">
        <v>795</v>
      </c>
      <c r="E33" s="25" t="s">
        <v>250</v>
      </c>
    </row>
    <row r="34" spans="1:5" x14ac:dyDescent="0.2">
      <c r="A34" s="25" t="s">
        <v>3274</v>
      </c>
      <c r="B34" s="25" t="s">
        <v>2831</v>
      </c>
      <c r="C34" s="25" t="s">
        <v>183</v>
      </c>
      <c r="D34" s="25" t="s">
        <v>795</v>
      </c>
      <c r="E34" s="25" t="s">
        <v>694</v>
      </c>
    </row>
    <row r="35" spans="1:5" x14ac:dyDescent="0.2">
      <c r="A35" s="25" t="s">
        <v>3274</v>
      </c>
      <c r="B35" s="25" t="s">
        <v>2831</v>
      </c>
      <c r="C35" s="25" t="s">
        <v>183</v>
      </c>
      <c r="D35" s="25" t="s">
        <v>795</v>
      </c>
      <c r="E35" s="25" t="s">
        <v>250</v>
      </c>
    </row>
    <row r="36" spans="1:5" x14ac:dyDescent="0.2">
      <c r="A36" s="25" t="s">
        <v>3274</v>
      </c>
      <c r="B36" s="25" t="s">
        <v>2832</v>
      </c>
      <c r="C36" s="25" t="s">
        <v>184</v>
      </c>
      <c r="D36" s="25" t="s">
        <v>795</v>
      </c>
      <c r="E36" s="25" t="s">
        <v>694</v>
      </c>
    </row>
    <row r="37" spans="1:5" x14ac:dyDescent="0.2">
      <c r="A37" s="25" t="s">
        <v>3274</v>
      </c>
      <c r="B37" s="25" t="s">
        <v>2832</v>
      </c>
      <c r="C37" s="25" t="s">
        <v>184</v>
      </c>
      <c r="D37" s="25" t="s">
        <v>795</v>
      </c>
      <c r="E37" s="25" t="s">
        <v>250</v>
      </c>
    </row>
    <row r="38" spans="1:5" x14ac:dyDescent="0.2">
      <c r="A38" s="25" t="s">
        <v>3274</v>
      </c>
      <c r="B38" s="25" t="s">
        <v>2833</v>
      </c>
      <c r="C38" s="25" t="s">
        <v>185</v>
      </c>
      <c r="D38" s="25" t="s">
        <v>795</v>
      </c>
      <c r="E38" s="25" t="s">
        <v>694</v>
      </c>
    </row>
    <row r="39" spans="1:5" x14ac:dyDescent="0.2">
      <c r="A39" s="25" t="s">
        <v>3274</v>
      </c>
      <c r="B39" s="25" t="s">
        <v>2833</v>
      </c>
      <c r="C39" s="25" t="s">
        <v>185</v>
      </c>
      <c r="D39" s="25" t="s">
        <v>795</v>
      </c>
      <c r="E39" s="25" t="s">
        <v>250</v>
      </c>
    </row>
    <row r="40" spans="1:5" x14ac:dyDescent="0.2">
      <c r="A40" s="25" t="s">
        <v>3274</v>
      </c>
      <c r="B40" s="25" t="s">
        <v>2834</v>
      </c>
      <c r="C40" s="25" t="s">
        <v>186</v>
      </c>
      <c r="D40" s="25" t="s">
        <v>795</v>
      </c>
      <c r="E40" s="25" t="s">
        <v>694</v>
      </c>
    </row>
    <row r="41" spans="1:5" x14ac:dyDescent="0.2">
      <c r="A41" s="25" t="s">
        <v>3274</v>
      </c>
      <c r="B41" s="25" t="s">
        <v>2834</v>
      </c>
      <c r="C41" s="25" t="s">
        <v>186</v>
      </c>
      <c r="D41" s="25" t="s">
        <v>795</v>
      </c>
      <c r="E41" s="25" t="s">
        <v>250</v>
      </c>
    </row>
    <row r="42" spans="1:5" x14ac:dyDescent="0.2">
      <c r="A42" s="25" t="s">
        <v>3274</v>
      </c>
      <c r="B42" s="25" t="s">
        <v>2835</v>
      </c>
      <c r="C42" s="25" t="s">
        <v>181</v>
      </c>
      <c r="D42" s="25" t="s">
        <v>795</v>
      </c>
      <c r="E42" s="25" t="s">
        <v>694</v>
      </c>
    </row>
    <row r="43" spans="1:5" x14ac:dyDescent="0.2">
      <c r="A43" s="25" t="s">
        <v>3274</v>
      </c>
      <c r="B43" s="25" t="s">
        <v>2835</v>
      </c>
      <c r="C43" s="25" t="s">
        <v>181</v>
      </c>
      <c r="D43" s="25" t="s">
        <v>795</v>
      </c>
      <c r="E43" s="25" t="s">
        <v>250</v>
      </c>
    </row>
    <row r="44" spans="1:5" x14ac:dyDescent="0.2">
      <c r="A44" s="25" t="s">
        <v>3274</v>
      </c>
      <c r="B44" s="25" t="s">
        <v>2836</v>
      </c>
      <c r="C44" s="25" t="s">
        <v>451</v>
      </c>
      <c r="D44" s="25" t="s">
        <v>795</v>
      </c>
      <c r="E44" s="25" t="s">
        <v>694</v>
      </c>
    </row>
    <row r="45" spans="1:5" x14ac:dyDescent="0.2">
      <c r="A45" s="25" t="s">
        <v>3274</v>
      </c>
      <c r="B45" s="25" t="s">
        <v>2836</v>
      </c>
      <c r="C45" s="25" t="s">
        <v>451</v>
      </c>
      <c r="D45" s="25" t="s">
        <v>795</v>
      </c>
      <c r="E45" s="25" t="s">
        <v>250</v>
      </c>
    </row>
    <row r="46" spans="1:5" x14ac:dyDescent="0.2">
      <c r="A46" s="25" t="s">
        <v>3274</v>
      </c>
      <c r="B46" s="25" t="s">
        <v>2837</v>
      </c>
      <c r="C46" s="25" t="s">
        <v>2769</v>
      </c>
      <c r="D46" s="25" t="s">
        <v>795</v>
      </c>
      <c r="E46" s="25" t="s">
        <v>250</v>
      </c>
    </row>
    <row r="47" spans="1:5" x14ac:dyDescent="0.2">
      <c r="A47" s="25" t="s">
        <v>3274</v>
      </c>
      <c r="B47" s="25" t="s">
        <v>2838</v>
      </c>
      <c r="C47" s="25" t="s">
        <v>308</v>
      </c>
      <c r="D47" s="25" t="s">
        <v>795</v>
      </c>
      <c r="E47" s="25" t="s">
        <v>694</v>
      </c>
    </row>
    <row r="48" spans="1:5" x14ac:dyDescent="0.2">
      <c r="A48" s="25" t="s">
        <v>3274</v>
      </c>
      <c r="B48" s="25" t="s">
        <v>2838</v>
      </c>
      <c r="C48" s="25" t="s">
        <v>308</v>
      </c>
      <c r="D48" s="25" t="s">
        <v>795</v>
      </c>
      <c r="E48" s="25" t="s">
        <v>250</v>
      </c>
    </row>
    <row r="49" spans="1:5" x14ac:dyDescent="0.2">
      <c r="A49" s="25" t="s">
        <v>3274</v>
      </c>
      <c r="B49" s="25" t="s">
        <v>2247</v>
      </c>
      <c r="C49" s="25" t="s">
        <v>1590</v>
      </c>
      <c r="D49" s="25" t="s">
        <v>795</v>
      </c>
      <c r="E49" s="25" t="s">
        <v>254</v>
      </c>
    </row>
    <row r="50" spans="1:5" x14ac:dyDescent="0.2">
      <c r="A50" s="25" t="s">
        <v>3274</v>
      </c>
      <c r="B50" s="25" t="s">
        <v>2247</v>
      </c>
      <c r="C50" s="25" t="s">
        <v>1590</v>
      </c>
      <c r="D50" s="25" t="s">
        <v>795</v>
      </c>
      <c r="E50" s="25" t="s">
        <v>253</v>
      </c>
    </row>
    <row r="51" spans="1:5" x14ac:dyDescent="0.2">
      <c r="A51" s="25" t="s">
        <v>3274</v>
      </c>
      <c r="B51" s="25" t="s">
        <v>2247</v>
      </c>
      <c r="C51" s="25" t="s">
        <v>1590</v>
      </c>
      <c r="D51" s="25" t="s">
        <v>795</v>
      </c>
      <c r="E51" s="25" t="s">
        <v>695</v>
      </c>
    </row>
    <row r="52" spans="1:5" x14ac:dyDescent="0.2">
      <c r="A52" s="25" t="s">
        <v>3274</v>
      </c>
      <c r="B52" s="25" t="s">
        <v>3193</v>
      </c>
      <c r="C52" s="25" t="s">
        <v>3178</v>
      </c>
      <c r="D52" s="25" t="s">
        <v>795</v>
      </c>
      <c r="E52" s="25" t="s">
        <v>254</v>
      </c>
    </row>
    <row r="53" spans="1:5" x14ac:dyDescent="0.2">
      <c r="A53" s="25" t="s">
        <v>3274</v>
      </c>
      <c r="B53" s="25" t="s">
        <v>2839</v>
      </c>
      <c r="C53" s="25" t="s">
        <v>2777</v>
      </c>
      <c r="D53" s="25" t="s">
        <v>795</v>
      </c>
      <c r="E53" s="25" t="s">
        <v>254</v>
      </c>
    </row>
    <row r="54" spans="1:5" x14ac:dyDescent="0.2">
      <c r="A54" s="25" t="s">
        <v>3274</v>
      </c>
      <c r="B54" s="25" t="s">
        <v>2839</v>
      </c>
      <c r="C54" s="25" t="s">
        <v>2777</v>
      </c>
      <c r="D54" s="25" t="s">
        <v>795</v>
      </c>
      <c r="E54" s="25" t="s">
        <v>695</v>
      </c>
    </row>
    <row r="55" spans="1:5" x14ac:dyDescent="0.2">
      <c r="A55" s="25" t="s">
        <v>3274</v>
      </c>
      <c r="B55" s="25" t="s">
        <v>2248</v>
      </c>
      <c r="C55" s="25" t="s">
        <v>63</v>
      </c>
      <c r="D55" s="25" t="s">
        <v>795</v>
      </c>
      <c r="E55" s="25" t="s">
        <v>254</v>
      </c>
    </row>
    <row r="56" spans="1:5" x14ac:dyDescent="0.2">
      <c r="A56" s="25" t="s">
        <v>3274</v>
      </c>
      <c r="B56" s="25" t="s">
        <v>2248</v>
      </c>
      <c r="C56" s="25" t="s">
        <v>63</v>
      </c>
      <c r="D56" s="25" t="s">
        <v>795</v>
      </c>
      <c r="E56" s="25" t="s">
        <v>694</v>
      </c>
    </row>
    <row r="57" spans="1:5" x14ac:dyDescent="0.2">
      <c r="A57" s="25" t="s">
        <v>3274</v>
      </c>
      <c r="B57" s="25" t="s">
        <v>2840</v>
      </c>
      <c r="C57" s="25" t="s">
        <v>64</v>
      </c>
      <c r="D57" s="25" t="s">
        <v>795</v>
      </c>
      <c r="E57" s="25" t="s">
        <v>254</v>
      </c>
    </row>
    <row r="58" spans="1:5" x14ac:dyDescent="0.2">
      <c r="A58" s="25" t="s">
        <v>3274</v>
      </c>
      <c r="B58" s="25" t="s">
        <v>2250</v>
      </c>
      <c r="C58" s="25" t="s">
        <v>868</v>
      </c>
      <c r="D58" s="25" t="s">
        <v>795</v>
      </c>
      <c r="E58" s="25" t="s">
        <v>254</v>
      </c>
    </row>
    <row r="59" spans="1:5" x14ac:dyDescent="0.2">
      <c r="A59" s="25" t="s">
        <v>3274</v>
      </c>
      <c r="B59" s="25" t="s">
        <v>2250</v>
      </c>
      <c r="C59" s="25" t="s">
        <v>868</v>
      </c>
      <c r="D59" s="25" t="s">
        <v>795</v>
      </c>
      <c r="E59" s="25" t="s">
        <v>695</v>
      </c>
    </row>
    <row r="60" spans="1:5" x14ac:dyDescent="0.2">
      <c r="A60" s="25" t="s">
        <v>3274</v>
      </c>
      <c r="B60" s="25" t="s">
        <v>2250</v>
      </c>
      <c r="C60" s="25" t="s">
        <v>868</v>
      </c>
      <c r="D60" s="25" t="s">
        <v>795</v>
      </c>
      <c r="E60" s="25" t="s">
        <v>255</v>
      </c>
    </row>
    <row r="61" spans="1:5" x14ac:dyDescent="0.2">
      <c r="A61" s="25" t="s">
        <v>3274</v>
      </c>
      <c r="B61" s="25" t="s">
        <v>2664</v>
      </c>
      <c r="C61" s="25" t="s">
        <v>65</v>
      </c>
      <c r="D61" s="25" t="s">
        <v>795</v>
      </c>
      <c r="E61" s="25" t="s">
        <v>254</v>
      </c>
    </row>
    <row r="62" spans="1:5" x14ac:dyDescent="0.2">
      <c r="A62" s="25" t="s">
        <v>3274</v>
      </c>
      <c r="B62" s="25" t="s">
        <v>2664</v>
      </c>
      <c r="C62" s="25" t="s">
        <v>65</v>
      </c>
      <c r="D62" s="25" t="s">
        <v>795</v>
      </c>
      <c r="E62" s="25" t="s">
        <v>694</v>
      </c>
    </row>
    <row r="63" spans="1:5" x14ac:dyDescent="0.2">
      <c r="A63" s="25" t="s">
        <v>3274</v>
      </c>
      <c r="B63" s="25" t="s">
        <v>2664</v>
      </c>
      <c r="C63" s="25" t="s">
        <v>65</v>
      </c>
      <c r="D63" s="25" t="s">
        <v>795</v>
      </c>
      <c r="E63" s="25" t="s">
        <v>253</v>
      </c>
    </row>
    <row r="64" spans="1:5" x14ac:dyDescent="0.2">
      <c r="A64" s="25" t="s">
        <v>3274</v>
      </c>
      <c r="B64" s="25" t="s">
        <v>2664</v>
      </c>
      <c r="C64" s="25" t="s">
        <v>65</v>
      </c>
      <c r="D64" s="25" t="s">
        <v>795</v>
      </c>
      <c r="E64" s="25" t="s">
        <v>255</v>
      </c>
    </row>
    <row r="65" spans="1:5" x14ac:dyDescent="0.2">
      <c r="A65" s="25" t="s">
        <v>3274</v>
      </c>
      <c r="B65" s="25" t="s">
        <v>2670</v>
      </c>
      <c r="C65" s="25" t="s">
        <v>857</v>
      </c>
      <c r="D65" s="25" t="s">
        <v>795</v>
      </c>
      <c r="E65" s="25" t="s">
        <v>254</v>
      </c>
    </row>
    <row r="66" spans="1:5" x14ac:dyDescent="0.2">
      <c r="A66" s="25" t="s">
        <v>3274</v>
      </c>
      <c r="B66" s="25" t="s">
        <v>2670</v>
      </c>
      <c r="C66" s="25" t="s">
        <v>857</v>
      </c>
      <c r="D66" s="25" t="s">
        <v>795</v>
      </c>
      <c r="E66" s="25" t="s">
        <v>694</v>
      </c>
    </row>
    <row r="67" spans="1:5" x14ac:dyDescent="0.2">
      <c r="A67" s="25" t="s">
        <v>3274</v>
      </c>
      <c r="B67" s="25" t="s">
        <v>2670</v>
      </c>
      <c r="C67" s="25" t="s">
        <v>857</v>
      </c>
      <c r="D67" s="25" t="s">
        <v>795</v>
      </c>
      <c r="E67" s="25" t="s">
        <v>255</v>
      </c>
    </row>
    <row r="68" spans="1:5" x14ac:dyDescent="0.2">
      <c r="A68" s="25" t="s">
        <v>3274</v>
      </c>
      <c r="B68" s="25" t="s">
        <v>2672</v>
      </c>
      <c r="C68" s="25" t="s">
        <v>1092</v>
      </c>
      <c r="D68" s="25" t="s">
        <v>795</v>
      </c>
      <c r="E68" s="25" t="s">
        <v>254</v>
      </c>
    </row>
    <row r="69" spans="1:5" x14ac:dyDescent="0.2">
      <c r="A69" s="25" t="s">
        <v>3274</v>
      </c>
      <c r="B69" s="25" t="s">
        <v>2672</v>
      </c>
      <c r="C69" s="25" t="s">
        <v>1092</v>
      </c>
      <c r="D69" s="25" t="s">
        <v>795</v>
      </c>
      <c r="E69" s="25" t="s">
        <v>694</v>
      </c>
    </row>
    <row r="70" spans="1:5" x14ac:dyDescent="0.2">
      <c r="A70" s="25" t="s">
        <v>3274</v>
      </c>
      <c r="B70" s="25" t="s">
        <v>2672</v>
      </c>
      <c r="C70" s="25" t="s">
        <v>1092</v>
      </c>
      <c r="D70" s="25" t="s">
        <v>795</v>
      </c>
      <c r="E70" s="25" t="s">
        <v>253</v>
      </c>
    </row>
    <row r="71" spans="1:5" x14ac:dyDescent="0.2">
      <c r="A71" s="25" t="s">
        <v>3274</v>
      </c>
      <c r="B71" s="25" t="s">
        <v>2672</v>
      </c>
      <c r="C71" s="25" t="s">
        <v>1092</v>
      </c>
      <c r="D71" s="25" t="s">
        <v>795</v>
      </c>
      <c r="E71" s="25" t="s">
        <v>695</v>
      </c>
    </row>
    <row r="72" spans="1:5" x14ac:dyDescent="0.2">
      <c r="A72" s="25" t="s">
        <v>3274</v>
      </c>
      <c r="B72" s="25" t="s">
        <v>2672</v>
      </c>
      <c r="C72" s="25" t="s">
        <v>1092</v>
      </c>
      <c r="D72" s="25" t="s">
        <v>795</v>
      </c>
      <c r="E72" s="25" t="s">
        <v>255</v>
      </c>
    </row>
    <row r="73" spans="1:5" x14ac:dyDescent="0.2">
      <c r="A73" s="25" t="s">
        <v>3274</v>
      </c>
      <c r="B73" s="25" t="s">
        <v>2671</v>
      </c>
      <c r="C73" s="25" t="s">
        <v>1091</v>
      </c>
      <c r="D73" s="25" t="s">
        <v>795</v>
      </c>
      <c r="E73" s="25" t="s">
        <v>254</v>
      </c>
    </row>
    <row r="74" spans="1:5" x14ac:dyDescent="0.2">
      <c r="A74" s="25" t="s">
        <v>3274</v>
      </c>
      <c r="B74" s="25" t="s">
        <v>2671</v>
      </c>
      <c r="C74" s="25" t="s">
        <v>1091</v>
      </c>
      <c r="D74" s="25" t="s">
        <v>795</v>
      </c>
      <c r="E74" s="25" t="s">
        <v>694</v>
      </c>
    </row>
    <row r="75" spans="1:5" x14ac:dyDescent="0.2">
      <c r="A75" s="25" t="s">
        <v>3274</v>
      </c>
      <c r="B75" s="25" t="s">
        <v>2671</v>
      </c>
      <c r="C75" s="25" t="s">
        <v>1091</v>
      </c>
      <c r="D75" s="25" t="s">
        <v>795</v>
      </c>
      <c r="E75" s="25" t="s">
        <v>253</v>
      </c>
    </row>
    <row r="76" spans="1:5" x14ac:dyDescent="0.2">
      <c r="A76" s="25" t="s">
        <v>3274</v>
      </c>
      <c r="B76" s="25" t="s">
        <v>2671</v>
      </c>
      <c r="C76" s="25" t="s">
        <v>1091</v>
      </c>
      <c r="D76" s="25" t="s">
        <v>795</v>
      </c>
      <c r="E76" s="25" t="s">
        <v>255</v>
      </c>
    </row>
    <row r="77" spans="1:5" x14ac:dyDescent="0.2">
      <c r="A77" s="25" t="s">
        <v>3274</v>
      </c>
      <c r="B77" s="25" t="s">
        <v>2841</v>
      </c>
      <c r="C77" s="25" t="s">
        <v>457</v>
      </c>
      <c r="D77" s="25" t="s">
        <v>795</v>
      </c>
      <c r="E77" s="25" t="s">
        <v>254</v>
      </c>
    </row>
    <row r="78" spans="1:5" x14ac:dyDescent="0.2">
      <c r="A78" s="25" t="s">
        <v>3274</v>
      </c>
      <c r="B78" s="25" t="s">
        <v>2841</v>
      </c>
      <c r="C78" s="25" t="s">
        <v>457</v>
      </c>
      <c r="D78" s="25" t="s">
        <v>795</v>
      </c>
      <c r="E78" s="25" t="s">
        <v>694</v>
      </c>
    </row>
    <row r="79" spans="1:5" x14ac:dyDescent="0.2">
      <c r="A79" s="25" t="s">
        <v>3274</v>
      </c>
      <c r="B79" s="25" t="s">
        <v>2841</v>
      </c>
      <c r="C79" s="25" t="s">
        <v>457</v>
      </c>
      <c r="D79" s="25" t="s">
        <v>795</v>
      </c>
      <c r="E79" s="25" t="s">
        <v>253</v>
      </c>
    </row>
    <row r="80" spans="1:5" x14ac:dyDescent="0.2">
      <c r="A80" s="25" t="s">
        <v>3274</v>
      </c>
      <c r="B80" s="25" t="s">
        <v>2841</v>
      </c>
      <c r="C80" s="25" t="s">
        <v>457</v>
      </c>
      <c r="D80" s="25" t="s">
        <v>795</v>
      </c>
      <c r="E80" s="25" t="s">
        <v>255</v>
      </c>
    </row>
    <row r="81" spans="1:5" x14ac:dyDescent="0.2">
      <c r="A81" s="25" t="s">
        <v>3274</v>
      </c>
      <c r="B81" s="25" t="s">
        <v>2842</v>
      </c>
      <c r="C81" s="25" t="s">
        <v>188</v>
      </c>
      <c r="D81" s="25" t="s">
        <v>795</v>
      </c>
      <c r="E81" s="25" t="s">
        <v>254</v>
      </c>
    </row>
    <row r="82" spans="1:5" x14ac:dyDescent="0.2">
      <c r="A82" s="25" t="s">
        <v>3274</v>
      </c>
      <c r="B82" s="25" t="s">
        <v>2842</v>
      </c>
      <c r="C82" s="25" t="s">
        <v>188</v>
      </c>
      <c r="D82" s="25" t="s">
        <v>795</v>
      </c>
      <c r="E82" s="25" t="s">
        <v>694</v>
      </c>
    </row>
    <row r="83" spans="1:5" x14ac:dyDescent="0.2">
      <c r="A83" s="25" t="s">
        <v>3274</v>
      </c>
      <c r="B83" s="25" t="s">
        <v>2253</v>
      </c>
      <c r="C83" s="25" t="s">
        <v>66</v>
      </c>
      <c r="D83" s="25" t="s">
        <v>795</v>
      </c>
      <c r="E83" s="25" t="s">
        <v>254</v>
      </c>
    </row>
    <row r="84" spans="1:5" x14ac:dyDescent="0.2">
      <c r="A84" s="25" t="s">
        <v>3274</v>
      </c>
      <c r="B84" s="25" t="s">
        <v>2253</v>
      </c>
      <c r="C84" s="25" t="s">
        <v>66</v>
      </c>
      <c r="D84" s="25" t="s">
        <v>795</v>
      </c>
      <c r="E84" s="25" t="s">
        <v>694</v>
      </c>
    </row>
    <row r="85" spans="1:5" x14ac:dyDescent="0.2">
      <c r="A85" s="25" t="s">
        <v>3274</v>
      </c>
      <c r="B85" s="25" t="s">
        <v>2253</v>
      </c>
      <c r="C85" s="25" t="s">
        <v>66</v>
      </c>
      <c r="D85" s="25" t="s">
        <v>795</v>
      </c>
      <c r="E85" s="25" t="s">
        <v>695</v>
      </c>
    </row>
    <row r="86" spans="1:5" x14ac:dyDescent="0.2">
      <c r="A86" s="25" t="s">
        <v>3274</v>
      </c>
      <c r="B86" s="25" t="s">
        <v>2254</v>
      </c>
      <c r="C86" s="25" t="s">
        <v>189</v>
      </c>
      <c r="D86" s="25" t="s">
        <v>795</v>
      </c>
      <c r="E86" s="25" t="s">
        <v>254</v>
      </c>
    </row>
    <row r="87" spans="1:5" x14ac:dyDescent="0.2">
      <c r="A87" s="25" t="s">
        <v>3274</v>
      </c>
      <c r="B87" s="25" t="s">
        <v>2254</v>
      </c>
      <c r="C87" s="25" t="s">
        <v>189</v>
      </c>
      <c r="D87" s="25" t="s">
        <v>795</v>
      </c>
      <c r="E87" s="25" t="s">
        <v>694</v>
      </c>
    </row>
    <row r="88" spans="1:5" x14ac:dyDescent="0.2">
      <c r="A88" s="25" t="s">
        <v>3274</v>
      </c>
      <c r="B88" s="25" t="s">
        <v>2255</v>
      </c>
      <c r="C88" s="25" t="s">
        <v>190</v>
      </c>
      <c r="D88" s="25" t="s">
        <v>795</v>
      </c>
      <c r="E88" s="25" t="s">
        <v>254</v>
      </c>
    </row>
    <row r="89" spans="1:5" x14ac:dyDescent="0.2">
      <c r="A89" s="25" t="s">
        <v>3274</v>
      </c>
      <c r="B89" s="25" t="s">
        <v>2255</v>
      </c>
      <c r="C89" s="25" t="s">
        <v>190</v>
      </c>
      <c r="D89" s="25" t="s">
        <v>795</v>
      </c>
      <c r="E89" s="25" t="s">
        <v>694</v>
      </c>
    </row>
    <row r="90" spans="1:5" x14ac:dyDescent="0.2">
      <c r="A90" s="25" t="s">
        <v>3274</v>
      </c>
      <c r="B90" s="25" t="s">
        <v>2256</v>
      </c>
      <c r="C90" s="25" t="s">
        <v>191</v>
      </c>
      <c r="D90" s="25" t="s">
        <v>795</v>
      </c>
      <c r="E90" s="25" t="s">
        <v>254</v>
      </c>
    </row>
    <row r="91" spans="1:5" x14ac:dyDescent="0.2">
      <c r="A91" s="25" t="s">
        <v>3274</v>
      </c>
      <c r="B91" s="25" t="s">
        <v>2256</v>
      </c>
      <c r="C91" s="25" t="s">
        <v>191</v>
      </c>
      <c r="D91" s="25" t="s">
        <v>795</v>
      </c>
      <c r="E91" s="25" t="s">
        <v>694</v>
      </c>
    </row>
    <row r="92" spans="1:5" x14ac:dyDescent="0.2">
      <c r="A92" s="25" t="s">
        <v>3274</v>
      </c>
      <c r="B92" s="25" t="s">
        <v>2257</v>
      </c>
      <c r="C92" s="25" t="s">
        <v>454</v>
      </c>
      <c r="D92" s="25" t="s">
        <v>795</v>
      </c>
      <c r="E92" s="25" t="s">
        <v>254</v>
      </c>
    </row>
    <row r="93" spans="1:5" x14ac:dyDescent="0.2">
      <c r="A93" s="25" t="s">
        <v>3274</v>
      </c>
      <c r="B93" s="25" t="s">
        <v>2257</v>
      </c>
      <c r="C93" s="25" t="s">
        <v>454</v>
      </c>
      <c r="D93" s="25" t="s">
        <v>795</v>
      </c>
      <c r="E93" s="25" t="s">
        <v>694</v>
      </c>
    </row>
    <row r="94" spans="1:5" x14ac:dyDescent="0.2">
      <c r="A94" s="25" t="s">
        <v>3274</v>
      </c>
      <c r="B94" s="25" t="s">
        <v>2258</v>
      </c>
      <c r="C94" s="25" t="s">
        <v>869</v>
      </c>
      <c r="D94" s="25" t="s">
        <v>795</v>
      </c>
      <c r="E94" s="25" t="s">
        <v>254</v>
      </c>
    </row>
    <row r="95" spans="1:5" x14ac:dyDescent="0.2">
      <c r="A95" s="25" t="s">
        <v>3274</v>
      </c>
      <c r="B95" s="25" t="s">
        <v>2258</v>
      </c>
      <c r="C95" s="25" t="s">
        <v>869</v>
      </c>
      <c r="D95" s="25" t="s">
        <v>795</v>
      </c>
      <c r="E95" s="25" t="s">
        <v>694</v>
      </c>
    </row>
    <row r="96" spans="1:5" x14ac:dyDescent="0.2">
      <c r="A96" s="25" t="s">
        <v>3274</v>
      </c>
      <c r="B96" s="25" t="s">
        <v>2259</v>
      </c>
      <c r="C96" s="25" t="s">
        <v>1593</v>
      </c>
      <c r="D96" s="25" t="s">
        <v>795</v>
      </c>
      <c r="E96" s="25" t="s">
        <v>254</v>
      </c>
    </row>
    <row r="97" spans="1:5" x14ac:dyDescent="0.2">
      <c r="A97" s="25" t="s">
        <v>3274</v>
      </c>
      <c r="B97" s="25" t="s">
        <v>2259</v>
      </c>
      <c r="C97" s="25" t="s">
        <v>1593</v>
      </c>
      <c r="D97" s="25" t="s">
        <v>795</v>
      </c>
      <c r="E97" s="25" t="s">
        <v>694</v>
      </c>
    </row>
    <row r="98" spans="1:5" x14ac:dyDescent="0.2">
      <c r="A98" s="25" t="s">
        <v>3274</v>
      </c>
      <c r="B98" s="25" t="s">
        <v>2260</v>
      </c>
      <c r="C98" s="25" t="s">
        <v>192</v>
      </c>
      <c r="D98" s="25" t="s">
        <v>795</v>
      </c>
      <c r="E98" s="25" t="s">
        <v>254</v>
      </c>
    </row>
    <row r="99" spans="1:5" x14ac:dyDescent="0.2">
      <c r="A99" s="25" t="s">
        <v>3274</v>
      </c>
      <c r="B99" s="25" t="s">
        <v>2260</v>
      </c>
      <c r="C99" s="25" t="s">
        <v>192</v>
      </c>
      <c r="D99" s="25" t="s">
        <v>795</v>
      </c>
      <c r="E99" s="25" t="s">
        <v>694</v>
      </c>
    </row>
    <row r="100" spans="1:5" x14ac:dyDescent="0.2">
      <c r="A100" s="25" t="s">
        <v>3274</v>
      </c>
      <c r="B100" s="25" t="s">
        <v>2261</v>
      </c>
      <c r="C100" s="25" t="s">
        <v>193</v>
      </c>
      <c r="D100" s="25" t="s">
        <v>795</v>
      </c>
      <c r="E100" s="25" t="s">
        <v>254</v>
      </c>
    </row>
    <row r="101" spans="1:5" x14ac:dyDescent="0.2">
      <c r="A101" s="25" t="s">
        <v>3274</v>
      </c>
      <c r="B101" s="25" t="s">
        <v>2261</v>
      </c>
      <c r="C101" s="25" t="s">
        <v>193</v>
      </c>
      <c r="D101" s="25" t="s">
        <v>795</v>
      </c>
      <c r="E101" s="25" t="s">
        <v>694</v>
      </c>
    </row>
    <row r="102" spans="1:5" x14ac:dyDescent="0.2">
      <c r="A102" s="25" t="s">
        <v>3274</v>
      </c>
      <c r="B102" s="25" t="s">
        <v>2262</v>
      </c>
      <c r="C102" s="25" t="s">
        <v>194</v>
      </c>
      <c r="D102" s="25" t="s">
        <v>795</v>
      </c>
      <c r="E102" s="25" t="s">
        <v>254</v>
      </c>
    </row>
    <row r="103" spans="1:5" x14ac:dyDescent="0.2">
      <c r="A103" s="25" t="s">
        <v>3274</v>
      </c>
      <c r="B103" s="25" t="s">
        <v>2262</v>
      </c>
      <c r="C103" s="25" t="s">
        <v>194</v>
      </c>
      <c r="D103" s="25" t="s">
        <v>795</v>
      </c>
      <c r="E103" s="25" t="s">
        <v>694</v>
      </c>
    </row>
    <row r="104" spans="1:5" x14ac:dyDescent="0.2">
      <c r="A104" s="25" t="s">
        <v>3274</v>
      </c>
      <c r="B104" s="25" t="s">
        <v>2263</v>
      </c>
      <c r="C104" s="25" t="s">
        <v>197</v>
      </c>
      <c r="D104" s="25" t="s">
        <v>795</v>
      </c>
      <c r="E104" s="25" t="s">
        <v>254</v>
      </c>
    </row>
    <row r="105" spans="1:5" x14ac:dyDescent="0.2">
      <c r="A105" s="25" t="s">
        <v>3274</v>
      </c>
      <c r="B105" s="25" t="s">
        <v>2263</v>
      </c>
      <c r="C105" s="25" t="s">
        <v>197</v>
      </c>
      <c r="D105" s="25" t="s">
        <v>795</v>
      </c>
      <c r="E105" s="25" t="s">
        <v>694</v>
      </c>
    </row>
    <row r="106" spans="1:5" x14ac:dyDescent="0.2">
      <c r="A106" s="25" t="s">
        <v>3274</v>
      </c>
      <c r="B106" s="25" t="s">
        <v>2264</v>
      </c>
      <c r="C106" s="25" t="s">
        <v>196</v>
      </c>
      <c r="D106" s="25" t="s">
        <v>795</v>
      </c>
      <c r="E106" s="25" t="s">
        <v>254</v>
      </c>
    </row>
    <row r="107" spans="1:5" x14ac:dyDescent="0.2">
      <c r="A107" s="25" t="s">
        <v>3274</v>
      </c>
      <c r="B107" s="25" t="s">
        <v>2264</v>
      </c>
      <c r="C107" s="25" t="s">
        <v>196</v>
      </c>
      <c r="D107" s="25" t="s">
        <v>795</v>
      </c>
      <c r="E107" s="25" t="s">
        <v>694</v>
      </c>
    </row>
    <row r="108" spans="1:5" x14ac:dyDescent="0.2">
      <c r="A108" s="25" t="s">
        <v>3274</v>
      </c>
      <c r="B108" s="25" t="s">
        <v>2265</v>
      </c>
      <c r="C108" s="25" t="s">
        <v>198</v>
      </c>
      <c r="D108" s="25" t="s">
        <v>795</v>
      </c>
      <c r="E108" s="25" t="s">
        <v>254</v>
      </c>
    </row>
    <row r="109" spans="1:5" x14ac:dyDescent="0.2">
      <c r="A109" s="25" t="s">
        <v>3274</v>
      </c>
      <c r="B109" s="25" t="s">
        <v>2265</v>
      </c>
      <c r="C109" s="25" t="s">
        <v>198</v>
      </c>
      <c r="D109" s="25" t="s">
        <v>795</v>
      </c>
      <c r="E109" s="25" t="s">
        <v>694</v>
      </c>
    </row>
    <row r="110" spans="1:5" x14ac:dyDescent="0.2">
      <c r="A110" s="25" t="s">
        <v>3274</v>
      </c>
      <c r="B110" s="25" t="s">
        <v>2266</v>
      </c>
      <c r="C110" s="25" t="s">
        <v>67</v>
      </c>
      <c r="D110" s="25" t="s">
        <v>795</v>
      </c>
      <c r="E110" s="25" t="s">
        <v>254</v>
      </c>
    </row>
    <row r="111" spans="1:5" x14ac:dyDescent="0.2">
      <c r="A111" s="25" t="s">
        <v>3274</v>
      </c>
      <c r="B111" s="25" t="s">
        <v>2266</v>
      </c>
      <c r="C111" s="25" t="s">
        <v>67</v>
      </c>
      <c r="D111" s="25" t="s">
        <v>795</v>
      </c>
      <c r="E111" s="25" t="s">
        <v>694</v>
      </c>
    </row>
    <row r="112" spans="1:5" x14ac:dyDescent="0.2">
      <c r="A112" s="25" t="s">
        <v>3274</v>
      </c>
      <c r="B112" s="25" t="s">
        <v>2266</v>
      </c>
      <c r="C112" s="25" t="s">
        <v>67</v>
      </c>
      <c r="D112" s="25" t="s">
        <v>795</v>
      </c>
      <c r="E112" s="25" t="s">
        <v>253</v>
      </c>
    </row>
    <row r="113" spans="1:5" x14ac:dyDescent="0.2">
      <c r="A113" s="25" t="s">
        <v>3274</v>
      </c>
      <c r="B113" s="25" t="s">
        <v>2266</v>
      </c>
      <c r="C113" s="25" t="s">
        <v>67</v>
      </c>
      <c r="D113" s="25" t="s">
        <v>795</v>
      </c>
      <c r="E113" s="25" t="s">
        <v>695</v>
      </c>
    </row>
    <row r="114" spans="1:5" x14ac:dyDescent="0.2">
      <c r="A114" s="25" t="s">
        <v>3274</v>
      </c>
      <c r="B114" s="25" t="s">
        <v>2267</v>
      </c>
      <c r="C114" s="25" t="s">
        <v>199</v>
      </c>
      <c r="D114" s="25" t="s">
        <v>795</v>
      </c>
      <c r="E114" s="25" t="s">
        <v>254</v>
      </c>
    </row>
    <row r="115" spans="1:5" x14ac:dyDescent="0.2">
      <c r="A115" s="25" t="s">
        <v>3274</v>
      </c>
      <c r="B115" s="25" t="s">
        <v>2267</v>
      </c>
      <c r="C115" s="25" t="s">
        <v>199</v>
      </c>
      <c r="D115" s="25" t="s">
        <v>795</v>
      </c>
      <c r="E115" s="25" t="s">
        <v>694</v>
      </c>
    </row>
    <row r="116" spans="1:5" x14ac:dyDescent="0.2">
      <c r="A116" s="25" t="s">
        <v>3274</v>
      </c>
      <c r="B116" s="25" t="s">
        <v>2268</v>
      </c>
      <c r="C116" s="25" t="s">
        <v>68</v>
      </c>
      <c r="D116" s="25" t="s">
        <v>795</v>
      </c>
      <c r="E116" s="25" t="s">
        <v>254</v>
      </c>
    </row>
    <row r="117" spans="1:5" x14ac:dyDescent="0.2">
      <c r="A117" s="25" t="s">
        <v>3274</v>
      </c>
      <c r="B117" s="25" t="s">
        <v>2268</v>
      </c>
      <c r="C117" s="25" t="s">
        <v>68</v>
      </c>
      <c r="D117" s="25" t="s">
        <v>795</v>
      </c>
      <c r="E117" s="25" t="s">
        <v>694</v>
      </c>
    </row>
    <row r="118" spans="1:5" x14ac:dyDescent="0.2">
      <c r="A118" s="25" t="s">
        <v>3274</v>
      </c>
      <c r="B118" s="25" t="s">
        <v>2660</v>
      </c>
      <c r="C118" s="25" t="s">
        <v>69</v>
      </c>
      <c r="D118" s="25" t="s">
        <v>795</v>
      </c>
      <c r="E118" s="25" t="s">
        <v>254</v>
      </c>
    </row>
    <row r="119" spans="1:5" x14ac:dyDescent="0.2">
      <c r="A119" s="25" t="s">
        <v>3274</v>
      </c>
      <c r="B119" s="25" t="s">
        <v>2660</v>
      </c>
      <c r="C119" s="25" t="s">
        <v>69</v>
      </c>
      <c r="D119" s="25" t="s">
        <v>795</v>
      </c>
      <c r="E119" s="25" t="s">
        <v>694</v>
      </c>
    </row>
    <row r="120" spans="1:5" x14ac:dyDescent="0.2">
      <c r="A120" s="25" t="s">
        <v>3274</v>
      </c>
      <c r="B120" s="25" t="s">
        <v>2660</v>
      </c>
      <c r="C120" s="25" t="s">
        <v>69</v>
      </c>
      <c r="D120" s="25" t="s">
        <v>795</v>
      </c>
      <c r="E120" s="25" t="s">
        <v>255</v>
      </c>
    </row>
    <row r="121" spans="1:5" x14ac:dyDescent="0.2">
      <c r="A121" s="25" t="s">
        <v>3274</v>
      </c>
      <c r="B121" s="25" t="s">
        <v>2329</v>
      </c>
      <c r="C121" s="25" t="s">
        <v>2330</v>
      </c>
      <c r="D121" s="25" t="s">
        <v>795</v>
      </c>
      <c r="E121" s="25" t="s">
        <v>254</v>
      </c>
    </row>
    <row r="122" spans="1:5" x14ac:dyDescent="0.2">
      <c r="A122" s="25" t="s">
        <v>3274</v>
      </c>
      <c r="B122" s="25" t="s">
        <v>2669</v>
      </c>
      <c r="C122" s="25" t="s">
        <v>70</v>
      </c>
      <c r="D122" s="25" t="s">
        <v>795</v>
      </c>
      <c r="E122" s="25" t="s">
        <v>254</v>
      </c>
    </row>
    <row r="123" spans="1:5" x14ac:dyDescent="0.2">
      <c r="A123" s="25" t="s">
        <v>3274</v>
      </c>
      <c r="B123" s="25" t="s">
        <v>2669</v>
      </c>
      <c r="C123" s="25" t="s">
        <v>70</v>
      </c>
      <c r="D123" s="25" t="s">
        <v>795</v>
      </c>
      <c r="E123" s="25" t="s">
        <v>694</v>
      </c>
    </row>
    <row r="124" spans="1:5" x14ac:dyDescent="0.2">
      <c r="A124" s="25" t="s">
        <v>3274</v>
      </c>
      <c r="B124" s="25" t="s">
        <v>2669</v>
      </c>
      <c r="C124" s="25" t="s">
        <v>70</v>
      </c>
      <c r="D124" s="25" t="s">
        <v>795</v>
      </c>
      <c r="E124" s="25" t="s">
        <v>255</v>
      </c>
    </row>
    <row r="125" spans="1:5" x14ac:dyDescent="0.2">
      <c r="A125" s="25" t="s">
        <v>3274</v>
      </c>
      <c r="B125" s="25" t="s">
        <v>2269</v>
      </c>
      <c r="C125" s="25" t="s">
        <v>859</v>
      </c>
      <c r="D125" s="25" t="s">
        <v>795</v>
      </c>
      <c r="E125" s="25" t="s">
        <v>254</v>
      </c>
    </row>
    <row r="126" spans="1:5" x14ac:dyDescent="0.2">
      <c r="A126" s="25" t="s">
        <v>3274</v>
      </c>
      <c r="B126" s="25" t="s">
        <v>2269</v>
      </c>
      <c r="C126" s="25" t="s">
        <v>859</v>
      </c>
      <c r="D126" s="25" t="s">
        <v>795</v>
      </c>
      <c r="E126" s="25" t="s">
        <v>694</v>
      </c>
    </row>
    <row r="127" spans="1:5" x14ac:dyDescent="0.2">
      <c r="A127" s="25" t="s">
        <v>3274</v>
      </c>
      <c r="B127" s="25" t="s">
        <v>2676</v>
      </c>
      <c r="C127" s="25" t="s">
        <v>71</v>
      </c>
      <c r="D127" s="25" t="s">
        <v>795</v>
      </c>
      <c r="E127" s="25" t="s">
        <v>254</v>
      </c>
    </row>
    <row r="128" spans="1:5" x14ac:dyDescent="0.2">
      <c r="A128" s="25" t="s">
        <v>3274</v>
      </c>
      <c r="B128" s="25" t="s">
        <v>2676</v>
      </c>
      <c r="C128" s="25" t="s">
        <v>71</v>
      </c>
      <c r="D128" s="25" t="s">
        <v>795</v>
      </c>
      <c r="E128" s="25" t="s">
        <v>694</v>
      </c>
    </row>
    <row r="129" spans="1:5" x14ac:dyDescent="0.2">
      <c r="A129" s="25" t="s">
        <v>3274</v>
      </c>
      <c r="B129" s="25" t="s">
        <v>2676</v>
      </c>
      <c r="C129" s="25" t="s">
        <v>71</v>
      </c>
      <c r="D129" s="25" t="s">
        <v>795</v>
      </c>
      <c r="E129" s="25" t="s">
        <v>253</v>
      </c>
    </row>
    <row r="130" spans="1:5" x14ac:dyDescent="0.2">
      <c r="A130" s="25" t="s">
        <v>3274</v>
      </c>
      <c r="B130" s="25" t="s">
        <v>2676</v>
      </c>
      <c r="C130" s="25" t="s">
        <v>71</v>
      </c>
      <c r="D130" s="25" t="s">
        <v>795</v>
      </c>
      <c r="E130" s="25" t="s">
        <v>255</v>
      </c>
    </row>
    <row r="131" spans="1:5" x14ac:dyDescent="0.2">
      <c r="A131" s="25" t="s">
        <v>3274</v>
      </c>
      <c r="B131" s="25" t="s">
        <v>2270</v>
      </c>
      <c r="C131" s="25" t="s">
        <v>1093</v>
      </c>
      <c r="D131" s="25" t="s">
        <v>795</v>
      </c>
      <c r="E131" s="25" t="s">
        <v>254</v>
      </c>
    </row>
    <row r="132" spans="1:5" x14ac:dyDescent="0.2">
      <c r="A132" s="25" t="s">
        <v>3274</v>
      </c>
      <c r="B132" s="25" t="s">
        <v>2270</v>
      </c>
      <c r="C132" s="25" t="s">
        <v>1093</v>
      </c>
      <c r="D132" s="25" t="s">
        <v>795</v>
      </c>
      <c r="E132" s="25" t="s">
        <v>694</v>
      </c>
    </row>
    <row r="133" spans="1:5" x14ac:dyDescent="0.2">
      <c r="A133" s="25" t="s">
        <v>3274</v>
      </c>
      <c r="B133" s="25" t="s">
        <v>2675</v>
      </c>
      <c r="C133" s="25" t="s">
        <v>863</v>
      </c>
      <c r="D133" s="25" t="s">
        <v>795</v>
      </c>
      <c r="E133" s="25" t="s">
        <v>254</v>
      </c>
    </row>
    <row r="134" spans="1:5" x14ac:dyDescent="0.2">
      <c r="A134" s="25" t="s">
        <v>3274</v>
      </c>
      <c r="B134" s="25" t="s">
        <v>2675</v>
      </c>
      <c r="C134" s="25" t="s">
        <v>863</v>
      </c>
      <c r="D134" s="25" t="s">
        <v>795</v>
      </c>
      <c r="E134" s="25" t="s">
        <v>694</v>
      </c>
    </row>
    <row r="135" spans="1:5" x14ac:dyDescent="0.2">
      <c r="A135" s="25" t="s">
        <v>3274</v>
      </c>
      <c r="B135" s="25" t="s">
        <v>2271</v>
      </c>
      <c r="C135" s="25" t="s">
        <v>870</v>
      </c>
      <c r="D135" s="25" t="s">
        <v>795</v>
      </c>
      <c r="E135" s="25" t="s">
        <v>254</v>
      </c>
    </row>
    <row r="136" spans="1:5" x14ac:dyDescent="0.2">
      <c r="A136" s="25" t="s">
        <v>3274</v>
      </c>
      <c r="B136" s="25" t="s">
        <v>2271</v>
      </c>
      <c r="C136" s="25" t="s">
        <v>870</v>
      </c>
      <c r="D136" s="25" t="s">
        <v>795</v>
      </c>
      <c r="E136" s="25" t="s">
        <v>694</v>
      </c>
    </row>
    <row r="137" spans="1:5" x14ac:dyDescent="0.2">
      <c r="A137" s="25" t="s">
        <v>3274</v>
      </c>
      <c r="B137" s="25" t="s">
        <v>2666</v>
      </c>
      <c r="C137" s="25" t="s">
        <v>72</v>
      </c>
      <c r="D137" s="25" t="s">
        <v>795</v>
      </c>
      <c r="E137" s="25" t="s">
        <v>254</v>
      </c>
    </row>
    <row r="138" spans="1:5" x14ac:dyDescent="0.2">
      <c r="A138" s="25" t="s">
        <v>3274</v>
      </c>
      <c r="B138" s="25" t="s">
        <v>2666</v>
      </c>
      <c r="C138" s="25" t="s">
        <v>72</v>
      </c>
      <c r="D138" s="25" t="s">
        <v>795</v>
      </c>
      <c r="E138" s="25" t="s">
        <v>694</v>
      </c>
    </row>
    <row r="139" spans="1:5" x14ac:dyDescent="0.2">
      <c r="A139" s="25" t="s">
        <v>3274</v>
      </c>
      <c r="B139" s="25" t="s">
        <v>2666</v>
      </c>
      <c r="C139" s="25" t="s">
        <v>72</v>
      </c>
      <c r="D139" s="25" t="s">
        <v>795</v>
      </c>
      <c r="E139" s="25" t="s">
        <v>253</v>
      </c>
    </row>
    <row r="140" spans="1:5" x14ac:dyDescent="0.2">
      <c r="A140" s="25" t="s">
        <v>3274</v>
      </c>
      <c r="B140" s="25" t="s">
        <v>2677</v>
      </c>
      <c r="C140" s="25" t="s">
        <v>871</v>
      </c>
      <c r="D140" s="25" t="s">
        <v>795</v>
      </c>
      <c r="E140" s="25" t="s">
        <v>254</v>
      </c>
    </row>
    <row r="141" spans="1:5" x14ac:dyDescent="0.2">
      <c r="A141" s="25" t="s">
        <v>3274</v>
      </c>
      <c r="B141" s="25" t="s">
        <v>2677</v>
      </c>
      <c r="C141" s="25" t="s">
        <v>871</v>
      </c>
      <c r="D141" s="25" t="s">
        <v>795</v>
      </c>
      <c r="E141" s="25" t="s">
        <v>694</v>
      </c>
    </row>
    <row r="142" spans="1:5" x14ac:dyDescent="0.2">
      <c r="A142" s="25" t="s">
        <v>3274</v>
      </c>
      <c r="B142" s="25" t="s">
        <v>2272</v>
      </c>
      <c r="C142" s="25" t="s">
        <v>73</v>
      </c>
      <c r="D142" s="25" t="s">
        <v>795</v>
      </c>
      <c r="E142" s="25" t="s">
        <v>254</v>
      </c>
    </row>
    <row r="143" spans="1:5" x14ac:dyDescent="0.2">
      <c r="A143" s="25" t="s">
        <v>3274</v>
      </c>
      <c r="B143" s="25" t="s">
        <v>2272</v>
      </c>
      <c r="C143" s="25" t="s">
        <v>73</v>
      </c>
      <c r="D143" s="25" t="s">
        <v>795</v>
      </c>
      <c r="E143" s="25" t="s">
        <v>694</v>
      </c>
    </row>
    <row r="144" spans="1:5" x14ac:dyDescent="0.2">
      <c r="A144" s="25" t="s">
        <v>3274</v>
      </c>
      <c r="B144" s="25" t="s">
        <v>2678</v>
      </c>
      <c r="C144" s="25" t="s">
        <v>74</v>
      </c>
      <c r="D144" s="25" t="s">
        <v>795</v>
      </c>
      <c r="E144" s="25" t="s">
        <v>254</v>
      </c>
    </row>
    <row r="145" spans="1:5" x14ac:dyDescent="0.2">
      <c r="A145" s="25" t="s">
        <v>3274</v>
      </c>
      <c r="B145" s="25" t="s">
        <v>2678</v>
      </c>
      <c r="C145" s="25" t="s">
        <v>74</v>
      </c>
      <c r="D145" s="25" t="s">
        <v>795</v>
      </c>
      <c r="E145" s="25" t="s">
        <v>694</v>
      </c>
    </row>
    <row r="146" spans="1:5" x14ac:dyDescent="0.2">
      <c r="A146" s="25" t="s">
        <v>3274</v>
      </c>
      <c r="B146" s="25" t="s">
        <v>2684</v>
      </c>
      <c r="C146" s="25" t="s">
        <v>865</v>
      </c>
      <c r="D146" s="25" t="s">
        <v>795</v>
      </c>
      <c r="E146" s="25" t="s">
        <v>254</v>
      </c>
    </row>
    <row r="147" spans="1:5" x14ac:dyDescent="0.2">
      <c r="A147" s="25" t="s">
        <v>3274</v>
      </c>
      <c r="B147" s="25" t="s">
        <v>2684</v>
      </c>
      <c r="C147" s="25" t="s">
        <v>865</v>
      </c>
      <c r="D147" s="25" t="s">
        <v>795</v>
      </c>
      <c r="E147" s="25" t="s">
        <v>694</v>
      </c>
    </row>
    <row r="148" spans="1:5" x14ac:dyDescent="0.2">
      <c r="A148" s="25" t="s">
        <v>3274</v>
      </c>
      <c r="B148" s="25" t="s">
        <v>3194</v>
      </c>
      <c r="C148" s="25" t="s">
        <v>3179</v>
      </c>
      <c r="D148" s="25" t="s">
        <v>795</v>
      </c>
      <c r="E148" s="25" t="s">
        <v>254</v>
      </c>
    </row>
    <row r="149" spans="1:5" x14ac:dyDescent="0.2">
      <c r="A149" s="25" t="s">
        <v>3274</v>
      </c>
      <c r="B149" s="25" t="s">
        <v>2667</v>
      </c>
      <c r="C149" s="25" t="s">
        <v>1090</v>
      </c>
      <c r="D149" s="25" t="s">
        <v>795</v>
      </c>
      <c r="E149" s="25" t="s">
        <v>254</v>
      </c>
    </row>
    <row r="150" spans="1:5" x14ac:dyDescent="0.2">
      <c r="A150" s="25" t="s">
        <v>3274</v>
      </c>
      <c r="B150" s="25" t="s">
        <v>2667</v>
      </c>
      <c r="C150" s="25" t="s">
        <v>1090</v>
      </c>
      <c r="D150" s="25" t="s">
        <v>795</v>
      </c>
      <c r="E150" s="25" t="s">
        <v>694</v>
      </c>
    </row>
    <row r="151" spans="1:5" x14ac:dyDescent="0.2">
      <c r="A151" s="25" t="s">
        <v>3274</v>
      </c>
      <c r="B151" s="25" t="s">
        <v>2667</v>
      </c>
      <c r="C151" s="25" t="s">
        <v>1090</v>
      </c>
      <c r="D151" s="25" t="s">
        <v>795</v>
      </c>
      <c r="E151" s="25" t="s">
        <v>253</v>
      </c>
    </row>
    <row r="152" spans="1:5" x14ac:dyDescent="0.2">
      <c r="A152" s="25" t="s">
        <v>3274</v>
      </c>
      <c r="B152" s="25" t="s">
        <v>2667</v>
      </c>
      <c r="C152" s="25" t="s">
        <v>1090</v>
      </c>
      <c r="D152" s="25" t="s">
        <v>795</v>
      </c>
      <c r="E152" s="25" t="s">
        <v>695</v>
      </c>
    </row>
    <row r="153" spans="1:5" x14ac:dyDescent="0.2">
      <c r="A153" s="25" t="s">
        <v>3274</v>
      </c>
      <c r="B153" s="25" t="s">
        <v>2667</v>
      </c>
      <c r="C153" s="25" t="s">
        <v>1090</v>
      </c>
      <c r="D153" s="25" t="s">
        <v>795</v>
      </c>
      <c r="E153" s="25" t="s">
        <v>696</v>
      </c>
    </row>
    <row r="154" spans="1:5" x14ac:dyDescent="0.2">
      <c r="A154" s="25" t="s">
        <v>3274</v>
      </c>
      <c r="B154" s="25" t="s">
        <v>2667</v>
      </c>
      <c r="C154" s="25" t="s">
        <v>1090</v>
      </c>
      <c r="D154" s="25" t="s">
        <v>795</v>
      </c>
      <c r="E154" s="25" t="s">
        <v>255</v>
      </c>
    </row>
    <row r="155" spans="1:5" x14ac:dyDescent="0.2">
      <c r="A155" s="25" t="s">
        <v>3274</v>
      </c>
      <c r="B155" s="25" t="s">
        <v>2273</v>
      </c>
      <c r="C155" s="25" t="s">
        <v>879</v>
      </c>
      <c r="D155" s="25" t="s">
        <v>795</v>
      </c>
      <c r="E155" s="25" t="s">
        <v>254</v>
      </c>
    </row>
    <row r="156" spans="1:5" x14ac:dyDescent="0.2">
      <c r="A156" s="25" t="s">
        <v>3274</v>
      </c>
      <c r="B156" s="25" t="s">
        <v>2273</v>
      </c>
      <c r="C156" s="25" t="s">
        <v>879</v>
      </c>
      <c r="D156" s="25" t="s">
        <v>795</v>
      </c>
      <c r="E156" s="25" t="s">
        <v>253</v>
      </c>
    </row>
    <row r="157" spans="1:5" x14ac:dyDescent="0.2">
      <c r="A157" s="25" t="s">
        <v>3274</v>
      </c>
      <c r="B157" s="25" t="s">
        <v>2843</v>
      </c>
      <c r="C157" s="25" t="s">
        <v>299</v>
      </c>
      <c r="D157" s="25" t="s">
        <v>795</v>
      </c>
      <c r="E157" s="25" t="s">
        <v>254</v>
      </c>
    </row>
    <row r="158" spans="1:5" x14ac:dyDescent="0.2">
      <c r="A158" s="25" t="s">
        <v>3274</v>
      </c>
      <c r="B158" s="25" t="s">
        <v>2843</v>
      </c>
      <c r="C158" s="25" t="s">
        <v>299</v>
      </c>
      <c r="D158" s="25" t="s">
        <v>795</v>
      </c>
      <c r="E158" s="25" t="s">
        <v>694</v>
      </c>
    </row>
    <row r="159" spans="1:5" x14ac:dyDescent="0.2">
      <c r="A159" s="25" t="s">
        <v>3274</v>
      </c>
      <c r="B159" s="25" t="s">
        <v>2844</v>
      </c>
      <c r="C159" s="25" t="s">
        <v>2292</v>
      </c>
      <c r="D159" s="25" t="s">
        <v>795</v>
      </c>
      <c r="E159" s="25" t="s">
        <v>254</v>
      </c>
    </row>
    <row r="160" spans="1:5" x14ac:dyDescent="0.2">
      <c r="A160" s="25" t="s">
        <v>3274</v>
      </c>
      <c r="B160" s="25" t="s">
        <v>2844</v>
      </c>
      <c r="C160" s="25" t="s">
        <v>2292</v>
      </c>
      <c r="D160" s="25" t="s">
        <v>795</v>
      </c>
      <c r="E160" s="25" t="s">
        <v>694</v>
      </c>
    </row>
    <row r="161" spans="1:5" x14ac:dyDescent="0.2">
      <c r="A161" s="25" t="s">
        <v>3274</v>
      </c>
      <c r="B161" s="25" t="s">
        <v>3066</v>
      </c>
      <c r="C161" s="25" t="s">
        <v>3067</v>
      </c>
      <c r="D161" s="25" t="s">
        <v>795</v>
      </c>
      <c r="E161" s="25" t="s">
        <v>254</v>
      </c>
    </row>
    <row r="162" spans="1:5" x14ac:dyDescent="0.2">
      <c r="A162" s="25" t="s">
        <v>3274</v>
      </c>
      <c r="B162" s="25" t="s">
        <v>3066</v>
      </c>
      <c r="C162" s="25" t="s">
        <v>3067</v>
      </c>
      <c r="D162" s="25" t="s">
        <v>795</v>
      </c>
      <c r="E162" s="25" t="s">
        <v>694</v>
      </c>
    </row>
    <row r="163" spans="1:5" x14ac:dyDescent="0.2">
      <c r="A163" s="25" t="s">
        <v>3274</v>
      </c>
      <c r="B163" s="25" t="s">
        <v>2275</v>
      </c>
      <c r="C163" s="25" t="s">
        <v>1419</v>
      </c>
      <c r="D163" s="25" t="s">
        <v>795</v>
      </c>
      <c r="E163" s="25" t="s">
        <v>254</v>
      </c>
    </row>
    <row r="164" spans="1:5" x14ac:dyDescent="0.2">
      <c r="A164" s="25" t="s">
        <v>3274</v>
      </c>
      <c r="B164" s="25" t="s">
        <v>2275</v>
      </c>
      <c r="C164" s="25" t="s">
        <v>1419</v>
      </c>
      <c r="D164" s="25" t="s">
        <v>795</v>
      </c>
      <c r="E164" s="25" t="s">
        <v>253</v>
      </c>
    </row>
    <row r="165" spans="1:5" x14ac:dyDescent="0.2">
      <c r="A165" s="25" t="s">
        <v>3274</v>
      </c>
      <c r="B165" s="25" t="s">
        <v>2668</v>
      </c>
      <c r="C165" s="25" t="s">
        <v>300</v>
      </c>
      <c r="D165" s="25" t="s">
        <v>795</v>
      </c>
      <c r="E165" s="25" t="s">
        <v>254</v>
      </c>
    </row>
    <row r="166" spans="1:5" x14ac:dyDescent="0.2">
      <c r="A166" s="25" t="s">
        <v>3274</v>
      </c>
      <c r="B166" s="25" t="s">
        <v>2668</v>
      </c>
      <c r="C166" s="25" t="s">
        <v>300</v>
      </c>
      <c r="D166" s="25" t="s">
        <v>795</v>
      </c>
      <c r="E166" s="25" t="s">
        <v>694</v>
      </c>
    </row>
    <row r="167" spans="1:5" x14ac:dyDescent="0.2">
      <c r="A167" s="25" t="s">
        <v>3274</v>
      </c>
      <c r="B167" s="25" t="s">
        <v>2668</v>
      </c>
      <c r="C167" s="25" t="s">
        <v>300</v>
      </c>
      <c r="D167" s="25" t="s">
        <v>795</v>
      </c>
      <c r="E167" s="25" t="s">
        <v>696</v>
      </c>
    </row>
    <row r="168" spans="1:5" x14ac:dyDescent="0.2">
      <c r="A168" s="25" t="s">
        <v>3274</v>
      </c>
      <c r="B168" s="25" t="s">
        <v>2682</v>
      </c>
      <c r="C168" s="25" t="s">
        <v>195</v>
      </c>
      <c r="D168" s="25" t="s">
        <v>795</v>
      </c>
      <c r="E168" s="25" t="s">
        <v>254</v>
      </c>
    </row>
    <row r="169" spans="1:5" x14ac:dyDescent="0.2">
      <c r="A169" s="25" t="s">
        <v>3274</v>
      </c>
      <c r="B169" s="25" t="s">
        <v>2682</v>
      </c>
      <c r="C169" s="25" t="s">
        <v>195</v>
      </c>
      <c r="D169" s="25" t="s">
        <v>795</v>
      </c>
      <c r="E169" s="25" t="s">
        <v>694</v>
      </c>
    </row>
    <row r="170" spans="1:5" x14ac:dyDescent="0.2">
      <c r="A170" s="25" t="s">
        <v>3274</v>
      </c>
      <c r="B170" s="25" t="s">
        <v>2276</v>
      </c>
      <c r="C170" s="25" t="s">
        <v>75</v>
      </c>
      <c r="D170" s="25" t="s">
        <v>795</v>
      </c>
      <c r="E170" s="25" t="s">
        <v>254</v>
      </c>
    </row>
    <row r="171" spans="1:5" x14ac:dyDescent="0.2">
      <c r="A171" s="25" t="s">
        <v>3274</v>
      </c>
      <c r="B171" s="25" t="s">
        <v>2276</v>
      </c>
      <c r="C171" s="25" t="s">
        <v>75</v>
      </c>
      <c r="D171" s="25" t="s">
        <v>795</v>
      </c>
      <c r="E171" s="25" t="s">
        <v>694</v>
      </c>
    </row>
    <row r="172" spans="1:5" x14ac:dyDescent="0.2">
      <c r="A172" s="25" t="s">
        <v>3274</v>
      </c>
      <c r="B172" s="25" t="s">
        <v>2845</v>
      </c>
      <c r="C172" s="25" t="s">
        <v>860</v>
      </c>
      <c r="D172" s="25" t="s">
        <v>795</v>
      </c>
      <c r="E172" s="25" t="s">
        <v>694</v>
      </c>
    </row>
    <row r="173" spans="1:5" x14ac:dyDescent="0.2">
      <c r="A173" s="25" t="s">
        <v>3274</v>
      </c>
      <c r="B173" s="25" t="s">
        <v>2845</v>
      </c>
      <c r="C173" s="25" t="s">
        <v>860</v>
      </c>
      <c r="D173" s="25" t="s">
        <v>795</v>
      </c>
      <c r="E173" s="25" t="s">
        <v>250</v>
      </c>
    </row>
    <row r="174" spans="1:5" x14ac:dyDescent="0.2">
      <c r="A174" s="25" t="s">
        <v>3274</v>
      </c>
      <c r="B174" s="25" t="s">
        <v>2846</v>
      </c>
      <c r="C174" s="25" t="s">
        <v>866</v>
      </c>
      <c r="D174" s="25" t="s">
        <v>795</v>
      </c>
      <c r="E174" s="25" t="s">
        <v>694</v>
      </c>
    </row>
    <row r="175" spans="1:5" x14ac:dyDescent="0.2">
      <c r="A175" s="25" t="s">
        <v>3274</v>
      </c>
      <c r="B175" s="25" t="s">
        <v>2846</v>
      </c>
      <c r="C175" s="25" t="s">
        <v>866</v>
      </c>
      <c r="D175" s="25" t="s">
        <v>795</v>
      </c>
      <c r="E175" s="25" t="s">
        <v>250</v>
      </c>
    </row>
    <row r="176" spans="1:5" x14ac:dyDescent="0.2">
      <c r="A176" s="25" t="s">
        <v>3274</v>
      </c>
      <c r="B176" s="25" t="s">
        <v>2327</v>
      </c>
      <c r="C176" s="25" t="s">
        <v>2328</v>
      </c>
      <c r="D176" s="25" t="s">
        <v>795</v>
      </c>
      <c r="E176" s="25" t="s">
        <v>254</v>
      </c>
    </row>
    <row r="177" spans="1:5" x14ac:dyDescent="0.2">
      <c r="A177" s="25" t="s">
        <v>3274</v>
      </c>
      <c r="B177" s="25" t="s">
        <v>2325</v>
      </c>
      <c r="C177" s="25" t="s">
        <v>2326</v>
      </c>
      <c r="D177" s="25" t="s">
        <v>795</v>
      </c>
      <c r="E177" s="25" t="s">
        <v>254</v>
      </c>
    </row>
    <row r="178" spans="1:5" x14ac:dyDescent="0.2">
      <c r="A178" s="25" t="s">
        <v>3274</v>
      </c>
      <c r="B178" s="25" t="s">
        <v>2325</v>
      </c>
      <c r="C178" s="25" t="s">
        <v>2326</v>
      </c>
      <c r="D178" s="25" t="s">
        <v>795</v>
      </c>
      <c r="E178" s="25" t="s">
        <v>694</v>
      </c>
    </row>
    <row r="179" spans="1:5" x14ac:dyDescent="0.2">
      <c r="A179" s="25" t="s">
        <v>3274</v>
      </c>
      <c r="B179" s="25" t="s">
        <v>2279</v>
      </c>
      <c r="C179" s="25" t="s">
        <v>864</v>
      </c>
      <c r="D179" s="25" t="s">
        <v>795</v>
      </c>
      <c r="E179" s="25" t="s">
        <v>254</v>
      </c>
    </row>
    <row r="180" spans="1:5" x14ac:dyDescent="0.2">
      <c r="A180" s="25" t="s">
        <v>3274</v>
      </c>
      <c r="B180" s="25" t="s">
        <v>2279</v>
      </c>
      <c r="C180" s="25" t="s">
        <v>864</v>
      </c>
      <c r="D180" s="25" t="s">
        <v>795</v>
      </c>
      <c r="E180" s="25" t="s">
        <v>694</v>
      </c>
    </row>
    <row r="181" spans="1:5" x14ac:dyDescent="0.2">
      <c r="A181" s="25" t="s">
        <v>3274</v>
      </c>
      <c r="B181" s="25" t="s">
        <v>1897</v>
      </c>
      <c r="C181" s="25" t="s">
        <v>524</v>
      </c>
      <c r="D181" s="25" t="s">
        <v>1898</v>
      </c>
      <c r="E181" s="25" t="s">
        <v>694</v>
      </c>
    </row>
    <row r="182" spans="1:5" x14ac:dyDescent="0.2">
      <c r="A182" s="25" t="s">
        <v>3274</v>
      </c>
      <c r="B182" s="25" t="s">
        <v>1899</v>
      </c>
      <c r="C182" s="25" t="s">
        <v>804</v>
      </c>
      <c r="D182" s="25" t="s">
        <v>1898</v>
      </c>
      <c r="E182" s="25" t="s">
        <v>694</v>
      </c>
    </row>
    <row r="183" spans="1:5" x14ac:dyDescent="0.2">
      <c r="A183" s="25" t="s">
        <v>3274</v>
      </c>
      <c r="B183" s="25" t="s">
        <v>1900</v>
      </c>
      <c r="C183" s="25" t="s">
        <v>805</v>
      </c>
      <c r="D183" s="25" t="s">
        <v>1898</v>
      </c>
      <c r="E183" s="25" t="s">
        <v>694</v>
      </c>
    </row>
    <row r="184" spans="1:5" x14ac:dyDescent="0.2">
      <c r="A184" s="25" t="s">
        <v>3274</v>
      </c>
      <c r="B184" s="25" t="s">
        <v>1901</v>
      </c>
      <c r="C184" s="25" t="s">
        <v>803</v>
      </c>
      <c r="D184" s="25" t="s">
        <v>1898</v>
      </c>
      <c r="E184" s="25" t="s">
        <v>694</v>
      </c>
    </row>
    <row r="185" spans="1:5" x14ac:dyDescent="0.2">
      <c r="A185" s="25" t="s">
        <v>3274</v>
      </c>
      <c r="B185" s="25" t="s">
        <v>3235</v>
      </c>
      <c r="C185" s="25" t="s">
        <v>3226</v>
      </c>
      <c r="D185" s="25" t="s">
        <v>1898</v>
      </c>
      <c r="E185" s="25" t="s">
        <v>694</v>
      </c>
    </row>
    <row r="186" spans="1:5" x14ac:dyDescent="0.2">
      <c r="A186" s="25" t="s">
        <v>3274</v>
      </c>
      <c r="B186" s="25" t="s">
        <v>3234</v>
      </c>
      <c r="C186" s="25" t="s">
        <v>3225</v>
      </c>
      <c r="D186" s="25" t="s">
        <v>1898</v>
      </c>
      <c r="E186" s="25" t="s">
        <v>694</v>
      </c>
    </row>
    <row r="187" spans="1:5" x14ac:dyDescent="0.2">
      <c r="A187" s="25" t="s">
        <v>3274</v>
      </c>
      <c r="B187" s="25" t="s">
        <v>3238</v>
      </c>
      <c r="C187" s="25" t="s">
        <v>3228</v>
      </c>
      <c r="D187" s="25" t="s">
        <v>1898</v>
      </c>
      <c r="E187" s="25" t="s">
        <v>694</v>
      </c>
    </row>
    <row r="188" spans="1:5" x14ac:dyDescent="0.2">
      <c r="A188" s="25" t="s">
        <v>3274</v>
      </c>
      <c r="B188" s="25" t="s">
        <v>3237</v>
      </c>
      <c r="C188" s="25" t="s">
        <v>3227</v>
      </c>
      <c r="D188" s="25" t="s">
        <v>1898</v>
      </c>
      <c r="E188" s="25" t="s">
        <v>694</v>
      </c>
    </row>
    <row r="189" spans="1:5" x14ac:dyDescent="0.2">
      <c r="A189" s="25" t="s">
        <v>3274</v>
      </c>
      <c r="B189" s="25" t="s">
        <v>1902</v>
      </c>
      <c r="C189" s="25" t="s">
        <v>261</v>
      </c>
      <c r="D189" s="25" t="s">
        <v>1898</v>
      </c>
      <c r="E189" s="25" t="s">
        <v>694</v>
      </c>
    </row>
    <row r="190" spans="1:5" x14ac:dyDescent="0.2">
      <c r="A190" s="25" t="s">
        <v>3274</v>
      </c>
      <c r="B190" s="25" t="s">
        <v>1903</v>
      </c>
      <c r="C190" s="25" t="s">
        <v>262</v>
      </c>
      <c r="D190" s="25" t="s">
        <v>1898</v>
      </c>
      <c r="E190" s="25" t="s">
        <v>694</v>
      </c>
    </row>
    <row r="191" spans="1:5" x14ac:dyDescent="0.2">
      <c r="A191" s="25" t="s">
        <v>3274</v>
      </c>
      <c r="B191" s="25" t="s">
        <v>1904</v>
      </c>
      <c r="C191" s="25" t="s">
        <v>256</v>
      </c>
      <c r="D191" s="25" t="s">
        <v>1898</v>
      </c>
      <c r="E191" s="25" t="s">
        <v>694</v>
      </c>
    </row>
    <row r="192" spans="1:5" x14ac:dyDescent="0.2">
      <c r="A192" s="25" t="s">
        <v>3274</v>
      </c>
      <c r="B192" s="25" t="s">
        <v>1905</v>
      </c>
      <c r="C192" s="25" t="s">
        <v>247</v>
      </c>
      <c r="D192" s="25" t="s">
        <v>1898</v>
      </c>
      <c r="E192" s="25" t="s">
        <v>694</v>
      </c>
    </row>
    <row r="193" spans="1:5" x14ac:dyDescent="0.2">
      <c r="A193" s="25" t="s">
        <v>3274</v>
      </c>
      <c r="B193" s="25" t="s">
        <v>1906</v>
      </c>
      <c r="C193" s="25" t="s">
        <v>21</v>
      </c>
      <c r="D193" s="25" t="s">
        <v>1898</v>
      </c>
      <c r="E193" s="25" t="s">
        <v>694</v>
      </c>
    </row>
    <row r="194" spans="1:5" x14ac:dyDescent="0.2">
      <c r="A194" s="25" t="s">
        <v>3274</v>
      </c>
      <c r="B194" s="25" t="s">
        <v>1907</v>
      </c>
      <c r="C194" s="25" t="s">
        <v>448</v>
      </c>
      <c r="D194" s="25" t="s">
        <v>1898</v>
      </c>
      <c r="E194" s="25" t="s">
        <v>694</v>
      </c>
    </row>
    <row r="195" spans="1:5" x14ac:dyDescent="0.2">
      <c r="A195" s="25" t="s">
        <v>3274</v>
      </c>
      <c r="B195" s="25" t="s">
        <v>1908</v>
      </c>
      <c r="C195" s="25" t="s">
        <v>449</v>
      </c>
      <c r="D195" s="25" t="s">
        <v>1898</v>
      </c>
      <c r="E195" s="25" t="s">
        <v>694</v>
      </c>
    </row>
    <row r="196" spans="1:5" x14ac:dyDescent="0.2">
      <c r="A196" s="25" t="s">
        <v>3274</v>
      </c>
      <c r="B196" s="25" t="s">
        <v>1909</v>
      </c>
      <c r="C196" s="25" t="s">
        <v>405</v>
      </c>
      <c r="D196" s="25" t="s">
        <v>1898</v>
      </c>
      <c r="E196" s="25" t="s">
        <v>694</v>
      </c>
    </row>
    <row r="197" spans="1:5" x14ac:dyDescent="0.2">
      <c r="A197" s="25" t="s">
        <v>3274</v>
      </c>
      <c r="B197" s="25" t="s">
        <v>1909</v>
      </c>
      <c r="C197" s="25" t="s">
        <v>405</v>
      </c>
      <c r="D197" s="25" t="s">
        <v>1898</v>
      </c>
      <c r="E197" s="25" t="s">
        <v>695</v>
      </c>
    </row>
    <row r="198" spans="1:5" x14ac:dyDescent="0.2">
      <c r="A198" s="25" t="s">
        <v>3274</v>
      </c>
      <c r="B198" s="25" t="s">
        <v>2116</v>
      </c>
      <c r="C198" s="25" t="s">
        <v>761</v>
      </c>
      <c r="D198" s="25" t="s">
        <v>1898</v>
      </c>
      <c r="E198" s="25" t="s">
        <v>694</v>
      </c>
    </row>
    <row r="199" spans="1:5" x14ac:dyDescent="0.2">
      <c r="A199" s="25" t="s">
        <v>3274</v>
      </c>
      <c r="B199" s="25" t="s">
        <v>2116</v>
      </c>
      <c r="C199" s="25" t="s">
        <v>761</v>
      </c>
      <c r="D199" s="25" t="s">
        <v>1898</v>
      </c>
      <c r="E199" s="25" t="s">
        <v>255</v>
      </c>
    </row>
    <row r="200" spans="1:5" x14ac:dyDescent="0.2">
      <c r="A200" s="25" t="s">
        <v>3274</v>
      </c>
      <c r="B200" s="25" t="s">
        <v>1910</v>
      </c>
      <c r="C200" s="25" t="s">
        <v>445</v>
      </c>
      <c r="D200" s="25" t="s">
        <v>1898</v>
      </c>
      <c r="E200" s="25" t="s">
        <v>694</v>
      </c>
    </row>
    <row r="201" spans="1:5" x14ac:dyDescent="0.2">
      <c r="A201" s="25" t="s">
        <v>3274</v>
      </c>
      <c r="B201" s="25" t="s">
        <v>2818</v>
      </c>
      <c r="C201" s="25" t="s">
        <v>520</v>
      </c>
      <c r="D201" s="25" t="s">
        <v>1898</v>
      </c>
      <c r="E201" s="25" t="s">
        <v>694</v>
      </c>
    </row>
    <row r="202" spans="1:5" x14ac:dyDescent="0.2">
      <c r="A202" s="25" t="s">
        <v>3274</v>
      </c>
      <c r="B202" s="25" t="s">
        <v>1911</v>
      </c>
      <c r="C202" s="25" t="s">
        <v>523</v>
      </c>
      <c r="D202" s="25" t="s">
        <v>1898</v>
      </c>
      <c r="E202" s="25" t="s">
        <v>694</v>
      </c>
    </row>
    <row r="203" spans="1:5" x14ac:dyDescent="0.2">
      <c r="A203" s="25" t="s">
        <v>3274</v>
      </c>
      <c r="B203" s="25" t="s">
        <v>1912</v>
      </c>
      <c r="C203" s="25" t="s">
        <v>522</v>
      </c>
      <c r="D203" s="25" t="s">
        <v>1898</v>
      </c>
      <c r="E203" s="25" t="s">
        <v>694</v>
      </c>
    </row>
    <row r="204" spans="1:5" x14ac:dyDescent="0.2">
      <c r="A204" s="25" t="s">
        <v>3274</v>
      </c>
      <c r="B204" s="25" t="s">
        <v>1913</v>
      </c>
      <c r="C204" s="25" t="s">
        <v>406</v>
      </c>
      <c r="D204" s="25" t="s">
        <v>1898</v>
      </c>
      <c r="E204" s="25" t="s">
        <v>694</v>
      </c>
    </row>
    <row r="205" spans="1:5" x14ac:dyDescent="0.2">
      <c r="A205" s="25" t="s">
        <v>3274</v>
      </c>
      <c r="B205" s="25" t="s">
        <v>1914</v>
      </c>
      <c r="C205" s="25" t="s">
        <v>407</v>
      </c>
      <c r="D205" s="25" t="s">
        <v>1898</v>
      </c>
      <c r="E205" s="25" t="s">
        <v>694</v>
      </c>
    </row>
    <row r="206" spans="1:5" x14ac:dyDescent="0.2">
      <c r="A206" s="25" t="s">
        <v>3274</v>
      </c>
      <c r="B206" s="25" t="s">
        <v>1915</v>
      </c>
      <c r="C206" s="25" t="s">
        <v>996</v>
      </c>
      <c r="D206" s="25" t="s">
        <v>1898</v>
      </c>
      <c r="E206" s="25" t="s">
        <v>694</v>
      </c>
    </row>
    <row r="207" spans="1:5" x14ac:dyDescent="0.2">
      <c r="A207" s="25" t="s">
        <v>3274</v>
      </c>
      <c r="B207" s="25" t="s">
        <v>1916</v>
      </c>
      <c r="C207" s="25" t="s">
        <v>591</v>
      </c>
      <c r="D207" s="25" t="s">
        <v>1898</v>
      </c>
      <c r="E207" s="25" t="s">
        <v>694</v>
      </c>
    </row>
    <row r="208" spans="1:5" x14ac:dyDescent="0.2">
      <c r="A208" s="25" t="s">
        <v>3274</v>
      </c>
      <c r="B208" s="25" t="s">
        <v>1916</v>
      </c>
      <c r="C208" s="25" t="s">
        <v>591</v>
      </c>
      <c r="D208" s="25" t="s">
        <v>1898</v>
      </c>
      <c r="E208" s="25" t="s">
        <v>255</v>
      </c>
    </row>
    <row r="209" spans="1:5" x14ac:dyDescent="0.2">
      <c r="A209" s="25" t="s">
        <v>3274</v>
      </c>
      <c r="B209" s="25" t="s">
        <v>1917</v>
      </c>
      <c r="C209" s="25" t="s">
        <v>593</v>
      </c>
      <c r="D209" s="25" t="s">
        <v>1898</v>
      </c>
      <c r="E209" s="25" t="s">
        <v>694</v>
      </c>
    </row>
    <row r="210" spans="1:5" x14ac:dyDescent="0.2">
      <c r="A210" s="25" t="s">
        <v>3274</v>
      </c>
      <c r="B210" s="25" t="s">
        <v>1917</v>
      </c>
      <c r="C210" s="25" t="s">
        <v>593</v>
      </c>
      <c r="D210" s="25" t="s">
        <v>1898</v>
      </c>
      <c r="E210" s="25" t="s">
        <v>255</v>
      </c>
    </row>
    <row r="211" spans="1:5" x14ac:dyDescent="0.2">
      <c r="A211" s="25" t="s">
        <v>3274</v>
      </c>
      <c r="B211" s="25" t="s">
        <v>1918</v>
      </c>
      <c r="C211" s="25" t="s">
        <v>595</v>
      </c>
      <c r="D211" s="25" t="s">
        <v>1898</v>
      </c>
      <c r="E211" s="25" t="s">
        <v>694</v>
      </c>
    </row>
    <row r="212" spans="1:5" x14ac:dyDescent="0.2">
      <c r="A212" s="25" t="s">
        <v>3274</v>
      </c>
      <c r="B212" s="25" t="s">
        <v>1919</v>
      </c>
      <c r="C212" s="25" t="s">
        <v>1857</v>
      </c>
      <c r="D212" s="25" t="s">
        <v>1898</v>
      </c>
      <c r="E212" s="25" t="s">
        <v>694</v>
      </c>
    </row>
    <row r="213" spans="1:5" x14ac:dyDescent="0.2">
      <c r="A213" s="25" t="s">
        <v>3274</v>
      </c>
      <c r="B213" s="25" t="s">
        <v>1920</v>
      </c>
      <c r="C213" s="25" t="s">
        <v>592</v>
      </c>
      <c r="D213" s="25" t="s">
        <v>1898</v>
      </c>
      <c r="E213" s="25" t="s">
        <v>694</v>
      </c>
    </row>
    <row r="214" spans="1:5" x14ac:dyDescent="0.2">
      <c r="A214" s="25" t="s">
        <v>3274</v>
      </c>
      <c r="B214" s="25" t="s">
        <v>1920</v>
      </c>
      <c r="C214" s="25" t="s">
        <v>592</v>
      </c>
      <c r="D214" s="25" t="s">
        <v>1898</v>
      </c>
      <c r="E214" s="25" t="s">
        <v>255</v>
      </c>
    </row>
    <row r="215" spans="1:5" x14ac:dyDescent="0.2">
      <c r="A215" s="25" t="s">
        <v>3274</v>
      </c>
      <c r="B215" s="25" t="s">
        <v>1921</v>
      </c>
      <c r="C215" s="25" t="s">
        <v>594</v>
      </c>
      <c r="D215" s="25" t="s">
        <v>1898</v>
      </c>
      <c r="E215" s="25" t="s">
        <v>694</v>
      </c>
    </row>
    <row r="216" spans="1:5" x14ac:dyDescent="0.2">
      <c r="A216" s="25" t="s">
        <v>3274</v>
      </c>
      <c r="B216" s="25" t="s">
        <v>1921</v>
      </c>
      <c r="C216" s="25" t="s">
        <v>594</v>
      </c>
      <c r="D216" s="25" t="s">
        <v>1898</v>
      </c>
      <c r="E216" s="25" t="s">
        <v>255</v>
      </c>
    </row>
    <row r="217" spans="1:5" x14ac:dyDescent="0.2">
      <c r="A217" s="25" t="s">
        <v>3274</v>
      </c>
      <c r="B217" s="25" t="s">
        <v>1922</v>
      </c>
      <c r="C217" s="25" t="s">
        <v>862</v>
      </c>
      <c r="D217" s="25" t="s">
        <v>1898</v>
      </c>
      <c r="E217" s="25" t="s">
        <v>694</v>
      </c>
    </row>
    <row r="218" spans="1:5" x14ac:dyDescent="0.2">
      <c r="A218" s="25" t="s">
        <v>3274</v>
      </c>
      <c r="B218" s="25" t="s">
        <v>1923</v>
      </c>
      <c r="C218" s="25" t="s">
        <v>861</v>
      </c>
      <c r="D218" s="25" t="s">
        <v>1898</v>
      </c>
      <c r="E218" s="25" t="s">
        <v>694</v>
      </c>
    </row>
    <row r="219" spans="1:5" x14ac:dyDescent="0.2">
      <c r="A219" s="25" t="s">
        <v>3274</v>
      </c>
      <c r="B219" s="25" t="s">
        <v>1924</v>
      </c>
      <c r="C219" s="25" t="s">
        <v>873</v>
      </c>
      <c r="D219" s="25" t="s">
        <v>1898</v>
      </c>
      <c r="E219" s="25" t="s">
        <v>694</v>
      </c>
    </row>
    <row r="220" spans="1:5" x14ac:dyDescent="0.2">
      <c r="A220" s="25" t="s">
        <v>3274</v>
      </c>
      <c r="B220" s="25" t="s">
        <v>1925</v>
      </c>
      <c r="C220" s="25" t="s">
        <v>590</v>
      </c>
      <c r="D220" s="25" t="s">
        <v>1898</v>
      </c>
      <c r="E220" s="25" t="s">
        <v>694</v>
      </c>
    </row>
    <row r="221" spans="1:5" x14ac:dyDescent="0.2">
      <c r="A221" s="25" t="s">
        <v>3274</v>
      </c>
      <c r="B221" s="25" t="s">
        <v>1926</v>
      </c>
      <c r="C221" s="25" t="s">
        <v>377</v>
      </c>
      <c r="D221" s="25" t="s">
        <v>1898</v>
      </c>
      <c r="E221" s="25" t="s">
        <v>694</v>
      </c>
    </row>
    <row r="222" spans="1:5" x14ac:dyDescent="0.2">
      <c r="A222" s="25" t="s">
        <v>3274</v>
      </c>
      <c r="B222" s="25" t="s">
        <v>1927</v>
      </c>
      <c r="C222" s="25" t="s">
        <v>373</v>
      </c>
      <c r="D222" s="25" t="s">
        <v>1898</v>
      </c>
      <c r="E222" s="25" t="s">
        <v>694</v>
      </c>
    </row>
    <row r="223" spans="1:5" x14ac:dyDescent="0.2">
      <c r="A223" s="25" t="s">
        <v>3274</v>
      </c>
      <c r="B223" s="25" t="s">
        <v>1928</v>
      </c>
      <c r="C223" s="25" t="s">
        <v>378</v>
      </c>
      <c r="D223" s="25" t="s">
        <v>1898</v>
      </c>
      <c r="E223" s="25" t="s">
        <v>694</v>
      </c>
    </row>
    <row r="224" spans="1:5" x14ac:dyDescent="0.2">
      <c r="A224" s="25" t="s">
        <v>3274</v>
      </c>
      <c r="B224" s="25" t="s">
        <v>1929</v>
      </c>
      <c r="C224" s="25" t="s">
        <v>379</v>
      </c>
      <c r="D224" s="25" t="s">
        <v>1898</v>
      </c>
      <c r="E224" s="25" t="s">
        <v>694</v>
      </c>
    </row>
    <row r="225" spans="1:5" x14ac:dyDescent="0.2">
      <c r="A225" s="25" t="s">
        <v>3274</v>
      </c>
      <c r="B225" s="25" t="s">
        <v>1930</v>
      </c>
      <c r="C225" s="25" t="s">
        <v>374</v>
      </c>
      <c r="D225" s="25" t="s">
        <v>1898</v>
      </c>
      <c r="E225" s="25" t="s">
        <v>694</v>
      </c>
    </row>
    <row r="226" spans="1:5" x14ac:dyDescent="0.2">
      <c r="A226" s="25" t="s">
        <v>3274</v>
      </c>
      <c r="B226" s="25" t="s">
        <v>1931</v>
      </c>
      <c r="C226" s="25" t="s">
        <v>212</v>
      </c>
      <c r="D226" s="25" t="s">
        <v>1898</v>
      </c>
      <c r="E226" s="25" t="s">
        <v>694</v>
      </c>
    </row>
    <row r="227" spans="1:5" x14ac:dyDescent="0.2">
      <c r="A227" s="25" t="s">
        <v>3274</v>
      </c>
      <c r="B227" s="25" t="s">
        <v>1932</v>
      </c>
      <c r="C227" s="25" t="s">
        <v>375</v>
      </c>
      <c r="D227" s="25" t="s">
        <v>1898</v>
      </c>
      <c r="E227" s="25" t="s">
        <v>694</v>
      </c>
    </row>
    <row r="228" spans="1:5" x14ac:dyDescent="0.2">
      <c r="A228" s="25" t="s">
        <v>3274</v>
      </c>
      <c r="B228" s="25" t="s">
        <v>1933</v>
      </c>
      <c r="C228" s="25" t="s">
        <v>376</v>
      </c>
      <c r="D228" s="25" t="s">
        <v>1898</v>
      </c>
      <c r="E228" s="25" t="s">
        <v>694</v>
      </c>
    </row>
    <row r="229" spans="1:5" x14ac:dyDescent="0.2">
      <c r="A229" s="25" t="s">
        <v>3274</v>
      </c>
      <c r="B229" s="25" t="s">
        <v>1934</v>
      </c>
      <c r="C229" s="25" t="s">
        <v>372</v>
      </c>
      <c r="D229" s="25" t="s">
        <v>1898</v>
      </c>
      <c r="E229" s="25" t="s">
        <v>694</v>
      </c>
    </row>
    <row r="230" spans="1:5" x14ac:dyDescent="0.2">
      <c r="A230" s="25" t="s">
        <v>3274</v>
      </c>
      <c r="B230" s="25" t="s">
        <v>1935</v>
      </c>
      <c r="C230" s="25" t="s">
        <v>382</v>
      </c>
      <c r="D230" s="25" t="s">
        <v>1898</v>
      </c>
      <c r="E230" s="25" t="s">
        <v>694</v>
      </c>
    </row>
    <row r="231" spans="1:5" x14ac:dyDescent="0.2">
      <c r="A231" s="25" t="s">
        <v>3274</v>
      </c>
      <c r="B231" s="25" t="s">
        <v>1936</v>
      </c>
      <c r="C231" s="25" t="s">
        <v>380</v>
      </c>
      <c r="D231" s="25" t="s">
        <v>1898</v>
      </c>
      <c r="E231" s="25" t="s">
        <v>694</v>
      </c>
    </row>
    <row r="232" spans="1:5" x14ac:dyDescent="0.2">
      <c r="A232" s="25" t="s">
        <v>3274</v>
      </c>
      <c r="B232" s="25" t="s">
        <v>1937</v>
      </c>
      <c r="C232" s="25" t="s">
        <v>210</v>
      </c>
      <c r="D232" s="25" t="s">
        <v>1898</v>
      </c>
      <c r="E232" s="25" t="s">
        <v>694</v>
      </c>
    </row>
    <row r="233" spans="1:5" x14ac:dyDescent="0.2">
      <c r="A233" s="25" t="s">
        <v>3274</v>
      </c>
      <c r="B233" s="25" t="s">
        <v>1938</v>
      </c>
      <c r="C233" s="25" t="s">
        <v>381</v>
      </c>
      <c r="D233" s="25" t="s">
        <v>1898</v>
      </c>
      <c r="E233" s="25" t="s">
        <v>694</v>
      </c>
    </row>
    <row r="234" spans="1:5" x14ac:dyDescent="0.2">
      <c r="A234" s="25" t="s">
        <v>3274</v>
      </c>
      <c r="B234" s="25" t="s">
        <v>1939</v>
      </c>
      <c r="C234" s="25" t="s">
        <v>211</v>
      </c>
      <c r="D234" s="25" t="s">
        <v>1898</v>
      </c>
      <c r="E234" s="25" t="s">
        <v>694</v>
      </c>
    </row>
    <row r="235" spans="1:5" x14ac:dyDescent="0.2">
      <c r="A235" s="25" t="s">
        <v>3274</v>
      </c>
      <c r="B235" s="25" t="s">
        <v>2801</v>
      </c>
      <c r="C235" s="25" t="s">
        <v>2802</v>
      </c>
      <c r="D235" s="25" t="s">
        <v>1898</v>
      </c>
      <c r="E235" s="25" t="s">
        <v>694</v>
      </c>
    </row>
    <row r="236" spans="1:5" x14ac:dyDescent="0.2">
      <c r="A236" s="25" t="s">
        <v>3274</v>
      </c>
      <c r="B236" s="25" t="s">
        <v>2847</v>
      </c>
      <c r="C236" s="25" t="s">
        <v>2224</v>
      </c>
      <c r="D236" s="25" t="s">
        <v>1898</v>
      </c>
      <c r="E236" s="25" t="s">
        <v>694</v>
      </c>
    </row>
    <row r="237" spans="1:5" x14ac:dyDescent="0.2">
      <c r="A237" s="25" t="s">
        <v>3274</v>
      </c>
      <c r="B237" s="25" t="s">
        <v>1940</v>
      </c>
      <c r="C237" s="25" t="s">
        <v>506</v>
      </c>
      <c r="D237" s="25" t="s">
        <v>1898</v>
      </c>
      <c r="E237" s="25" t="s">
        <v>694</v>
      </c>
    </row>
    <row r="238" spans="1:5" x14ac:dyDescent="0.2">
      <c r="A238" s="25" t="s">
        <v>3274</v>
      </c>
      <c r="B238" s="25" t="s">
        <v>1940</v>
      </c>
      <c r="C238" s="25" t="s">
        <v>506</v>
      </c>
      <c r="D238" s="25" t="s">
        <v>1898</v>
      </c>
      <c r="E238" s="25" t="s">
        <v>255</v>
      </c>
    </row>
    <row r="239" spans="1:5" x14ac:dyDescent="0.2">
      <c r="A239" s="25" t="s">
        <v>3274</v>
      </c>
      <c r="B239" s="25" t="s">
        <v>1941</v>
      </c>
      <c r="C239" s="25" t="s">
        <v>1252</v>
      </c>
      <c r="D239" s="25" t="s">
        <v>1898</v>
      </c>
      <c r="E239" s="25" t="s">
        <v>694</v>
      </c>
    </row>
    <row r="240" spans="1:5" x14ac:dyDescent="0.2">
      <c r="A240" s="25" t="s">
        <v>3274</v>
      </c>
      <c r="B240" s="25" t="s">
        <v>1941</v>
      </c>
      <c r="C240" s="25" t="s">
        <v>1252</v>
      </c>
      <c r="D240" s="25" t="s">
        <v>1898</v>
      </c>
      <c r="E240" s="25" t="s">
        <v>255</v>
      </c>
    </row>
    <row r="241" spans="1:5" x14ac:dyDescent="0.2">
      <c r="A241" s="25" t="s">
        <v>3274</v>
      </c>
      <c r="B241" s="25" t="s">
        <v>1942</v>
      </c>
      <c r="C241" s="25" t="s">
        <v>997</v>
      </c>
      <c r="D241" s="25" t="s">
        <v>1898</v>
      </c>
      <c r="E241" s="25" t="s">
        <v>694</v>
      </c>
    </row>
    <row r="242" spans="1:5" x14ac:dyDescent="0.2">
      <c r="A242" s="25" t="s">
        <v>3274</v>
      </c>
      <c r="B242" s="25" t="s">
        <v>1942</v>
      </c>
      <c r="C242" s="25" t="s">
        <v>997</v>
      </c>
      <c r="D242" s="25" t="s">
        <v>1898</v>
      </c>
      <c r="E242" s="25" t="s">
        <v>255</v>
      </c>
    </row>
    <row r="243" spans="1:5" x14ac:dyDescent="0.2">
      <c r="A243" s="25" t="s">
        <v>3274</v>
      </c>
      <c r="B243" s="25" t="s">
        <v>1943</v>
      </c>
      <c r="C243" s="25" t="s">
        <v>502</v>
      </c>
      <c r="D243" s="25" t="s">
        <v>1898</v>
      </c>
      <c r="E243" s="25" t="s">
        <v>694</v>
      </c>
    </row>
    <row r="244" spans="1:5" x14ac:dyDescent="0.2">
      <c r="A244" s="25" t="s">
        <v>3274</v>
      </c>
      <c r="B244" s="25" t="s">
        <v>1944</v>
      </c>
      <c r="C244" s="25" t="s">
        <v>517</v>
      </c>
      <c r="D244" s="25" t="s">
        <v>1898</v>
      </c>
      <c r="E244" s="25" t="s">
        <v>694</v>
      </c>
    </row>
    <row r="245" spans="1:5" x14ac:dyDescent="0.2">
      <c r="A245" s="25" t="s">
        <v>3274</v>
      </c>
      <c r="B245" s="25" t="s">
        <v>1945</v>
      </c>
      <c r="C245" s="25" t="s">
        <v>518</v>
      </c>
      <c r="D245" s="25" t="s">
        <v>1898</v>
      </c>
      <c r="E245" s="25" t="s">
        <v>694</v>
      </c>
    </row>
    <row r="246" spans="1:5" x14ac:dyDescent="0.2">
      <c r="A246" s="25" t="s">
        <v>3274</v>
      </c>
      <c r="B246" s="25" t="s">
        <v>1946</v>
      </c>
      <c r="C246" s="25" t="s">
        <v>519</v>
      </c>
      <c r="D246" s="25" t="s">
        <v>1898</v>
      </c>
      <c r="E246" s="25" t="s">
        <v>694</v>
      </c>
    </row>
    <row r="247" spans="1:5" x14ac:dyDescent="0.2">
      <c r="A247" s="25" t="s">
        <v>3274</v>
      </c>
      <c r="B247" s="25" t="s">
        <v>1947</v>
      </c>
      <c r="C247" s="25" t="s">
        <v>501</v>
      </c>
      <c r="D247" s="25" t="s">
        <v>1898</v>
      </c>
      <c r="E247" s="25" t="s">
        <v>694</v>
      </c>
    </row>
    <row r="248" spans="1:5" x14ac:dyDescent="0.2">
      <c r="A248" s="25" t="s">
        <v>3274</v>
      </c>
      <c r="B248" s="25" t="s">
        <v>2797</v>
      </c>
      <c r="C248" s="25" t="s">
        <v>2798</v>
      </c>
      <c r="D248" s="25" t="s">
        <v>1898</v>
      </c>
      <c r="E248" s="25" t="s">
        <v>694</v>
      </c>
    </row>
    <row r="249" spans="1:5" x14ac:dyDescent="0.2">
      <c r="A249" s="25" t="s">
        <v>3274</v>
      </c>
      <c r="B249" s="25" t="s">
        <v>2478</v>
      </c>
      <c r="C249" s="25" t="s">
        <v>2476</v>
      </c>
      <c r="D249" s="25" t="s">
        <v>1898</v>
      </c>
      <c r="E249" s="25" t="s">
        <v>694</v>
      </c>
    </row>
    <row r="250" spans="1:5" x14ac:dyDescent="0.2">
      <c r="A250" s="25" t="s">
        <v>3274</v>
      </c>
      <c r="B250" s="25" t="s">
        <v>1948</v>
      </c>
      <c r="C250" s="25" t="s">
        <v>507</v>
      </c>
      <c r="D250" s="25" t="s">
        <v>1898</v>
      </c>
      <c r="E250" s="25" t="s">
        <v>694</v>
      </c>
    </row>
    <row r="251" spans="1:5" x14ac:dyDescent="0.2">
      <c r="A251" s="25" t="s">
        <v>3274</v>
      </c>
      <c r="B251" s="25" t="s">
        <v>1949</v>
      </c>
      <c r="C251" s="25" t="s">
        <v>503</v>
      </c>
      <c r="D251" s="25" t="s">
        <v>1898</v>
      </c>
      <c r="E251" s="25" t="s">
        <v>694</v>
      </c>
    </row>
    <row r="252" spans="1:5" x14ac:dyDescent="0.2">
      <c r="A252" s="25" t="s">
        <v>3274</v>
      </c>
      <c r="B252" s="25" t="s">
        <v>1950</v>
      </c>
      <c r="C252" s="25" t="s">
        <v>505</v>
      </c>
      <c r="D252" s="25" t="s">
        <v>1898</v>
      </c>
      <c r="E252" s="25" t="s">
        <v>694</v>
      </c>
    </row>
    <row r="253" spans="1:5" x14ac:dyDescent="0.2">
      <c r="A253" s="25" t="s">
        <v>3274</v>
      </c>
      <c r="B253" s="25" t="s">
        <v>1950</v>
      </c>
      <c r="C253" s="25" t="s">
        <v>505</v>
      </c>
      <c r="D253" s="25" t="s">
        <v>1898</v>
      </c>
      <c r="E253" s="25" t="s">
        <v>255</v>
      </c>
    </row>
    <row r="254" spans="1:5" x14ac:dyDescent="0.2">
      <c r="A254" s="25" t="s">
        <v>3274</v>
      </c>
      <c r="B254" s="25" t="s">
        <v>1951</v>
      </c>
      <c r="C254" s="25" t="s">
        <v>504</v>
      </c>
      <c r="D254" s="25" t="s">
        <v>1898</v>
      </c>
      <c r="E254" s="25" t="s">
        <v>694</v>
      </c>
    </row>
    <row r="255" spans="1:5" x14ac:dyDescent="0.2">
      <c r="A255" s="25" t="s">
        <v>3274</v>
      </c>
      <c r="B255" s="25" t="s">
        <v>1952</v>
      </c>
      <c r="C255" s="25" t="s">
        <v>508</v>
      </c>
      <c r="D255" s="25" t="s">
        <v>1898</v>
      </c>
      <c r="E255" s="25" t="s">
        <v>694</v>
      </c>
    </row>
    <row r="256" spans="1:5" x14ac:dyDescent="0.2">
      <c r="A256" s="25" t="s">
        <v>3274</v>
      </c>
      <c r="B256" s="25" t="s">
        <v>1952</v>
      </c>
      <c r="C256" s="25" t="s">
        <v>508</v>
      </c>
      <c r="D256" s="25" t="s">
        <v>1898</v>
      </c>
      <c r="E256" s="25" t="s">
        <v>255</v>
      </c>
    </row>
    <row r="257" spans="1:5" x14ac:dyDescent="0.2">
      <c r="A257" s="25" t="s">
        <v>3274</v>
      </c>
      <c r="B257" s="25" t="s">
        <v>2799</v>
      </c>
      <c r="C257" s="25" t="s">
        <v>2800</v>
      </c>
      <c r="D257" s="25" t="s">
        <v>1898</v>
      </c>
      <c r="E257" s="25" t="s">
        <v>694</v>
      </c>
    </row>
    <row r="258" spans="1:5" x14ac:dyDescent="0.2">
      <c r="A258" s="25" t="s">
        <v>3274</v>
      </c>
      <c r="B258" s="25" t="s">
        <v>1953</v>
      </c>
      <c r="C258" s="25" t="s">
        <v>509</v>
      </c>
      <c r="D258" s="25" t="s">
        <v>1898</v>
      </c>
      <c r="E258" s="25" t="s">
        <v>694</v>
      </c>
    </row>
    <row r="259" spans="1:5" x14ac:dyDescent="0.2">
      <c r="A259" s="25" t="s">
        <v>3274</v>
      </c>
      <c r="B259" s="25" t="s">
        <v>1953</v>
      </c>
      <c r="C259" s="25" t="s">
        <v>509</v>
      </c>
      <c r="D259" s="25" t="s">
        <v>1898</v>
      </c>
      <c r="E259" s="25" t="s">
        <v>255</v>
      </c>
    </row>
    <row r="260" spans="1:5" x14ac:dyDescent="0.2">
      <c r="A260" s="25" t="s">
        <v>3274</v>
      </c>
      <c r="B260" s="25" t="s">
        <v>1954</v>
      </c>
      <c r="C260" s="25" t="s">
        <v>514</v>
      </c>
      <c r="D260" s="25" t="s">
        <v>1898</v>
      </c>
      <c r="E260" s="25" t="s">
        <v>694</v>
      </c>
    </row>
    <row r="261" spans="1:5" x14ac:dyDescent="0.2">
      <c r="A261" s="25" t="s">
        <v>3274</v>
      </c>
      <c r="B261" s="25" t="s">
        <v>1955</v>
      </c>
      <c r="C261" s="25" t="s">
        <v>515</v>
      </c>
      <c r="D261" s="25" t="s">
        <v>1898</v>
      </c>
      <c r="E261" s="25" t="s">
        <v>694</v>
      </c>
    </row>
    <row r="262" spans="1:5" x14ac:dyDescent="0.2">
      <c r="A262" s="25" t="s">
        <v>3274</v>
      </c>
      <c r="B262" s="25" t="s">
        <v>1956</v>
      </c>
      <c r="C262" s="25" t="s">
        <v>516</v>
      </c>
      <c r="D262" s="25" t="s">
        <v>1898</v>
      </c>
      <c r="E262" s="25" t="s">
        <v>694</v>
      </c>
    </row>
    <row r="263" spans="1:5" x14ac:dyDescent="0.2">
      <c r="A263" s="25" t="s">
        <v>3274</v>
      </c>
      <c r="B263" s="25" t="s">
        <v>1957</v>
      </c>
      <c r="C263" s="25" t="s">
        <v>510</v>
      </c>
      <c r="D263" s="25" t="s">
        <v>1898</v>
      </c>
      <c r="E263" s="25" t="s">
        <v>694</v>
      </c>
    </row>
    <row r="264" spans="1:5" x14ac:dyDescent="0.2">
      <c r="A264" s="25" t="s">
        <v>3274</v>
      </c>
      <c r="B264" s="25" t="s">
        <v>1958</v>
      </c>
      <c r="C264" s="25" t="s">
        <v>500</v>
      </c>
      <c r="D264" s="25" t="s">
        <v>1898</v>
      </c>
      <c r="E264" s="25" t="s">
        <v>694</v>
      </c>
    </row>
    <row r="265" spans="1:5" x14ac:dyDescent="0.2">
      <c r="A265" s="25" t="s">
        <v>3274</v>
      </c>
      <c r="B265" s="25" t="s">
        <v>1959</v>
      </c>
      <c r="C265" s="25" t="s">
        <v>1858</v>
      </c>
      <c r="D265" s="25" t="s">
        <v>1898</v>
      </c>
      <c r="E265" s="25" t="s">
        <v>694</v>
      </c>
    </row>
    <row r="266" spans="1:5" x14ac:dyDescent="0.2">
      <c r="A266" s="25" t="s">
        <v>3274</v>
      </c>
      <c r="B266" s="25" t="s">
        <v>2105</v>
      </c>
      <c r="C266" s="25" t="s">
        <v>446</v>
      </c>
      <c r="D266" s="25" t="s">
        <v>1898</v>
      </c>
      <c r="E266" s="25" t="s">
        <v>694</v>
      </c>
    </row>
    <row r="267" spans="1:5" x14ac:dyDescent="0.2">
      <c r="A267" s="25" t="s">
        <v>3274</v>
      </c>
      <c r="B267" s="25" t="s">
        <v>1960</v>
      </c>
      <c r="C267" s="25" t="s">
        <v>447</v>
      </c>
      <c r="D267" s="25" t="s">
        <v>1898</v>
      </c>
      <c r="E267" s="25" t="s">
        <v>694</v>
      </c>
    </row>
    <row r="268" spans="1:5" x14ac:dyDescent="0.2">
      <c r="A268" s="25" t="s">
        <v>3274</v>
      </c>
      <c r="B268" s="25" t="s">
        <v>1961</v>
      </c>
      <c r="C268" s="25" t="s">
        <v>806</v>
      </c>
      <c r="D268" s="25" t="s">
        <v>1898</v>
      </c>
      <c r="E268" s="25" t="s">
        <v>694</v>
      </c>
    </row>
    <row r="269" spans="1:5" x14ac:dyDescent="0.2">
      <c r="A269" s="25" t="s">
        <v>3274</v>
      </c>
      <c r="B269" s="25" t="s">
        <v>1961</v>
      </c>
      <c r="C269" s="25" t="s">
        <v>806</v>
      </c>
      <c r="D269" s="25" t="s">
        <v>1898</v>
      </c>
      <c r="E269" s="25" t="s">
        <v>695</v>
      </c>
    </row>
    <row r="270" spans="1:5" x14ac:dyDescent="0.2">
      <c r="A270" s="25" t="s">
        <v>3274</v>
      </c>
      <c r="B270" s="25" t="s">
        <v>1962</v>
      </c>
      <c r="C270" s="25" t="s">
        <v>144</v>
      </c>
      <c r="D270" s="25" t="s">
        <v>1898</v>
      </c>
      <c r="E270" s="25" t="s">
        <v>694</v>
      </c>
    </row>
    <row r="271" spans="1:5" x14ac:dyDescent="0.2">
      <c r="A271" s="25" t="s">
        <v>3274</v>
      </c>
      <c r="B271" s="25" t="s">
        <v>1963</v>
      </c>
      <c r="C271" s="25" t="s">
        <v>143</v>
      </c>
      <c r="D271" s="25" t="s">
        <v>1898</v>
      </c>
      <c r="E271" s="25" t="s">
        <v>694</v>
      </c>
    </row>
    <row r="272" spans="1:5" x14ac:dyDescent="0.2">
      <c r="A272" s="25" t="s">
        <v>3274</v>
      </c>
      <c r="B272" s="25" t="s">
        <v>1963</v>
      </c>
      <c r="C272" s="25" t="s">
        <v>143</v>
      </c>
      <c r="D272" s="25" t="s">
        <v>1898</v>
      </c>
      <c r="E272" s="25" t="s">
        <v>255</v>
      </c>
    </row>
    <row r="273" spans="1:5" x14ac:dyDescent="0.2">
      <c r="A273" s="25" t="s">
        <v>3274</v>
      </c>
      <c r="B273" s="25" t="s">
        <v>2479</v>
      </c>
      <c r="C273" s="25" t="s">
        <v>2477</v>
      </c>
      <c r="D273" s="25" t="s">
        <v>1898</v>
      </c>
      <c r="E273" s="25" t="s">
        <v>694</v>
      </c>
    </row>
    <row r="274" spans="1:5" x14ac:dyDescent="0.2">
      <c r="A274" s="25" t="s">
        <v>3274</v>
      </c>
      <c r="B274" s="25" t="s">
        <v>1964</v>
      </c>
      <c r="C274" s="25" t="s">
        <v>807</v>
      </c>
      <c r="D274" s="25" t="s">
        <v>1898</v>
      </c>
      <c r="E274" s="25" t="s">
        <v>694</v>
      </c>
    </row>
    <row r="275" spans="1:5" x14ac:dyDescent="0.2">
      <c r="A275" s="25" t="s">
        <v>3274</v>
      </c>
      <c r="B275" s="25" t="s">
        <v>1965</v>
      </c>
      <c r="C275" s="25" t="s">
        <v>1517</v>
      </c>
      <c r="D275" s="25" t="s">
        <v>1898</v>
      </c>
      <c r="E275" s="25" t="s">
        <v>694</v>
      </c>
    </row>
    <row r="276" spans="1:5" x14ac:dyDescent="0.2">
      <c r="A276" s="25" t="s">
        <v>3274</v>
      </c>
      <c r="B276" s="25" t="s">
        <v>2098</v>
      </c>
      <c r="C276" s="25" t="s">
        <v>755</v>
      </c>
      <c r="D276" s="25" t="s">
        <v>1898</v>
      </c>
      <c r="E276" s="25" t="s">
        <v>694</v>
      </c>
    </row>
    <row r="277" spans="1:5" x14ac:dyDescent="0.2">
      <c r="A277" s="25" t="s">
        <v>3274</v>
      </c>
      <c r="B277" s="25" t="s">
        <v>2120</v>
      </c>
      <c r="C277" s="25" t="s">
        <v>763</v>
      </c>
      <c r="D277" s="25" t="s">
        <v>1898</v>
      </c>
      <c r="E277" s="25" t="s">
        <v>694</v>
      </c>
    </row>
    <row r="278" spans="1:5" x14ac:dyDescent="0.2">
      <c r="A278" s="25" t="s">
        <v>3274</v>
      </c>
      <c r="B278" s="25" t="s">
        <v>2803</v>
      </c>
      <c r="C278" s="25" t="s">
        <v>2804</v>
      </c>
      <c r="D278" s="25" t="s">
        <v>1898</v>
      </c>
      <c r="E278" s="25" t="s">
        <v>694</v>
      </c>
    </row>
    <row r="279" spans="1:5" x14ac:dyDescent="0.2">
      <c r="A279" s="25" t="s">
        <v>3274</v>
      </c>
      <c r="B279" s="25" t="s">
        <v>1966</v>
      </c>
      <c r="C279" s="25" t="s">
        <v>760</v>
      </c>
      <c r="D279" s="25" t="s">
        <v>1898</v>
      </c>
      <c r="E279" s="25" t="s">
        <v>694</v>
      </c>
    </row>
    <row r="280" spans="1:5" x14ac:dyDescent="0.2">
      <c r="A280" s="25" t="s">
        <v>3274</v>
      </c>
      <c r="B280" s="25" t="s">
        <v>1967</v>
      </c>
      <c r="C280" s="25" t="s">
        <v>409</v>
      </c>
      <c r="D280" s="25" t="s">
        <v>1898</v>
      </c>
      <c r="E280" s="25" t="s">
        <v>694</v>
      </c>
    </row>
    <row r="281" spans="1:5" x14ac:dyDescent="0.2">
      <c r="A281" s="25" t="s">
        <v>3274</v>
      </c>
      <c r="B281" s="25" t="s">
        <v>1968</v>
      </c>
      <c r="C281" s="25" t="s">
        <v>410</v>
      </c>
      <c r="D281" s="25" t="s">
        <v>1898</v>
      </c>
      <c r="E281" s="25" t="s">
        <v>694</v>
      </c>
    </row>
    <row r="282" spans="1:5" x14ac:dyDescent="0.2">
      <c r="A282" s="25" t="s">
        <v>3274</v>
      </c>
      <c r="B282" s="25" t="s">
        <v>1969</v>
      </c>
      <c r="C282" s="25" t="s">
        <v>411</v>
      </c>
      <c r="D282" s="25" t="s">
        <v>1898</v>
      </c>
      <c r="E282" s="25" t="s">
        <v>694</v>
      </c>
    </row>
    <row r="283" spans="1:5" x14ac:dyDescent="0.2">
      <c r="A283" s="25" t="s">
        <v>3274</v>
      </c>
      <c r="B283" s="25" t="s">
        <v>1970</v>
      </c>
      <c r="C283" s="25" t="s">
        <v>412</v>
      </c>
      <c r="D283" s="25" t="s">
        <v>1898</v>
      </c>
      <c r="E283" s="25" t="s">
        <v>694</v>
      </c>
    </row>
    <row r="284" spans="1:5" x14ac:dyDescent="0.2">
      <c r="A284" s="25" t="s">
        <v>3274</v>
      </c>
      <c r="B284" s="25" t="s">
        <v>1971</v>
      </c>
      <c r="C284" s="25" t="s">
        <v>413</v>
      </c>
      <c r="D284" s="25" t="s">
        <v>1898</v>
      </c>
      <c r="E284" s="25" t="s">
        <v>694</v>
      </c>
    </row>
    <row r="285" spans="1:5" x14ac:dyDescent="0.2">
      <c r="A285" s="25" t="s">
        <v>3274</v>
      </c>
      <c r="B285" s="25" t="s">
        <v>1972</v>
      </c>
      <c r="C285" s="25" t="s">
        <v>414</v>
      </c>
      <c r="D285" s="25" t="s">
        <v>1898</v>
      </c>
      <c r="E285" s="25" t="s">
        <v>694</v>
      </c>
    </row>
    <row r="286" spans="1:5" x14ac:dyDescent="0.2">
      <c r="A286" s="25" t="s">
        <v>3274</v>
      </c>
      <c r="B286" s="25" t="s">
        <v>1973</v>
      </c>
      <c r="C286" s="25" t="s">
        <v>433</v>
      </c>
      <c r="D286" s="25" t="s">
        <v>1898</v>
      </c>
      <c r="E286" s="25" t="s">
        <v>694</v>
      </c>
    </row>
    <row r="287" spans="1:5" x14ac:dyDescent="0.2">
      <c r="A287" s="25" t="s">
        <v>3274</v>
      </c>
      <c r="B287" s="25" t="s">
        <v>1974</v>
      </c>
      <c r="C287" s="25" t="s">
        <v>434</v>
      </c>
      <c r="D287" s="25" t="s">
        <v>1898</v>
      </c>
      <c r="E287" s="25" t="s">
        <v>694</v>
      </c>
    </row>
    <row r="288" spans="1:5" x14ac:dyDescent="0.2">
      <c r="A288" s="25" t="s">
        <v>3274</v>
      </c>
      <c r="B288" s="25" t="s">
        <v>1975</v>
      </c>
      <c r="C288" s="25" t="s">
        <v>435</v>
      </c>
      <c r="D288" s="25" t="s">
        <v>1898</v>
      </c>
      <c r="E288" s="25" t="s">
        <v>694</v>
      </c>
    </row>
    <row r="289" spans="1:5" x14ac:dyDescent="0.2">
      <c r="A289" s="25" t="s">
        <v>3274</v>
      </c>
      <c r="B289" s="25" t="s">
        <v>1976</v>
      </c>
      <c r="C289" s="25" t="s">
        <v>436</v>
      </c>
      <c r="D289" s="25" t="s">
        <v>1898</v>
      </c>
      <c r="E289" s="25" t="s">
        <v>694</v>
      </c>
    </row>
    <row r="290" spans="1:5" x14ac:dyDescent="0.2">
      <c r="A290" s="25" t="s">
        <v>3274</v>
      </c>
      <c r="B290" s="25" t="s">
        <v>1977</v>
      </c>
      <c r="C290" s="25" t="s">
        <v>437</v>
      </c>
      <c r="D290" s="25" t="s">
        <v>1898</v>
      </c>
      <c r="E290" s="25" t="s">
        <v>694</v>
      </c>
    </row>
    <row r="291" spans="1:5" x14ac:dyDescent="0.2">
      <c r="A291" s="25" t="s">
        <v>3274</v>
      </c>
      <c r="B291" s="25" t="s">
        <v>1978</v>
      </c>
      <c r="C291" s="25" t="s">
        <v>408</v>
      </c>
      <c r="D291" s="25" t="s">
        <v>1898</v>
      </c>
      <c r="E291" s="25" t="s">
        <v>694</v>
      </c>
    </row>
    <row r="292" spans="1:5" x14ac:dyDescent="0.2">
      <c r="A292" s="25" t="s">
        <v>3274</v>
      </c>
      <c r="B292" s="25" t="s">
        <v>1979</v>
      </c>
      <c r="C292" s="25" t="s">
        <v>438</v>
      </c>
      <c r="D292" s="25" t="s">
        <v>1898</v>
      </c>
      <c r="E292" s="25" t="s">
        <v>694</v>
      </c>
    </row>
    <row r="293" spans="1:5" x14ac:dyDescent="0.2">
      <c r="A293" s="25" t="s">
        <v>3274</v>
      </c>
      <c r="B293" s="25" t="s">
        <v>1980</v>
      </c>
      <c r="C293" s="25" t="s">
        <v>439</v>
      </c>
      <c r="D293" s="25" t="s">
        <v>1898</v>
      </c>
      <c r="E293" s="25" t="s">
        <v>694</v>
      </c>
    </row>
    <row r="294" spans="1:5" x14ac:dyDescent="0.2">
      <c r="A294" s="25" t="s">
        <v>3274</v>
      </c>
      <c r="B294" s="25" t="s">
        <v>1981</v>
      </c>
      <c r="C294" s="25" t="s">
        <v>383</v>
      </c>
      <c r="D294" s="25" t="s">
        <v>1898</v>
      </c>
      <c r="E294" s="25" t="s">
        <v>694</v>
      </c>
    </row>
    <row r="295" spans="1:5" x14ac:dyDescent="0.2">
      <c r="A295" s="25" t="s">
        <v>3274</v>
      </c>
      <c r="B295" s="25" t="s">
        <v>1982</v>
      </c>
      <c r="C295" s="25" t="s">
        <v>440</v>
      </c>
      <c r="D295" s="25" t="s">
        <v>1898</v>
      </c>
      <c r="E295" s="25" t="s">
        <v>694</v>
      </c>
    </row>
    <row r="296" spans="1:5" x14ac:dyDescent="0.2">
      <c r="A296" s="25" t="s">
        <v>3274</v>
      </c>
      <c r="B296" s="25" t="s">
        <v>1983</v>
      </c>
      <c r="C296" s="25" t="s">
        <v>441</v>
      </c>
      <c r="D296" s="25" t="s">
        <v>1898</v>
      </c>
      <c r="E296" s="25" t="s">
        <v>694</v>
      </c>
    </row>
    <row r="297" spans="1:5" x14ac:dyDescent="0.2">
      <c r="A297" s="25" t="s">
        <v>3274</v>
      </c>
      <c r="B297" s="25" t="s">
        <v>1984</v>
      </c>
      <c r="C297" s="25" t="s">
        <v>442</v>
      </c>
      <c r="D297" s="25" t="s">
        <v>1898</v>
      </c>
      <c r="E297" s="25" t="s">
        <v>694</v>
      </c>
    </row>
    <row r="298" spans="1:5" x14ac:dyDescent="0.2">
      <c r="A298" s="25" t="s">
        <v>3274</v>
      </c>
      <c r="B298" s="25" t="s">
        <v>1985</v>
      </c>
      <c r="C298" s="25" t="s">
        <v>443</v>
      </c>
      <c r="D298" s="25" t="s">
        <v>1898</v>
      </c>
      <c r="E298" s="25" t="s">
        <v>694</v>
      </c>
    </row>
    <row r="299" spans="1:5" x14ac:dyDescent="0.2">
      <c r="A299" s="25" t="s">
        <v>3274</v>
      </c>
      <c r="B299" s="25" t="s">
        <v>1986</v>
      </c>
      <c r="C299" s="25" t="s">
        <v>444</v>
      </c>
      <c r="D299" s="25" t="s">
        <v>1898</v>
      </c>
      <c r="E299" s="25" t="s">
        <v>694</v>
      </c>
    </row>
    <row r="300" spans="1:5" x14ac:dyDescent="0.2">
      <c r="A300" s="25" t="s">
        <v>3274</v>
      </c>
      <c r="B300" s="25" t="s">
        <v>1987</v>
      </c>
      <c r="C300" s="25" t="s">
        <v>521</v>
      </c>
      <c r="D300" s="25" t="s">
        <v>1898</v>
      </c>
      <c r="E300" s="25" t="s">
        <v>694</v>
      </c>
    </row>
    <row r="301" spans="1:5" x14ac:dyDescent="0.2">
      <c r="A301" s="25" t="s">
        <v>3274</v>
      </c>
      <c r="B301" s="25" t="s">
        <v>2312</v>
      </c>
      <c r="C301" s="25" t="s">
        <v>2306</v>
      </c>
      <c r="D301" s="25" t="s">
        <v>797</v>
      </c>
      <c r="E301" s="25" t="s">
        <v>694</v>
      </c>
    </row>
    <row r="302" spans="1:5" x14ac:dyDescent="0.2">
      <c r="A302" s="25" t="s">
        <v>3274</v>
      </c>
      <c r="B302" s="25" t="s">
        <v>2848</v>
      </c>
      <c r="C302" s="25" t="s">
        <v>1211</v>
      </c>
      <c r="D302" s="25" t="s">
        <v>624</v>
      </c>
      <c r="E302" s="25" t="s">
        <v>694</v>
      </c>
    </row>
    <row r="303" spans="1:5" x14ac:dyDescent="0.2">
      <c r="A303" s="25" t="s">
        <v>3274</v>
      </c>
      <c r="B303" s="25" t="s">
        <v>2848</v>
      </c>
      <c r="C303" s="25" t="s">
        <v>1211</v>
      </c>
      <c r="D303" s="25" t="s">
        <v>624</v>
      </c>
      <c r="E303" s="25" t="s">
        <v>1999</v>
      </c>
    </row>
    <row r="304" spans="1:5" x14ac:dyDescent="0.2">
      <c r="A304" s="25" t="s">
        <v>3274</v>
      </c>
      <c r="B304" s="25" t="s">
        <v>3240</v>
      </c>
      <c r="C304" s="25" t="s">
        <v>3230</v>
      </c>
      <c r="D304" s="25" t="s">
        <v>624</v>
      </c>
      <c r="E304" s="25" t="s">
        <v>253</v>
      </c>
    </row>
    <row r="305" spans="1:5" x14ac:dyDescent="0.2">
      <c r="A305" s="25" t="s">
        <v>3274</v>
      </c>
      <c r="B305" s="25" t="s">
        <v>3240</v>
      </c>
      <c r="C305" s="25" t="s">
        <v>3230</v>
      </c>
      <c r="D305" s="25" t="s">
        <v>624</v>
      </c>
      <c r="E305" s="25" t="s">
        <v>1999</v>
      </c>
    </row>
    <row r="306" spans="1:5" x14ac:dyDescent="0.2">
      <c r="A306" s="25" t="s">
        <v>3274</v>
      </c>
      <c r="B306" s="25" t="s">
        <v>3240</v>
      </c>
      <c r="C306" s="25" t="s">
        <v>3230</v>
      </c>
      <c r="D306" s="25" t="s">
        <v>624</v>
      </c>
      <c r="E306" s="25" t="s">
        <v>695</v>
      </c>
    </row>
    <row r="307" spans="1:5" x14ac:dyDescent="0.2">
      <c r="A307" s="25" t="s">
        <v>3274</v>
      </c>
      <c r="B307" s="25" t="s">
        <v>2849</v>
      </c>
      <c r="C307" s="25" t="s">
        <v>356</v>
      </c>
      <c r="D307" s="25" t="s">
        <v>624</v>
      </c>
      <c r="E307" s="25" t="s">
        <v>694</v>
      </c>
    </row>
    <row r="308" spans="1:5" x14ac:dyDescent="0.2">
      <c r="A308" s="25" t="s">
        <v>3274</v>
      </c>
      <c r="B308" s="25" t="s">
        <v>2849</v>
      </c>
      <c r="C308" s="25" t="s">
        <v>356</v>
      </c>
      <c r="D308" s="25" t="s">
        <v>624</v>
      </c>
      <c r="E308" s="25" t="s">
        <v>1999</v>
      </c>
    </row>
    <row r="309" spans="1:5" x14ac:dyDescent="0.2">
      <c r="A309" s="25" t="s">
        <v>3274</v>
      </c>
      <c r="B309" s="25" t="s">
        <v>2849</v>
      </c>
      <c r="C309" s="25" t="s">
        <v>356</v>
      </c>
      <c r="D309" s="25" t="s">
        <v>624</v>
      </c>
      <c r="E309" s="25" t="s">
        <v>696</v>
      </c>
    </row>
    <row r="310" spans="1:5" x14ac:dyDescent="0.2">
      <c r="A310" s="25" t="s">
        <v>3274</v>
      </c>
      <c r="B310" s="25" t="s">
        <v>2850</v>
      </c>
      <c r="C310" s="25" t="s">
        <v>328</v>
      </c>
      <c r="D310" s="25" t="s">
        <v>624</v>
      </c>
      <c r="E310" s="25" t="s">
        <v>694</v>
      </c>
    </row>
    <row r="311" spans="1:5" x14ac:dyDescent="0.2">
      <c r="A311" s="25" t="s">
        <v>3274</v>
      </c>
      <c r="B311" s="25" t="s">
        <v>2850</v>
      </c>
      <c r="C311" s="25" t="s">
        <v>328</v>
      </c>
      <c r="D311" s="25" t="s">
        <v>624</v>
      </c>
      <c r="E311" s="25" t="s">
        <v>253</v>
      </c>
    </row>
    <row r="312" spans="1:5" x14ac:dyDescent="0.2">
      <c r="A312" s="25" t="s">
        <v>3274</v>
      </c>
      <c r="B312" s="25" t="s">
        <v>2850</v>
      </c>
      <c r="C312" s="25" t="s">
        <v>328</v>
      </c>
      <c r="D312" s="25" t="s">
        <v>624</v>
      </c>
      <c r="E312" s="25" t="s">
        <v>1999</v>
      </c>
    </row>
    <row r="313" spans="1:5" x14ac:dyDescent="0.2">
      <c r="A313" s="25" t="s">
        <v>3274</v>
      </c>
      <c r="B313" s="25" t="s">
        <v>2850</v>
      </c>
      <c r="C313" s="25" t="s">
        <v>328</v>
      </c>
      <c r="D313" s="25" t="s">
        <v>624</v>
      </c>
      <c r="E313" s="25" t="s">
        <v>255</v>
      </c>
    </row>
    <row r="314" spans="1:5" x14ac:dyDescent="0.2">
      <c r="A314" s="25" t="s">
        <v>3274</v>
      </c>
      <c r="B314" s="25" t="s">
        <v>2851</v>
      </c>
      <c r="C314" s="25" t="s">
        <v>1507</v>
      </c>
      <c r="D314" s="25" t="s">
        <v>624</v>
      </c>
      <c r="E314" s="25" t="s">
        <v>694</v>
      </c>
    </row>
    <row r="315" spans="1:5" x14ac:dyDescent="0.2">
      <c r="A315" s="25" t="s">
        <v>3274</v>
      </c>
      <c r="B315" s="25" t="s">
        <v>2851</v>
      </c>
      <c r="C315" s="25" t="s">
        <v>1507</v>
      </c>
      <c r="D315" s="25" t="s">
        <v>624</v>
      </c>
      <c r="E315" s="25" t="s">
        <v>253</v>
      </c>
    </row>
    <row r="316" spans="1:5" x14ac:dyDescent="0.2">
      <c r="A316" s="25" t="s">
        <v>3274</v>
      </c>
      <c r="B316" s="25" t="s">
        <v>2851</v>
      </c>
      <c r="C316" s="25" t="s">
        <v>1507</v>
      </c>
      <c r="D316" s="25" t="s">
        <v>624</v>
      </c>
      <c r="E316" s="25" t="s">
        <v>1999</v>
      </c>
    </row>
    <row r="317" spans="1:5" x14ac:dyDescent="0.2">
      <c r="A317" s="25" t="s">
        <v>3274</v>
      </c>
      <c r="B317" s="25" t="s">
        <v>2851</v>
      </c>
      <c r="C317" s="25" t="s">
        <v>1507</v>
      </c>
      <c r="D317" s="25" t="s">
        <v>624</v>
      </c>
      <c r="E317" s="25" t="s">
        <v>255</v>
      </c>
    </row>
    <row r="318" spans="1:5" x14ac:dyDescent="0.2">
      <c r="A318" s="25" t="s">
        <v>3274</v>
      </c>
      <c r="B318" s="25" t="s">
        <v>2852</v>
      </c>
      <c r="C318" s="25" t="s">
        <v>1508</v>
      </c>
      <c r="D318" s="25" t="s">
        <v>624</v>
      </c>
      <c r="E318" s="25" t="s">
        <v>694</v>
      </c>
    </row>
    <row r="319" spans="1:5" x14ac:dyDescent="0.2">
      <c r="A319" s="25" t="s">
        <v>3274</v>
      </c>
      <c r="B319" s="25" t="s">
        <v>2852</v>
      </c>
      <c r="C319" s="25" t="s">
        <v>1508</v>
      </c>
      <c r="D319" s="25" t="s">
        <v>624</v>
      </c>
      <c r="E319" s="25" t="s">
        <v>253</v>
      </c>
    </row>
    <row r="320" spans="1:5" x14ac:dyDescent="0.2">
      <c r="A320" s="25" t="s">
        <v>3274</v>
      </c>
      <c r="B320" s="25" t="s">
        <v>2852</v>
      </c>
      <c r="C320" s="25" t="s">
        <v>1508</v>
      </c>
      <c r="D320" s="25" t="s">
        <v>624</v>
      </c>
      <c r="E320" s="25" t="s">
        <v>1999</v>
      </c>
    </row>
    <row r="321" spans="1:5" x14ac:dyDescent="0.2">
      <c r="A321" s="25" t="s">
        <v>3274</v>
      </c>
      <c r="B321" s="25" t="s">
        <v>2852</v>
      </c>
      <c r="C321" s="25" t="s">
        <v>1508</v>
      </c>
      <c r="D321" s="25" t="s">
        <v>624</v>
      </c>
      <c r="E321" s="25" t="s">
        <v>255</v>
      </c>
    </row>
    <row r="322" spans="1:5" x14ac:dyDescent="0.2">
      <c r="A322" s="25" t="s">
        <v>3274</v>
      </c>
      <c r="B322" s="25" t="s">
        <v>2853</v>
      </c>
      <c r="C322" s="25" t="s">
        <v>1509</v>
      </c>
      <c r="D322" s="25" t="s">
        <v>624</v>
      </c>
      <c r="E322" s="25" t="s">
        <v>694</v>
      </c>
    </row>
    <row r="323" spans="1:5" x14ac:dyDescent="0.2">
      <c r="A323" s="25" t="s">
        <v>3274</v>
      </c>
      <c r="B323" s="25" t="s">
        <v>2853</v>
      </c>
      <c r="C323" s="25" t="s">
        <v>1509</v>
      </c>
      <c r="D323" s="25" t="s">
        <v>624</v>
      </c>
      <c r="E323" s="25" t="s">
        <v>253</v>
      </c>
    </row>
    <row r="324" spans="1:5" x14ac:dyDescent="0.2">
      <c r="A324" s="25" t="s">
        <v>3274</v>
      </c>
      <c r="B324" s="25" t="s">
        <v>2853</v>
      </c>
      <c r="C324" s="25" t="s">
        <v>1509</v>
      </c>
      <c r="D324" s="25" t="s">
        <v>624</v>
      </c>
      <c r="E324" s="25" t="s">
        <v>1999</v>
      </c>
    </row>
    <row r="325" spans="1:5" x14ac:dyDescent="0.2">
      <c r="A325" s="25" t="s">
        <v>3274</v>
      </c>
      <c r="B325" s="25" t="s">
        <v>2853</v>
      </c>
      <c r="C325" s="25" t="s">
        <v>1509</v>
      </c>
      <c r="D325" s="25" t="s">
        <v>624</v>
      </c>
      <c r="E325" s="25" t="s">
        <v>255</v>
      </c>
    </row>
    <row r="326" spans="1:5" x14ac:dyDescent="0.2">
      <c r="A326" s="25" t="s">
        <v>3274</v>
      </c>
      <c r="B326" s="25" t="s">
        <v>2854</v>
      </c>
      <c r="C326" s="25" t="s">
        <v>1510</v>
      </c>
      <c r="D326" s="25" t="s">
        <v>624</v>
      </c>
      <c r="E326" s="25" t="s">
        <v>694</v>
      </c>
    </row>
    <row r="327" spans="1:5" x14ac:dyDescent="0.2">
      <c r="A327" s="25" t="s">
        <v>3274</v>
      </c>
      <c r="B327" s="25" t="s">
        <v>2854</v>
      </c>
      <c r="C327" s="25" t="s">
        <v>1510</v>
      </c>
      <c r="D327" s="25" t="s">
        <v>624</v>
      </c>
      <c r="E327" s="25" t="s">
        <v>253</v>
      </c>
    </row>
    <row r="328" spans="1:5" x14ac:dyDescent="0.2">
      <c r="A328" s="25" t="s">
        <v>3274</v>
      </c>
      <c r="B328" s="25" t="s">
        <v>2854</v>
      </c>
      <c r="C328" s="25" t="s">
        <v>1510</v>
      </c>
      <c r="D328" s="25" t="s">
        <v>624</v>
      </c>
      <c r="E328" s="25" t="s">
        <v>1999</v>
      </c>
    </row>
    <row r="329" spans="1:5" x14ac:dyDescent="0.2">
      <c r="A329" s="25" t="s">
        <v>3274</v>
      </c>
      <c r="B329" s="25" t="s">
        <v>2854</v>
      </c>
      <c r="C329" s="25" t="s">
        <v>1510</v>
      </c>
      <c r="D329" s="25" t="s">
        <v>624</v>
      </c>
      <c r="E329" s="25" t="s">
        <v>255</v>
      </c>
    </row>
    <row r="330" spans="1:5" x14ac:dyDescent="0.2">
      <c r="A330" s="25" t="s">
        <v>3274</v>
      </c>
      <c r="B330" s="25" t="s">
        <v>2855</v>
      </c>
      <c r="C330" s="25" t="s">
        <v>1511</v>
      </c>
      <c r="D330" s="25" t="s">
        <v>624</v>
      </c>
      <c r="E330" s="25" t="s">
        <v>694</v>
      </c>
    </row>
    <row r="331" spans="1:5" x14ac:dyDescent="0.2">
      <c r="A331" s="25" t="s">
        <v>3274</v>
      </c>
      <c r="B331" s="25" t="s">
        <v>2855</v>
      </c>
      <c r="C331" s="25" t="s">
        <v>1511</v>
      </c>
      <c r="D331" s="25" t="s">
        <v>624</v>
      </c>
      <c r="E331" s="25" t="s">
        <v>253</v>
      </c>
    </row>
    <row r="332" spans="1:5" x14ac:dyDescent="0.2">
      <c r="A332" s="25" t="s">
        <v>3274</v>
      </c>
      <c r="B332" s="25" t="s">
        <v>2855</v>
      </c>
      <c r="C332" s="25" t="s">
        <v>1511</v>
      </c>
      <c r="D332" s="25" t="s">
        <v>624</v>
      </c>
      <c r="E332" s="25" t="s">
        <v>1999</v>
      </c>
    </row>
    <row r="333" spans="1:5" x14ac:dyDescent="0.2">
      <c r="A333" s="25" t="s">
        <v>3274</v>
      </c>
      <c r="B333" s="25" t="s">
        <v>2855</v>
      </c>
      <c r="C333" s="25" t="s">
        <v>1511</v>
      </c>
      <c r="D333" s="25" t="s">
        <v>624</v>
      </c>
      <c r="E333" s="25" t="s">
        <v>255</v>
      </c>
    </row>
    <row r="334" spans="1:5" x14ac:dyDescent="0.2">
      <c r="A334" s="25" t="s">
        <v>3274</v>
      </c>
      <c r="B334" s="25" t="s">
        <v>2856</v>
      </c>
      <c r="C334" s="25" t="s">
        <v>1445</v>
      </c>
      <c r="D334" s="25" t="s">
        <v>624</v>
      </c>
      <c r="E334" s="25" t="s">
        <v>694</v>
      </c>
    </row>
    <row r="335" spans="1:5" x14ac:dyDescent="0.2">
      <c r="A335" s="25" t="s">
        <v>3274</v>
      </c>
      <c r="B335" s="25" t="s">
        <v>2856</v>
      </c>
      <c r="C335" s="25" t="s">
        <v>1445</v>
      </c>
      <c r="D335" s="25" t="s">
        <v>624</v>
      </c>
      <c r="E335" s="25" t="s">
        <v>253</v>
      </c>
    </row>
    <row r="336" spans="1:5" x14ac:dyDescent="0.2">
      <c r="A336" s="25" t="s">
        <v>3274</v>
      </c>
      <c r="B336" s="25" t="s">
        <v>2856</v>
      </c>
      <c r="C336" s="25" t="s">
        <v>1445</v>
      </c>
      <c r="D336" s="25" t="s">
        <v>624</v>
      </c>
      <c r="E336" s="25" t="s">
        <v>1999</v>
      </c>
    </row>
    <row r="337" spans="1:5" x14ac:dyDescent="0.2">
      <c r="A337" s="25" t="s">
        <v>3274</v>
      </c>
      <c r="B337" s="25" t="s">
        <v>2856</v>
      </c>
      <c r="C337" s="25" t="s">
        <v>1445</v>
      </c>
      <c r="D337" s="25" t="s">
        <v>624</v>
      </c>
      <c r="E337" s="25" t="s">
        <v>255</v>
      </c>
    </row>
    <row r="338" spans="1:5" x14ac:dyDescent="0.2">
      <c r="A338" s="25" t="s">
        <v>3274</v>
      </c>
      <c r="B338" s="25" t="s">
        <v>2857</v>
      </c>
      <c r="C338" s="25" t="s">
        <v>1469</v>
      </c>
      <c r="D338" s="25" t="s">
        <v>624</v>
      </c>
      <c r="E338" s="25" t="s">
        <v>694</v>
      </c>
    </row>
    <row r="339" spans="1:5" x14ac:dyDescent="0.2">
      <c r="A339" s="25" t="s">
        <v>3274</v>
      </c>
      <c r="B339" s="25" t="s">
        <v>2857</v>
      </c>
      <c r="C339" s="25" t="s">
        <v>1469</v>
      </c>
      <c r="D339" s="25" t="s">
        <v>624</v>
      </c>
      <c r="E339" s="25" t="s">
        <v>3123</v>
      </c>
    </row>
    <row r="340" spans="1:5" x14ac:dyDescent="0.2">
      <c r="A340" s="25" t="s">
        <v>3274</v>
      </c>
      <c r="B340" s="25" t="s">
        <v>2857</v>
      </c>
      <c r="C340" s="25" t="s">
        <v>1469</v>
      </c>
      <c r="D340" s="25" t="s">
        <v>624</v>
      </c>
      <c r="E340" s="25" t="s">
        <v>1999</v>
      </c>
    </row>
    <row r="341" spans="1:5" x14ac:dyDescent="0.2">
      <c r="A341" s="25" t="s">
        <v>3274</v>
      </c>
      <c r="B341" s="25" t="s">
        <v>2857</v>
      </c>
      <c r="C341" s="25" t="s">
        <v>1469</v>
      </c>
      <c r="D341" s="25" t="s">
        <v>624</v>
      </c>
      <c r="E341" s="25" t="s">
        <v>695</v>
      </c>
    </row>
    <row r="342" spans="1:5" x14ac:dyDescent="0.2">
      <c r="A342" s="25" t="s">
        <v>3274</v>
      </c>
      <c r="B342" s="25" t="s">
        <v>2857</v>
      </c>
      <c r="C342" s="25" t="s">
        <v>1469</v>
      </c>
      <c r="D342" s="25" t="s">
        <v>624</v>
      </c>
      <c r="E342" s="25" t="s">
        <v>1453</v>
      </c>
    </row>
    <row r="343" spans="1:5" x14ac:dyDescent="0.2">
      <c r="A343" s="25" t="s">
        <v>3274</v>
      </c>
      <c r="B343" s="25" t="s">
        <v>2858</v>
      </c>
      <c r="C343" s="25" t="s">
        <v>96</v>
      </c>
      <c r="D343" s="25" t="s">
        <v>624</v>
      </c>
      <c r="E343" s="25" t="s">
        <v>694</v>
      </c>
    </row>
    <row r="344" spans="1:5" x14ac:dyDescent="0.2">
      <c r="A344" s="25" t="s">
        <v>3274</v>
      </c>
      <c r="B344" s="25" t="s">
        <v>2858</v>
      </c>
      <c r="C344" s="25" t="s">
        <v>96</v>
      </c>
      <c r="D344" s="25" t="s">
        <v>624</v>
      </c>
      <c r="E344" s="25" t="s">
        <v>3123</v>
      </c>
    </row>
    <row r="345" spans="1:5" x14ac:dyDescent="0.2">
      <c r="A345" s="25" t="s">
        <v>3274</v>
      </c>
      <c r="B345" s="25" t="s">
        <v>2858</v>
      </c>
      <c r="C345" s="25" t="s">
        <v>96</v>
      </c>
      <c r="D345" s="25" t="s">
        <v>624</v>
      </c>
      <c r="E345" s="25" t="s">
        <v>1999</v>
      </c>
    </row>
    <row r="346" spans="1:5" x14ac:dyDescent="0.2">
      <c r="A346" s="25" t="s">
        <v>3274</v>
      </c>
      <c r="B346" s="25" t="s">
        <v>2858</v>
      </c>
      <c r="C346" s="25" t="s">
        <v>96</v>
      </c>
      <c r="D346" s="25" t="s">
        <v>624</v>
      </c>
      <c r="E346" s="25" t="s">
        <v>2751</v>
      </c>
    </row>
    <row r="347" spans="1:5" x14ac:dyDescent="0.2">
      <c r="A347" s="25" t="s">
        <v>3274</v>
      </c>
      <c r="B347" s="25" t="s">
        <v>2858</v>
      </c>
      <c r="C347" s="25" t="s">
        <v>96</v>
      </c>
      <c r="D347" s="25" t="s">
        <v>624</v>
      </c>
      <c r="E347" s="25" t="s">
        <v>695</v>
      </c>
    </row>
    <row r="348" spans="1:5" x14ac:dyDescent="0.2">
      <c r="A348" s="25" t="s">
        <v>3274</v>
      </c>
      <c r="B348" s="25" t="s">
        <v>2858</v>
      </c>
      <c r="C348" s="25" t="s">
        <v>96</v>
      </c>
      <c r="D348" s="25" t="s">
        <v>624</v>
      </c>
      <c r="E348" s="25" t="s">
        <v>696</v>
      </c>
    </row>
    <row r="349" spans="1:5" x14ac:dyDescent="0.2">
      <c r="A349" s="25" t="s">
        <v>3274</v>
      </c>
      <c r="B349" s="25" t="s">
        <v>2858</v>
      </c>
      <c r="C349" s="25" t="s">
        <v>96</v>
      </c>
      <c r="D349" s="25" t="s">
        <v>624</v>
      </c>
      <c r="E349" s="25" t="s">
        <v>897</v>
      </c>
    </row>
    <row r="350" spans="1:5" x14ac:dyDescent="0.2">
      <c r="A350" s="25" t="s">
        <v>3274</v>
      </c>
      <c r="B350" s="25" t="s">
        <v>2858</v>
      </c>
      <c r="C350" s="25" t="s">
        <v>96</v>
      </c>
      <c r="D350" s="25" t="s">
        <v>624</v>
      </c>
      <c r="E350" s="25" t="s">
        <v>1453</v>
      </c>
    </row>
    <row r="351" spans="1:5" x14ac:dyDescent="0.2">
      <c r="A351" s="25" t="s">
        <v>3274</v>
      </c>
      <c r="B351" s="25" t="s">
        <v>2859</v>
      </c>
      <c r="C351" s="25" t="s">
        <v>221</v>
      </c>
      <c r="D351" s="25" t="s">
        <v>624</v>
      </c>
      <c r="E351" s="25" t="s">
        <v>253</v>
      </c>
    </row>
    <row r="352" spans="1:5" x14ac:dyDescent="0.2">
      <c r="A352" s="25" t="s">
        <v>3274</v>
      </c>
      <c r="B352" s="25" t="s">
        <v>2860</v>
      </c>
      <c r="C352" s="25" t="s">
        <v>292</v>
      </c>
      <c r="D352" s="25" t="s">
        <v>624</v>
      </c>
      <c r="E352" s="25" t="s">
        <v>253</v>
      </c>
    </row>
    <row r="353" spans="1:5" x14ac:dyDescent="0.2">
      <c r="A353" s="25" t="s">
        <v>3274</v>
      </c>
      <c r="B353" s="25" t="s">
        <v>2861</v>
      </c>
      <c r="C353" s="25" t="s">
        <v>28</v>
      </c>
      <c r="D353" s="25" t="s">
        <v>624</v>
      </c>
      <c r="E353" s="25" t="s">
        <v>253</v>
      </c>
    </row>
    <row r="354" spans="1:5" x14ac:dyDescent="0.2">
      <c r="A354" s="25" t="s">
        <v>3274</v>
      </c>
      <c r="B354" s="25" t="s">
        <v>2862</v>
      </c>
      <c r="C354" s="25" t="s">
        <v>97</v>
      </c>
      <c r="D354" s="25" t="s">
        <v>624</v>
      </c>
      <c r="E354" s="25" t="s">
        <v>253</v>
      </c>
    </row>
    <row r="355" spans="1:5" x14ac:dyDescent="0.2">
      <c r="A355" s="25" t="s">
        <v>3274</v>
      </c>
      <c r="B355" s="25" t="s">
        <v>2863</v>
      </c>
      <c r="C355" s="25" t="s">
        <v>245</v>
      </c>
      <c r="D355" s="25" t="s">
        <v>624</v>
      </c>
      <c r="E355" s="25" t="s">
        <v>253</v>
      </c>
    </row>
    <row r="356" spans="1:5" x14ac:dyDescent="0.2">
      <c r="A356" s="25" t="s">
        <v>3274</v>
      </c>
      <c r="B356" s="25" t="s">
        <v>2863</v>
      </c>
      <c r="C356" s="25" t="s">
        <v>245</v>
      </c>
      <c r="D356" s="25" t="s">
        <v>624</v>
      </c>
      <c r="E356" s="25" t="s">
        <v>1999</v>
      </c>
    </row>
    <row r="357" spans="1:5" x14ac:dyDescent="0.2">
      <c r="A357" s="25" t="s">
        <v>3274</v>
      </c>
      <c r="B357" s="25" t="s">
        <v>2864</v>
      </c>
      <c r="C357" s="25" t="s">
        <v>2533</v>
      </c>
      <c r="D357" s="25" t="s">
        <v>624</v>
      </c>
      <c r="E357" s="25" t="s">
        <v>694</v>
      </c>
    </row>
    <row r="358" spans="1:5" x14ac:dyDescent="0.2">
      <c r="A358" s="25" t="s">
        <v>3274</v>
      </c>
      <c r="B358" s="25" t="s">
        <v>2864</v>
      </c>
      <c r="C358" s="25" t="s">
        <v>2533</v>
      </c>
      <c r="D358" s="25" t="s">
        <v>624</v>
      </c>
      <c r="E358" s="25" t="s">
        <v>1999</v>
      </c>
    </row>
    <row r="359" spans="1:5" x14ac:dyDescent="0.2">
      <c r="A359" s="25" t="s">
        <v>3274</v>
      </c>
      <c r="B359" s="25" t="s">
        <v>2865</v>
      </c>
      <c r="C359" s="25" t="s">
        <v>2535</v>
      </c>
      <c r="D359" s="25" t="s">
        <v>624</v>
      </c>
      <c r="E359" s="25" t="s">
        <v>694</v>
      </c>
    </row>
    <row r="360" spans="1:5" x14ac:dyDescent="0.2">
      <c r="A360" s="25" t="s">
        <v>3274</v>
      </c>
      <c r="B360" s="25" t="s">
        <v>2865</v>
      </c>
      <c r="C360" s="25" t="s">
        <v>2535</v>
      </c>
      <c r="D360" s="25" t="s">
        <v>624</v>
      </c>
      <c r="E360" s="25" t="s">
        <v>1999</v>
      </c>
    </row>
    <row r="361" spans="1:5" x14ac:dyDescent="0.2">
      <c r="A361" s="25" t="s">
        <v>3274</v>
      </c>
      <c r="B361" s="25" t="s">
        <v>2866</v>
      </c>
      <c r="C361" s="25" t="s">
        <v>2529</v>
      </c>
      <c r="D361" s="25" t="s">
        <v>624</v>
      </c>
      <c r="E361" s="25" t="s">
        <v>694</v>
      </c>
    </row>
    <row r="362" spans="1:5" x14ac:dyDescent="0.2">
      <c r="A362" s="25" t="s">
        <v>3274</v>
      </c>
      <c r="B362" s="25" t="s">
        <v>2866</v>
      </c>
      <c r="C362" s="25" t="s">
        <v>2529</v>
      </c>
      <c r="D362" s="25" t="s">
        <v>624</v>
      </c>
      <c r="E362" s="25" t="s">
        <v>1999</v>
      </c>
    </row>
    <row r="363" spans="1:5" x14ac:dyDescent="0.2">
      <c r="A363" s="25" t="s">
        <v>3274</v>
      </c>
      <c r="B363" s="25" t="s">
        <v>2867</v>
      </c>
      <c r="C363" s="25" t="s">
        <v>2531</v>
      </c>
      <c r="D363" s="25" t="s">
        <v>624</v>
      </c>
      <c r="E363" s="25" t="s">
        <v>694</v>
      </c>
    </row>
    <row r="364" spans="1:5" x14ac:dyDescent="0.2">
      <c r="A364" s="25" t="s">
        <v>3274</v>
      </c>
      <c r="B364" s="25" t="s">
        <v>2867</v>
      </c>
      <c r="C364" s="25" t="s">
        <v>2531</v>
      </c>
      <c r="D364" s="25" t="s">
        <v>624</v>
      </c>
      <c r="E364" s="25" t="s">
        <v>1999</v>
      </c>
    </row>
    <row r="365" spans="1:5" x14ac:dyDescent="0.2">
      <c r="A365" s="25" t="s">
        <v>3274</v>
      </c>
      <c r="B365" s="25" t="s">
        <v>2868</v>
      </c>
      <c r="C365" s="25" t="s">
        <v>1869</v>
      </c>
      <c r="D365" s="25" t="s">
        <v>624</v>
      </c>
      <c r="E365" s="25" t="s">
        <v>253</v>
      </c>
    </row>
    <row r="366" spans="1:5" x14ac:dyDescent="0.2">
      <c r="A366" s="25" t="s">
        <v>3274</v>
      </c>
      <c r="B366" s="25" t="s">
        <v>2869</v>
      </c>
      <c r="C366" s="25" t="s">
        <v>1470</v>
      </c>
      <c r="D366" s="25" t="s">
        <v>624</v>
      </c>
      <c r="E366" s="25" t="s">
        <v>694</v>
      </c>
    </row>
    <row r="367" spans="1:5" x14ac:dyDescent="0.2">
      <c r="A367" s="25" t="s">
        <v>3274</v>
      </c>
      <c r="B367" s="25" t="s">
        <v>2869</v>
      </c>
      <c r="C367" s="25" t="s">
        <v>1470</v>
      </c>
      <c r="D367" s="25" t="s">
        <v>624</v>
      </c>
      <c r="E367" s="25" t="s">
        <v>1999</v>
      </c>
    </row>
    <row r="368" spans="1:5" x14ac:dyDescent="0.2">
      <c r="A368" s="25" t="s">
        <v>3274</v>
      </c>
      <c r="B368" s="25" t="s">
        <v>2869</v>
      </c>
      <c r="C368" s="25" t="s">
        <v>1470</v>
      </c>
      <c r="D368" s="25" t="s">
        <v>624</v>
      </c>
      <c r="E368" s="25" t="s">
        <v>255</v>
      </c>
    </row>
    <row r="369" spans="1:5" x14ac:dyDescent="0.2">
      <c r="A369" s="25" t="s">
        <v>3274</v>
      </c>
      <c r="B369" s="25" t="s">
        <v>2870</v>
      </c>
      <c r="C369" s="25" t="s">
        <v>99</v>
      </c>
      <c r="D369" s="25" t="s">
        <v>624</v>
      </c>
      <c r="E369" s="25" t="s">
        <v>694</v>
      </c>
    </row>
    <row r="370" spans="1:5" x14ac:dyDescent="0.2">
      <c r="A370" s="25" t="s">
        <v>3274</v>
      </c>
      <c r="B370" s="25" t="s">
        <v>2870</v>
      </c>
      <c r="C370" s="25" t="s">
        <v>99</v>
      </c>
      <c r="D370" s="25" t="s">
        <v>624</v>
      </c>
      <c r="E370" s="25" t="s">
        <v>253</v>
      </c>
    </row>
    <row r="371" spans="1:5" x14ac:dyDescent="0.2">
      <c r="A371" s="25" t="s">
        <v>3274</v>
      </c>
      <c r="B371" s="25" t="s">
        <v>2870</v>
      </c>
      <c r="C371" s="25" t="s">
        <v>99</v>
      </c>
      <c r="D371" s="25" t="s">
        <v>624</v>
      </c>
      <c r="E371" s="25" t="s">
        <v>3123</v>
      </c>
    </row>
    <row r="372" spans="1:5" x14ac:dyDescent="0.2">
      <c r="A372" s="25" t="s">
        <v>3274</v>
      </c>
      <c r="B372" s="25" t="s">
        <v>2870</v>
      </c>
      <c r="C372" s="25" t="s">
        <v>99</v>
      </c>
      <c r="D372" s="25" t="s">
        <v>624</v>
      </c>
      <c r="E372" s="25" t="s">
        <v>1999</v>
      </c>
    </row>
    <row r="373" spans="1:5" x14ac:dyDescent="0.2">
      <c r="A373" s="25" t="s">
        <v>3274</v>
      </c>
      <c r="B373" s="25" t="s">
        <v>2870</v>
      </c>
      <c r="C373" s="25" t="s">
        <v>99</v>
      </c>
      <c r="D373" s="25" t="s">
        <v>624</v>
      </c>
      <c r="E373" s="25" t="s">
        <v>695</v>
      </c>
    </row>
    <row r="374" spans="1:5" x14ac:dyDescent="0.2">
      <c r="A374" s="25" t="s">
        <v>3274</v>
      </c>
      <c r="B374" s="25" t="s">
        <v>2870</v>
      </c>
      <c r="C374" s="25" t="s">
        <v>99</v>
      </c>
      <c r="D374" s="25" t="s">
        <v>624</v>
      </c>
      <c r="E374" s="25" t="s">
        <v>696</v>
      </c>
    </row>
    <row r="375" spans="1:5" x14ac:dyDescent="0.2">
      <c r="A375" s="25" t="s">
        <v>3274</v>
      </c>
      <c r="B375" s="25" t="s">
        <v>2870</v>
      </c>
      <c r="C375" s="25" t="s">
        <v>99</v>
      </c>
      <c r="D375" s="25" t="s">
        <v>624</v>
      </c>
      <c r="E375" s="25" t="s">
        <v>1453</v>
      </c>
    </row>
    <row r="376" spans="1:5" x14ac:dyDescent="0.2">
      <c r="A376" s="25" t="s">
        <v>3274</v>
      </c>
      <c r="B376" s="25" t="s">
        <v>2871</v>
      </c>
      <c r="C376" s="25" t="s">
        <v>385</v>
      </c>
      <c r="D376" s="25" t="s">
        <v>624</v>
      </c>
      <c r="E376" s="25" t="s">
        <v>694</v>
      </c>
    </row>
    <row r="377" spans="1:5" x14ac:dyDescent="0.2">
      <c r="A377" s="25" t="s">
        <v>3274</v>
      </c>
      <c r="B377" s="25" t="s">
        <v>2871</v>
      </c>
      <c r="C377" s="25" t="s">
        <v>385</v>
      </c>
      <c r="D377" s="25" t="s">
        <v>624</v>
      </c>
      <c r="E377" s="25" t="s">
        <v>3123</v>
      </c>
    </row>
    <row r="378" spans="1:5" x14ac:dyDescent="0.2">
      <c r="A378" s="25" t="s">
        <v>3274</v>
      </c>
      <c r="B378" s="25" t="s">
        <v>2871</v>
      </c>
      <c r="C378" s="25" t="s">
        <v>385</v>
      </c>
      <c r="D378" s="25" t="s">
        <v>624</v>
      </c>
      <c r="E378" s="25" t="s">
        <v>1999</v>
      </c>
    </row>
    <row r="379" spans="1:5" x14ac:dyDescent="0.2">
      <c r="A379" s="25" t="s">
        <v>3274</v>
      </c>
      <c r="B379" s="25" t="s">
        <v>2871</v>
      </c>
      <c r="C379" s="25" t="s">
        <v>385</v>
      </c>
      <c r="D379" s="25" t="s">
        <v>624</v>
      </c>
      <c r="E379" s="25" t="s">
        <v>695</v>
      </c>
    </row>
    <row r="380" spans="1:5" x14ac:dyDescent="0.2">
      <c r="A380" s="25" t="s">
        <v>3274</v>
      </c>
      <c r="B380" s="25" t="s">
        <v>2871</v>
      </c>
      <c r="C380" s="25" t="s">
        <v>385</v>
      </c>
      <c r="D380" s="25" t="s">
        <v>624</v>
      </c>
      <c r="E380" s="25" t="s">
        <v>696</v>
      </c>
    </row>
    <row r="381" spans="1:5" x14ac:dyDescent="0.2">
      <c r="A381" s="25" t="s">
        <v>3274</v>
      </c>
      <c r="B381" s="25" t="s">
        <v>2871</v>
      </c>
      <c r="C381" s="25" t="s">
        <v>385</v>
      </c>
      <c r="D381" s="25" t="s">
        <v>624</v>
      </c>
      <c r="E381" s="25" t="s">
        <v>1453</v>
      </c>
    </row>
    <row r="382" spans="1:5" x14ac:dyDescent="0.2">
      <c r="A382" s="25" t="s">
        <v>3274</v>
      </c>
      <c r="B382" s="25" t="s">
        <v>2872</v>
      </c>
      <c r="C382" s="25" t="s">
        <v>98</v>
      </c>
      <c r="D382" s="25" t="s">
        <v>624</v>
      </c>
      <c r="E382" s="25" t="s">
        <v>694</v>
      </c>
    </row>
    <row r="383" spans="1:5" x14ac:dyDescent="0.2">
      <c r="A383" s="25" t="s">
        <v>3274</v>
      </c>
      <c r="B383" s="25" t="s">
        <v>2872</v>
      </c>
      <c r="C383" s="25" t="s">
        <v>98</v>
      </c>
      <c r="D383" s="25" t="s">
        <v>624</v>
      </c>
      <c r="E383" s="25" t="s">
        <v>3123</v>
      </c>
    </row>
    <row r="384" spans="1:5" x14ac:dyDescent="0.2">
      <c r="A384" s="25" t="s">
        <v>3274</v>
      </c>
      <c r="B384" s="25" t="s">
        <v>2872</v>
      </c>
      <c r="C384" s="25" t="s">
        <v>98</v>
      </c>
      <c r="D384" s="25" t="s">
        <v>624</v>
      </c>
      <c r="E384" s="25" t="s">
        <v>1999</v>
      </c>
    </row>
    <row r="385" spans="1:5" x14ac:dyDescent="0.2">
      <c r="A385" s="25" t="s">
        <v>3274</v>
      </c>
      <c r="B385" s="25" t="s">
        <v>2872</v>
      </c>
      <c r="C385" s="25" t="s">
        <v>98</v>
      </c>
      <c r="D385" s="25" t="s">
        <v>624</v>
      </c>
      <c r="E385" s="25" t="s">
        <v>695</v>
      </c>
    </row>
    <row r="386" spans="1:5" x14ac:dyDescent="0.2">
      <c r="A386" s="25" t="s">
        <v>3274</v>
      </c>
      <c r="B386" s="25" t="s">
        <v>2872</v>
      </c>
      <c r="C386" s="25" t="s">
        <v>98</v>
      </c>
      <c r="D386" s="25" t="s">
        <v>624</v>
      </c>
      <c r="E386" s="25" t="s">
        <v>696</v>
      </c>
    </row>
    <row r="387" spans="1:5" x14ac:dyDescent="0.2">
      <c r="A387" s="25" t="s">
        <v>3274</v>
      </c>
      <c r="B387" s="25" t="s">
        <v>2872</v>
      </c>
      <c r="C387" s="25" t="s">
        <v>98</v>
      </c>
      <c r="D387" s="25" t="s">
        <v>624</v>
      </c>
      <c r="E387" s="25" t="s">
        <v>1453</v>
      </c>
    </row>
    <row r="388" spans="1:5" x14ac:dyDescent="0.2">
      <c r="A388" s="25" t="s">
        <v>3274</v>
      </c>
      <c r="B388" s="25" t="s">
        <v>2873</v>
      </c>
      <c r="C388" s="25" t="s">
        <v>100</v>
      </c>
      <c r="D388" s="25" t="s">
        <v>624</v>
      </c>
      <c r="E388" s="25" t="s">
        <v>694</v>
      </c>
    </row>
    <row r="389" spans="1:5" x14ac:dyDescent="0.2">
      <c r="A389" s="25" t="s">
        <v>3274</v>
      </c>
      <c r="B389" s="25" t="s">
        <v>2873</v>
      </c>
      <c r="C389" s="25" t="s">
        <v>100</v>
      </c>
      <c r="D389" s="25" t="s">
        <v>624</v>
      </c>
      <c r="E389" s="25" t="s">
        <v>1999</v>
      </c>
    </row>
    <row r="390" spans="1:5" x14ac:dyDescent="0.2">
      <c r="A390" s="25" t="s">
        <v>3274</v>
      </c>
      <c r="B390" s="25" t="s">
        <v>2873</v>
      </c>
      <c r="C390" s="25" t="s">
        <v>100</v>
      </c>
      <c r="D390" s="25" t="s">
        <v>624</v>
      </c>
      <c r="E390" s="25" t="s">
        <v>1250</v>
      </c>
    </row>
    <row r="391" spans="1:5" x14ac:dyDescent="0.2">
      <c r="A391" s="25" t="s">
        <v>3274</v>
      </c>
      <c r="B391" s="25" t="s">
        <v>2873</v>
      </c>
      <c r="C391" s="25" t="s">
        <v>100</v>
      </c>
      <c r="D391" s="25" t="s">
        <v>624</v>
      </c>
      <c r="E391" s="25" t="s">
        <v>255</v>
      </c>
    </row>
    <row r="392" spans="1:5" x14ac:dyDescent="0.2">
      <c r="A392" s="25" t="s">
        <v>3274</v>
      </c>
      <c r="B392" s="25" t="s">
        <v>2873</v>
      </c>
      <c r="C392" s="25" t="s">
        <v>100</v>
      </c>
      <c r="D392" s="25" t="s">
        <v>624</v>
      </c>
      <c r="E392" s="25" t="s">
        <v>897</v>
      </c>
    </row>
    <row r="393" spans="1:5" x14ac:dyDescent="0.2">
      <c r="A393" s="25" t="s">
        <v>3274</v>
      </c>
      <c r="B393" s="25" t="s">
        <v>2874</v>
      </c>
      <c r="C393" s="25" t="s">
        <v>363</v>
      </c>
      <c r="D393" s="25" t="s">
        <v>624</v>
      </c>
      <c r="E393" s="25" t="s">
        <v>694</v>
      </c>
    </row>
    <row r="394" spans="1:5" x14ac:dyDescent="0.2">
      <c r="A394" s="25" t="s">
        <v>3274</v>
      </c>
      <c r="B394" s="25" t="s">
        <v>2874</v>
      </c>
      <c r="C394" s="25" t="s">
        <v>363</v>
      </c>
      <c r="D394" s="25" t="s">
        <v>624</v>
      </c>
      <c r="E394" s="25" t="s">
        <v>253</v>
      </c>
    </row>
    <row r="395" spans="1:5" x14ac:dyDescent="0.2">
      <c r="A395" s="25" t="s">
        <v>3274</v>
      </c>
      <c r="B395" s="25" t="s">
        <v>2874</v>
      </c>
      <c r="C395" s="25" t="s">
        <v>363</v>
      </c>
      <c r="D395" s="25" t="s">
        <v>624</v>
      </c>
      <c r="E395" s="25" t="s">
        <v>1999</v>
      </c>
    </row>
    <row r="396" spans="1:5" x14ac:dyDescent="0.2">
      <c r="A396" s="25" t="s">
        <v>3274</v>
      </c>
      <c r="B396" s="25" t="s">
        <v>2874</v>
      </c>
      <c r="C396" s="25" t="s">
        <v>363</v>
      </c>
      <c r="D396" s="25" t="s">
        <v>624</v>
      </c>
      <c r="E396" s="25" t="s">
        <v>695</v>
      </c>
    </row>
    <row r="397" spans="1:5" x14ac:dyDescent="0.2">
      <c r="A397" s="25" t="s">
        <v>3274</v>
      </c>
      <c r="B397" s="25" t="s">
        <v>2874</v>
      </c>
      <c r="C397" s="25" t="s">
        <v>363</v>
      </c>
      <c r="D397" s="25" t="s">
        <v>624</v>
      </c>
      <c r="E397" s="25" t="s">
        <v>696</v>
      </c>
    </row>
    <row r="398" spans="1:5" x14ac:dyDescent="0.2">
      <c r="A398" s="25" t="s">
        <v>3274</v>
      </c>
      <c r="B398" s="25" t="s">
        <v>2875</v>
      </c>
      <c r="C398" s="25" t="s">
        <v>116</v>
      </c>
      <c r="D398" s="25" t="s">
        <v>624</v>
      </c>
      <c r="E398" s="25" t="s">
        <v>694</v>
      </c>
    </row>
    <row r="399" spans="1:5" x14ac:dyDescent="0.2">
      <c r="A399" s="25" t="s">
        <v>3274</v>
      </c>
      <c r="B399" s="25" t="s">
        <v>2875</v>
      </c>
      <c r="C399" s="25" t="s">
        <v>116</v>
      </c>
      <c r="D399" s="25" t="s">
        <v>624</v>
      </c>
      <c r="E399" s="25" t="s">
        <v>1999</v>
      </c>
    </row>
    <row r="400" spans="1:5" x14ac:dyDescent="0.2">
      <c r="A400" s="25" t="s">
        <v>3274</v>
      </c>
      <c r="B400" s="25" t="s">
        <v>2875</v>
      </c>
      <c r="C400" s="25" t="s">
        <v>116</v>
      </c>
      <c r="D400" s="25" t="s">
        <v>624</v>
      </c>
      <c r="E400" s="25" t="s">
        <v>695</v>
      </c>
    </row>
    <row r="401" spans="1:5" x14ac:dyDescent="0.2">
      <c r="A401" s="25" t="s">
        <v>3274</v>
      </c>
      <c r="B401" s="25" t="s">
        <v>2875</v>
      </c>
      <c r="C401" s="25" t="s">
        <v>116</v>
      </c>
      <c r="D401" s="25" t="s">
        <v>624</v>
      </c>
      <c r="E401" s="25" t="s">
        <v>696</v>
      </c>
    </row>
    <row r="402" spans="1:5" x14ac:dyDescent="0.2">
      <c r="A402" s="25" t="s">
        <v>3274</v>
      </c>
      <c r="B402" s="25" t="s">
        <v>2876</v>
      </c>
      <c r="C402" s="25" t="s">
        <v>1473</v>
      </c>
      <c r="D402" s="25" t="s">
        <v>624</v>
      </c>
      <c r="E402" s="25" t="s">
        <v>694</v>
      </c>
    </row>
    <row r="403" spans="1:5" x14ac:dyDescent="0.2">
      <c r="A403" s="25" t="s">
        <v>3274</v>
      </c>
      <c r="B403" s="25" t="s">
        <v>2876</v>
      </c>
      <c r="C403" s="25" t="s">
        <v>1473</v>
      </c>
      <c r="D403" s="25" t="s">
        <v>624</v>
      </c>
      <c r="E403" s="25" t="s">
        <v>1999</v>
      </c>
    </row>
    <row r="404" spans="1:5" x14ac:dyDescent="0.2">
      <c r="A404" s="25" t="s">
        <v>3274</v>
      </c>
      <c r="B404" s="25" t="s">
        <v>2877</v>
      </c>
      <c r="C404" s="25" t="s">
        <v>117</v>
      </c>
      <c r="D404" s="25" t="s">
        <v>624</v>
      </c>
      <c r="E404" s="25" t="s">
        <v>694</v>
      </c>
    </row>
    <row r="405" spans="1:5" x14ac:dyDescent="0.2">
      <c r="A405" s="25" t="s">
        <v>3274</v>
      </c>
      <c r="B405" s="25" t="s">
        <v>2877</v>
      </c>
      <c r="C405" s="25" t="s">
        <v>117</v>
      </c>
      <c r="D405" s="25" t="s">
        <v>624</v>
      </c>
      <c r="E405" s="25" t="s">
        <v>1999</v>
      </c>
    </row>
    <row r="406" spans="1:5" x14ac:dyDescent="0.2">
      <c r="A406" s="25" t="s">
        <v>3274</v>
      </c>
      <c r="B406" s="25" t="s">
        <v>2877</v>
      </c>
      <c r="C406" s="25" t="s">
        <v>117</v>
      </c>
      <c r="D406" s="25" t="s">
        <v>624</v>
      </c>
      <c r="E406" s="25" t="s">
        <v>255</v>
      </c>
    </row>
    <row r="407" spans="1:5" x14ac:dyDescent="0.2">
      <c r="A407" s="25" t="s">
        <v>3274</v>
      </c>
      <c r="B407" s="25" t="s">
        <v>2878</v>
      </c>
      <c r="C407" s="25" t="s">
        <v>118</v>
      </c>
      <c r="D407" s="25" t="s">
        <v>624</v>
      </c>
      <c r="E407" s="25" t="s">
        <v>694</v>
      </c>
    </row>
    <row r="408" spans="1:5" x14ac:dyDescent="0.2">
      <c r="A408" s="25" t="s">
        <v>3274</v>
      </c>
      <c r="B408" s="25" t="s">
        <v>2878</v>
      </c>
      <c r="C408" s="25" t="s">
        <v>118</v>
      </c>
      <c r="D408" s="25" t="s">
        <v>624</v>
      </c>
      <c r="E408" s="25" t="s">
        <v>1999</v>
      </c>
    </row>
    <row r="409" spans="1:5" x14ac:dyDescent="0.2">
      <c r="A409" s="25" t="s">
        <v>3274</v>
      </c>
      <c r="B409" s="25" t="s">
        <v>2878</v>
      </c>
      <c r="C409" s="25" t="s">
        <v>118</v>
      </c>
      <c r="D409" s="25" t="s">
        <v>624</v>
      </c>
      <c r="E409" s="25" t="s">
        <v>255</v>
      </c>
    </row>
    <row r="410" spans="1:5" x14ac:dyDescent="0.2">
      <c r="A410" s="25" t="s">
        <v>3274</v>
      </c>
      <c r="B410" s="25" t="s">
        <v>2879</v>
      </c>
      <c r="C410" s="25" t="s">
        <v>120</v>
      </c>
      <c r="D410" s="25" t="s">
        <v>624</v>
      </c>
      <c r="E410" s="25" t="s">
        <v>694</v>
      </c>
    </row>
    <row r="411" spans="1:5" x14ac:dyDescent="0.2">
      <c r="A411" s="25" t="s">
        <v>3274</v>
      </c>
      <c r="B411" s="25" t="s">
        <v>2879</v>
      </c>
      <c r="C411" s="25" t="s">
        <v>120</v>
      </c>
      <c r="D411" s="25" t="s">
        <v>624</v>
      </c>
      <c r="E411" s="25" t="s">
        <v>995</v>
      </c>
    </row>
    <row r="412" spans="1:5" x14ac:dyDescent="0.2">
      <c r="A412" s="25" t="s">
        <v>3274</v>
      </c>
      <c r="B412" s="25" t="s">
        <v>2879</v>
      </c>
      <c r="C412" s="25" t="s">
        <v>120</v>
      </c>
      <c r="D412" s="25" t="s">
        <v>624</v>
      </c>
      <c r="E412" s="25" t="s">
        <v>1999</v>
      </c>
    </row>
    <row r="413" spans="1:5" x14ac:dyDescent="0.2">
      <c r="A413" s="25" t="s">
        <v>3274</v>
      </c>
      <c r="B413" s="25" t="s">
        <v>2879</v>
      </c>
      <c r="C413" s="25" t="s">
        <v>120</v>
      </c>
      <c r="D413" s="25" t="s">
        <v>624</v>
      </c>
      <c r="E413" s="25" t="s">
        <v>255</v>
      </c>
    </row>
    <row r="414" spans="1:5" x14ac:dyDescent="0.2">
      <c r="A414" s="25" t="s">
        <v>3274</v>
      </c>
      <c r="B414" s="25" t="s">
        <v>2880</v>
      </c>
      <c r="C414" s="25" t="s">
        <v>2537</v>
      </c>
      <c r="D414" s="25" t="s">
        <v>624</v>
      </c>
      <c r="E414" s="25" t="s">
        <v>694</v>
      </c>
    </row>
    <row r="415" spans="1:5" x14ac:dyDescent="0.2">
      <c r="A415" s="25" t="s">
        <v>3274</v>
      </c>
      <c r="B415" s="25" t="s">
        <v>2880</v>
      </c>
      <c r="C415" s="25" t="s">
        <v>2537</v>
      </c>
      <c r="D415" s="25" t="s">
        <v>624</v>
      </c>
      <c r="E415" s="25" t="s">
        <v>1999</v>
      </c>
    </row>
    <row r="416" spans="1:5" x14ac:dyDescent="0.2">
      <c r="A416" s="25" t="s">
        <v>3274</v>
      </c>
      <c r="B416" s="25" t="s">
        <v>2881</v>
      </c>
      <c r="C416" s="25" t="s">
        <v>809</v>
      </c>
      <c r="D416" s="25" t="s">
        <v>624</v>
      </c>
      <c r="E416" s="25" t="s">
        <v>694</v>
      </c>
    </row>
    <row r="417" spans="1:5" x14ac:dyDescent="0.2">
      <c r="A417" s="25" t="s">
        <v>3274</v>
      </c>
      <c r="B417" s="25" t="s">
        <v>2881</v>
      </c>
      <c r="C417" s="25" t="s">
        <v>809</v>
      </c>
      <c r="D417" s="25" t="s">
        <v>624</v>
      </c>
      <c r="E417" s="25" t="s">
        <v>1999</v>
      </c>
    </row>
    <row r="418" spans="1:5" x14ac:dyDescent="0.2">
      <c r="A418" s="25" t="s">
        <v>3274</v>
      </c>
      <c r="B418" s="25" t="s">
        <v>2881</v>
      </c>
      <c r="C418" s="25" t="s">
        <v>809</v>
      </c>
      <c r="D418" s="25" t="s">
        <v>624</v>
      </c>
      <c r="E418" s="25" t="s">
        <v>695</v>
      </c>
    </row>
    <row r="419" spans="1:5" x14ac:dyDescent="0.2">
      <c r="A419" s="25" t="s">
        <v>3274</v>
      </c>
      <c r="B419" s="25" t="s">
        <v>2881</v>
      </c>
      <c r="C419" s="25" t="s">
        <v>809</v>
      </c>
      <c r="D419" s="25" t="s">
        <v>624</v>
      </c>
      <c r="E419" s="25" t="s">
        <v>255</v>
      </c>
    </row>
    <row r="420" spans="1:5" x14ac:dyDescent="0.2">
      <c r="A420" s="25" t="s">
        <v>3274</v>
      </c>
      <c r="B420" s="25" t="s">
        <v>2882</v>
      </c>
      <c r="C420" s="25" t="s">
        <v>332</v>
      </c>
      <c r="D420" s="25" t="s">
        <v>624</v>
      </c>
      <c r="E420" s="25" t="s">
        <v>694</v>
      </c>
    </row>
    <row r="421" spans="1:5" x14ac:dyDescent="0.2">
      <c r="A421" s="25" t="s">
        <v>3274</v>
      </c>
      <c r="B421" s="25" t="s">
        <v>2882</v>
      </c>
      <c r="C421" s="25" t="s">
        <v>332</v>
      </c>
      <c r="D421" s="25" t="s">
        <v>624</v>
      </c>
      <c r="E421" s="25" t="s">
        <v>1999</v>
      </c>
    </row>
    <row r="422" spans="1:5" x14ac:dyDescent="0.2">
      <c r="A422" s="25" t="s">
        <v>3274</v>
      </c>
      <c r="B422" s="25" t="s">
        <v>2882</v>
      </c>
      <c r="C422" s="25" t="s">
        <v>332</v>
      </c>
      <c r="D422" s="25" t="s">
        <v>624</v>
      </c>
      <c r="E422" s="25" t="s">
        <v>695</v>
      </c>
    </row>
    <row r="423" spans="1:5" x14ac:dyDescent="0.2">
      <c r="A423" s="25" t="s">
        <v>3274</v>
      </c>
      <c r="B423" s="25" t="s">
        <v>2882</v>
      </c>
      <c r="C423" s="25" t="s">
        <v>332</v>
      </c>
      <c r="D423" s="25" t="s">
        <v>624</v>
      </c>
      <c r="E423" s="25" t="s">
        <v>1250</v>
      </c>
    </row>
    <row r="424" spans="1:5" x14ac:dyDescent="0.2">
      <c r="A424" s="25" t="s">
        <v>3274</v>
      </c>
      <c r="B424" s="25" t="s">
        <v>2882</v>
      </c>
      <c r="C424" s="25" t="s">
        <v>332</v>
      </c>
      <c r="D424" s="25" t="s">
        <v>624</v>
      </c>
      <c r="E424" s="25" t="s">
        <v>696</v>
      </c>
    </row>
    <row r="425" spans="1:5" x14ac:dyDescent="0.2">
      <c r="A425" s="25" t="s">
        <v>3274</v>
      </c>
      <c r="B425" s="25" t="s">
        <v>2882</v>
      </c>
      <c r="C425" s="25" t="s">
        <v>332</v>
      </c>
      <c r="D425" s="25" t="s">
        <v>624</v>
      </c>
      <c r="E425" s="25" t="s">
        <v>897</v>
      </c>
    </row>
    <row r="426" spans="1:5" x14ac:dyDescent="0.2">
      <c r="A426" s="25" t="s">
        <v>3274</v>
      </c>
      <c r="B426" s="25" t="s">
        <v>2883</v>
      </c>
      <c r="C426" s="25" t="s">
        <v>119</v>
      </c>
      <c r="D426" s="25" t="s">
        <v>624</v>
      </c>
      <c r="E426" s="25" t="s">
        <v>694</v>
      </c>
    </row>
    <row r="427" spans="1:5" x14ac:dyDescent="0.2">
      <c r="A427" s="25" t="s">
        <v>3274</v>
      </c>
      <c r="B427" s="25" t="s">
        <v>2883</v>
      </c>
      <c r="C427" s="25" t="s">
        <v>119</v>
      </c>
      <c r="D427" s="25" t="s">
        <v>624</v>
      </c>
      <c r="E427" s="25" t="s">
        <v>253</v>
      </c>
    </row>
    <row r="428" spans="1:5" x14ac:dyDescent="0.2">
      <c r="A428" s="25" t="s">
        <v>3274</v>
      </c>
      <c r="B428" s="25" t="s">
        <v>2883</v>
      </c>
      <c r="C428" s="25" t="s">
        <v>119</v>
      </c>
      <c r="D428" s="25" t="s">
        <v>624</v>
      </c>
      <c r="E428" s="25" t="s">
        <v>1999</v>
      </c>
    </row>
    <row r="429" spans="1:5" x14ac:dyDescent="0.2">
      <c r="A429" s="25" t="s">
        <v>3274</v>
      </c>
      <c r="B429" s="25" t="s">
        <v>2883</v>
      </c>
      <c r="C429" s="25" t="s">
        <v>119</v>
      </c>
      <c r="D429" s="25" t="s">
        <v>624</v>
      </c>
      <c r="E429" s="25" t="s">
        <v>255</v>
      </c>
    </row>
    <row r="430" spans="1:5" x14ac:dyDescent="0.2">
      <c r="A430" s="25" t="s">
        <v>3274</v>
      </c>
      <c r="B430" s="25" t="s">
        <v>2884</v>
      </c>
      <c r="C430" s="25" t="s">
        <v>1994</v>
      </c>
      <c r="D430" s="25" t="s">
        <v>624</v>
      </c>
      <c r="E430" s="25" t="s">
        <v>694</v>
      </c>
    </row>
    <row r="431" spans="1:5" x14ac:dyDescent="0.2">
      <c r="A431" s="25" t="s">
        <v>3274</v>
      </c>
      <c r="B431" s="25" t="s">
        <v>2884</v>
      </c>
      <c r="C431" s="25" t="s">
        <v>1994</v>
      </c>
      <c r="D431" s="25" t="s">
        <v>624</v>
      </c>
      <c r="E431" s="25" t="s">
        <v>1999</v>
      </c>
    </row>
    <row r="432" spans="1:5" x14ac:dyDescent="0.2">
      <c r="A432" s="25" t="s">
        <v>3274</v>
      </c>
      <c r="B432" s="25" t="s">
        <v>2884</v>
      </c>
      <c r="C432" s="25" t="s">
        <v>1994</v>
      </c>
      <c r="D432" s="25" t="s">
        <v>624</v>
      </c>
      <c r="E432" s="25" t="s">
        <v>255</v>
      </c>
    </row>
    <row r="433" spans="1:5" x14ac:dyDescent="0.2">
      <c r="A433" s="25" t="s">
        <v>3274</v>
      </c>
      <c r="B433" s="25" t="s">
        <v>2885</v>
      </c>
      <c r="C433" s="25" t="s">
        <v>560</v>
      </c>
      <c r="D433" s="25" t="s">
        <v>624</v>
      </c>
      <c r="E433" s="25" t="s">
        <v>694</v>
      </c>
    </row>
    <row r="434" spans="1:5" x14ac:dyDescent="0.2">
      <c r="A434" s="25" t="s">
        <v>3274</v>
      </c>
      <c r="B434" s="25" t="s">
        <v>2885</v>
      </c>
      <c r="C434" s="25" t="s">
        <v>560</v>
      </c>
      <c r="D434" s="25" t="s">
        <v>624</v>
      </c>
      <c r="E434" s="25" t="s">
        <v>253</v>
      </c>
    </row>
    <row r="435" spans="1:5" x14ac:dyDescent="0.2">
      <c r="A435" s="25" t="s">
        <v>3274</v>
      </c>
      <c r="B435" s="25" t="s">
        <v>2885</v>
      </c>
      <c r="C435" s="25" t="s">
        <v>560</v>
      </c>
      <c r="D435" s="25" t="s">
        <v>624</v>
      </c>
      <c r="E435" s="25" t="s">
        <v>1999</v>
      </c>
    </row>
    <row r="436" spans="1:5" x14ac:dyDescent="0.2">
      <c r="A436" s="25" t="s">
        <v>3274</v>
      </c>
      <c r="B436" s="25" t="s">
        <v>2885</v>
      </c>
      <c r="C436" s="25" t="s">
        <v>560</v>
      </c>
      <c r="D436" s="25" t="s">
        <v>624</v>
      </c>
      <c r="E436" s="25" t="s">
        <v>255</v>
      </c>
    </row>
    <row r="437" spans="1:5" x14ac:dyDescent="0.2">
      <c r="A437" s="25" t="s">
        <v>3274</v>
      </c>
      <c r="B437" s="25" t="s">
        <v>2886</v>
      </c>
      <c r="C437" s="25" t="s">
        <v>1867</v>
      </c>
      <c r="D437" s="25" t="s">
        <v>624</v>
      </c>
      <c r="E437" s="25" t="s">
        <v>253</v>
      </c>
    </row>
    <row r="438" spans="1:5" x14ac:dyDescent="0.2">
      <c r="A438" s="25" t="s">
        <v>3274</v>
      </c>
      <c r="B438" s="25" t="s">
        <v>2887</v>
      </c>
      <c r="C438" s="25" t="s">
        <v>1599</v>
      </c>
      <c r="D438" s="25" t="s">
        <v>624</v>
      </c>
      <c r="E438" s="25" t="s">
        <v>253</v>
      </c>
    </row>
    <row r="439" spans="1:5" x14ac:dyDescent="0.2">
      <c r="A439" s="25" t="s">
        <v>3274</v>
      </c>
      <c r="B439" s="25" t="s">
        <v>2888</v>
      </c>
      <c r="C439" s="25" t="s">
        <v>2226</v>
      </c>
      <c r="D439" s="25" t="s">
        <v>624</v>
      </c>
      <c r="E439" s="25" t="s">
        <v>253</v>
      </c>
    </row>
    <row r="440" spans="1:5" x14ac:dyDescent="0.2">
      <c r="A440" s="25" t="s">
        <v>3274</v>
      </c>
      <c r="B440" s="25" t="s">
        <v>2889</v>
      </c>
      <c r="C440" s="25" t="s">
        <v>2227</v>
      </c>
      <c r="D440" s="25" t="s">
        <v>624</v>
      </c>
      <c r="E440" s="25" t="s">
        <v>253</v>
      </c>
    </row>
    <row r="441" spans="1:5" x14ac:dyDescent="0.2">
      <c r="A441" s="25" t="s">
        <v>3274</v>
      </c>
      <c r="B441" s="25" t="s">
        <v>2890</v>
      </c>
      <c r="C441" s="25" t="s">
        <v>1769</v>
      </c>
      <c r="D441" s="25" t="s">
        <v>624</v>
      </c>
      <c r="E441" s="25" t="s">
        <v>253</v>
      </c>
    </row>
    <row r="442" spans="1:5" x14ac:dyDescent="0.2">
      <c r="A442" s="25" t="s">
        <v>3274</v>
      </c>
      <c r="B442" s="25" t="s">
        <v>2891</v>
      </c>
      <c r="C442" s="25" t="s">
        <v>352</v>
      </c>
      <c r="D442" s="25" t="s">
        <v>624</v>
      </c>
      <c r="E442" s="25" t="s">
        <v>253</v>
      </c>
    </row>
    <row r="443" spans="1:5" x14ac:dyDescent="0.2">
      <c r="A443" s="25" t="s">
        <v>3274</v>
      </c>
      <c r="B443" s="25" t="s">
        <v>2892</v>
      </c>
      <c r="C443" s="25" t="s">
        <v>121</v>
      </c>
      <c r="D443" s="25" t="s">
        <v>624</v>
      </c>
      <c r="E443" s="25" t="s">
        <v>253</v>
      </c>
    </row>
    <row r="444" spans="1:5" x14ac:dyDescent="0.2">
      <c r="A444" s="25" t="s">
        <v>3274</v>
      </c>
      <c r="B444" s="25" t="s">
        <v>2892</v>
      </c>
      <c r="C444" s="25" t="s">
        <v>121</v>
      </c>
      <c r="D444" s="25" t="s">
        <v>624</v>
      </c>
      <c r="E444" s="25" t="s">
        <v>695</v>
      </c>
    </row>
    <row r="445" spans="1:5" x14ac:dyDescent="0.2">
      <c r="A445" s="25" t="s">
        <v>3274</v>
      </c>
      <c r="B445" s="25" t="s">
        <v>2893</v>
      </c>
      <c r="C445" s="25" t="s">
        <v>619</v>
      </c>
      <c r="D445" s="25" t="s">
        <v>624</v>
      </c>
      <c r="E445" s="25" t="s">
        <v>253</v>
      </c>
    </row>
    <row r="446" spans="1:5" x14ac:dyDescent="0.2">
      <c r="A446" s="25" t="s">
        <v>3274</v>
      </c>
      <c r="B446" s="25" t="s">
        <v>2894</v>
      </c>
      <c r="C446" s="25" t="s">
        <v>125</v>
      </c>
      <c r="D446" s="25" t="s">
        <v>624</v>
      </c>
      <c r="E446" s="25" t="s">
        <v>253</v>
      </c>
    </row>
    <row r="447" spans="1:5" x14ac:dyDescent="0.2">
      <c r="A447" s="25" t="s">
        <v>3274</v>
      </c>
      <c r="B447" s="25" t="s">
        <v>2895</v>
      </c>
      <c r="C447" s="25" t="s">
        <v>614</v>
      </c>
      <c r="D447" s="25" t="s">
        <v>624</v>
      </c>
      <c r="E447" s="25" t="s">
        <v>253</v>
      </c>
    </row>
    <row r="448" spans="1:5" x14ac:dyDescent="0.2">
      <c r="A448" s="25" t="s">
        <v>3274</v>
      </c>
      <c r="B448" s="25" t="s">
        <v>2896</v>
      </c>
      <c r="C448" s="25" t="s">
        <v>1205</v>
      </c>
      <c r="D448" s="25" t="s">
        <v>624</v>
      </c>
      <c r="E448" s="25" t="s">
        <v>253</v>
      </c>
    </row>
    <row r="449" spans="1:5" x14ac:dyDescent="0.2">
      <c r="A449" s="25" t="s">
        <v>3274</v>
      </c>
      <c r="B449" s="25" t="s">
        <v>2897</v>
      </c>
      <c r="C449" s="25" t="s">
        <v>1771</v>
      </c>
      <c r="D449" s="25" t="s">
        <v>624</v>
      </c>
      <c r="E449" s="25" t="s">
        <v>253</v>
      </c>
    </row>
    <row r="450" spans="1:5" x14ac:dyDescent="0.2">
      <c r="A450" s="25" t="s">
        <v>3274</v>
      </c>
      <c r="B450" s="25" t="s">
        <v>3164</v>
      </c>
      <c r="C450" s="25" t="s">
        <v>3145</v>
      </c>
      <c r="D450" s="25" t="s">
        <v>624</v>
      </c>
      <c r="E450" s="25" t="s">
        <v>253</v>
      </c>
    </row>
    <row r="451" spans="1:5" x14ac:dyDescent="0.2">
      <c r="A451" s="25" t="s">
        <v>3274</v>
      </c>
      <c r="B451" s="25" t="s">
        <v>2898</v>
      </c>
      <c r="C451" s="25" t="s">
        <v>2757</v>
      </c>
      <c r="D451" s="25" t="s">
        <v>624</v>
      </c>
      <c r="E451" s="25" t="s">
        <v>253</v>
      </c>
    </row>
    <row r="452" spans="1:5" x14ac:dyDescent="0.2">
      <c r="A452" s="25" t="s">
        <v>3274</v>
      </c>
      <c r="B452" s="25" t="s">
        <v>2899</v>
      </c>
      <c r="C452" s="25" t="s">
        <v>2759</v>
      </c>
      <c r="D452" s="25" t="s">
        <v>624</v>
      </c>
      <c r="E452" s="25" t="s">
        <v>253</v>
      </c>
    </row>
    <row r="453" spans="1:5" x14ac:dyDescent="0.2">
      <c r="A453" s="25" t="s">
        <v>3274</v>
      </c>
      <c r="B453" s="25" t="s">
        <v>2900</v>
      </c>
      <c r="C453" s="25" t="s">
        <v>2755</v>
      </c>
      <c r="D453" s="25" t="s">
        <v>624</v>
      </c>
      <c r="E453" s="25" t="s">
        <v>253</v>
      </c>
    </row>
    <row r="454" spans="1:5" x14ac:dyDescent="0.2">
      <c r="A454" s="25" t="s">
        <v>3274</v>
      </c>
      <c r="B454" s="25" t="s">
        <v>2901</v>
      </c>
      <c r="C454" s="25" t="s">
        <v>269</v>
      </c>
      <c r="D454" s="25" t="s">
        <v>624</v>
      </c>
      <c r="E454" s="25" t="s">
        <v>694</v>
      </c>
    </row>
    <row r="455" spans="1:5" x14ac:dyDescent="0.2">
      <c r="A455" s="25" t="s">
        <v>3274</v>
      </c>
      <c r="B455" s="25" t="s">
        <v>2901</v>
      </c>
      <c r="C455" s="25" t="s">
        <v>269</v>
      </c>
      <c r="D455" s="25" t="s">
        <v>624</v>
      </c>
      <c r="E455" s="25" t="s">
        <v>253</v>
      </c>
    </row>
    <row r="456" spans="1:5" x14ac:dyDescent="0.2">
      <c r="A456" s="25" t="s">
        <v>3274</v>
      </c>
      <c r="B456" s="25" t="s">
        <v>2902</v>
      </c>
      <c r="C456" s="25" t="s">
        <v>2051</v>
      </c>
      <c r="D456" s="25" t="s">
        <v>624</v>
      </c>
      <c r="E456" s="25" t="s">
        <v>253</v>
      </c>
    </row>
    <row r="457" spans="1:5" x14ac:dyDescent="0.2">
      <c r="A457" s="25" t="s">
        <v>3274</v>
      </c>
      <c r="B457" s="25" t="s">
        <v>2903</v>
      </c>
      <c r="C457" s="25" t="s">
        <v>268</v>
      </c>
      <c r="D457" s="25" t="s">
        <v>624</v>
      </c>
      <c r="E457" s="25" t="s">
        <v>694</v>
      </c>
    </row>
    <row r="458" spans="1:5" x14ac:dyDescent="0.2">
      <c r="A458" s="25" t="s">
        <v>3274</v>
      </c>
      <c r="B458" s="25" t="s">
        <v>2903</v>
      </c>
      <c r="C458" s="25" t="s">
        <v>268</v>
      </c>
      <c r="D458" s="25" t="s">
        <v>624</v>
      </c>
      <c r="E458" s="25" t="s">
        <v>253</v>
      </c>
    </row>
    <row r="459" spans="1:5" x14ac:dyDescent="0.2">
      <c r="A459" s="25" t="s">
        <v>3274</v>
      </c>
      <c r="B459" s="25" t="s">
        <v>2904</v>
      </c>
      <c r="C459" s="25" t="s">
        <v>2052</v>
      </c>
      <c r="D459" s="25" t="s">
        <v>624</v>
      </c>
      <c r="E459" s="25" t="s">
        <v>253</v>
      </c>
    </row>
    <row r="460" spans="1:5" x14ac:dyDescent="0.2">
      <c r="A460" s="25" t="s">
        <v>3274</v>
      </c>
      <c r="B460" s="25" t="s">
        <v>2905</v>
      </c>
      <c r="C460" s="25" t="s">
        <v>165</v>
      </c>
      <c r="D460" s="25" t="s">
        <v>624</v>
      </c>
      <c r="E460" s="25" t="s">
        <v>694</v>
      </c>
    </row>
    <row r="461" spans="1:5" x14ac:dyDescent="0.2">
      <c r="A461" s="25" t="s">
        <v>3274</v>
      </c>
      <c r="B461" s="25" t="s">
        <v>2905</v>
      </c>
      <c r="C461" s="25" t="s">
        <v>165</v>
      </c>
      <c r="D461" s="25" t="s">
        <v>624</v>
      </c>
      <c r="E461" s="25" t="s">
        <v>253</v>
      </c>
    </row>
    <row r="462" spans="1:5" x14ac:dyDescent="0.2">
      <c r="A462" s="25" t="s">
        <v>3274</v>
      </c>
      <c r="B462" s="25" t="s">
        <v>2906</v>
      </c>
      <c r="C462" s="25" t="s">
        <v>2050</v>
      </c>
      <c r="D462" s="25" t="s">
        <v>624</v>
      </c>
      <c r="E462" s="25" t="s">
        <v>253</v>
      </c>
    </row>
    <row r="463" spans="1:5" x14ac:dyDescent="0.2">
      <c r="A463" s="25" t="s">
        <v>3274</v>
      </c>
      <c r="B463" s="25" t="s">
        <v>2907</v>
      </c>
      <c r="C463" s="25" t="s">
        <v>1474</v>
      </c>
      <c r="D463" s="25" t="s">
        <v>624</v>
      </c>
      <c r="E463" s="25" t="s">
        <v>694</v>
      </c>
    </row>
    <row r="464" spans="1:5" x14ac:dyDescent="0.2">
      <c r="A464" s="25" t="s">
        <v>3274</v>
      </c>
      <c r="B464" s="25" t="s">
        <v>2907</v>
      </c>
      <c r="C464" s="25" t="s">
        <v>1474</v>
      </c>
      <c r="D464" s="25" t="s">
        <v>624</v>
      </c>
      <c r="E464" s="25" t="s">
        <v>253</v>
      </c>
    </row>
    <row r="465" spans="1:5" x14ac:dyDescent="0.2">
      <c r="A465" s="25" t="s">
        <v>3274</v>
      </c>
      <c r="B465" s="25" t="s">
        <v>2908</v>
      </c>
      <c r="C465" s="25" t="s">
        <v>127</v>
      </c>
      <c r="D465" s="25" t="s">
        <v>624</v>
      </c>
      <c r="E465" s="25" t="s">
        <v>253</v>
      </c>
    </row>
    <row r="466" spans="1:5" x14ac:dyDescent="0.2">
      <c r="A466" s="25" t="s">
        <v>3274</v>
      </c>
      <c r="B466" s="25" t="s">
        <v>2909</v>
      </c>
      <c r="C466" s="25" t="s">
        <v>163</v>
      </c>
      <c r="D466" s="25" t="s">
        <v>624</v>
      </c>
      <c r="E466" s="25" t="s">
        <v>694</v>
      </c>
    </row>
    <row r="467" spans="1:5" x14ac:dyDescent="0.2">
      <c r="A467" s="25" t="s">
        <v>3274</v>
      </c>
      <c r="B467" s="25" t="s">
        <v>2909</v>
      </c>
      <c r="C467" s="25" t="s">
        <v>163</v>
      </c>
      <c r="D467" s="25" t="s">
        <v>624</v>
      </c>
      <c r="E467" s="25" t="s">
        <v>253</v>
      </c>
    </row>
    <row r="468" spans="1:5" x14ac:dyDescent="0.2">
      <c r="A468" s="25" t="s">
        <v>3274</v>
      </c>
      <c r="B468" s="25" t="s">
        <v>2910</v>
      </c>
      <c r="C468" s="25" t="s">
        <v>1327</v>
      </c>
      <c r="D468" s="25" t="s">
        <v>624</v>
      </c>
      <c r="E468" s="25" t="s">
        <v>694</v>
      </c>
    </row>
    <row r="469" spans="1:5" x14ac:dyDescent="0.2">
      <c r="A469" s="25" t="s">
        <v>3274</v>
      </c>
      <c r="B469" s="25" t="s">
        <v>2910</v>
      </c>
      <c r="C469" s="25" t="s">
        <v>1327</v>
      </c>
      <c r="D469" s="25" t="s">
        <v>624</v>
      </c>
      <c r="E469" s="25" t="s">
        <v>253</v>
      </c>
    </row>
    <row r="470" spans="1:5" x14ac:dyDescent="0.2">
      <c r="A470" s="25" t="s">
        <v>3274</v>
      </c>
      <c r="B470" s="25" t="s">
        <v>2911</v>
      </c>
      <c r="C470" s="25" t="s">
        <v>1393</v>
      </c>
      <c r="D470" s="25" t="s">
        <v>624</v>
      </c>
      <c r="E470" s="25" t="s">
        <v>694</v>
      </c>
    </row>
    <row r="471" spans="1:5" x14ac:dyDescent="0.2">
      <c r="A471" s="25" t="s">
        <v>3274</v>
      </c>
      <c r="B471" s="25" t="s">
        <v>2911</v>
      </c>
      <c r="C471" s="25" t="s">
        <v>1393</v>
      </c>
      <c r="D471" s="25" t="s">
        <v>624</v>
      </c>
      <c r="E471" s="25" t="s">
        <v>253</v>
      </c>
    </row>
    <row r="472" spans="1:5" x14ac:dyDescent="0.2">
      <c r="A472" s="25" t="s">
        <v>3274</v>
      </c>
      <c r="B472" s="25" t="s">
        <v>2912</v>
      </c>
      <c r="C472" s="25" t="s">
        <v>1087</v>
      </c>
      <c r="D472" s="25" t="s">
        <v>624</v>
      </c>
      <c r="E472" s="25" t="s">
        <v>694</v>
      </c>
    </row>
    <row r="473" spans="1:5" x14ac:dyDescent="0.2">
      <c r="A473" s="25" t="s">
        <v>3274</v>
      </c>
      <c r="B473" s="25" t="s">
        <v>2912</v>
      </c>
      <c r="C473" s="25" t="s">
        <v>1087</v>
      </c>
      <c r="D473" s="25" t="s">
        <v>624</v>
      </c>
      <c r="E473" s="25" t="s">
        <v>253</v>
      </c>
    </row>
    <row r="474" spans="1:5" x14ac:dyDescent="0.2">
      <c r="A474" s="25" t="s">
        <v>3274</v>
      </c>
      <c r="B474" s="25" t="s">
        <v>2913</v>
      </c>
      <c r="C474" s="25" t="s">
        <v>126</v>
      </c>
      <c r="D474" s="25" t="s">
        <v>624</v>
      </c>
      <c r="E474" s="25" t="s">
        <v>694</v>
      </c>
    </row>
    <row r="475" spans="1:5" x14ac:dyDescent="0.2">
      <c r="A475" s="25" t="s">
        <v>3274</v>
      </c>
      <c r="B475" s="25" t="s">
        <v>2913</v>
      </c>
      <c r="C475" s="25" t="s">
        <v>126</v>
      </c>
      <c r="D475" s="25" t="s">
        <v>624</v>
      </c>
      <c r="E475" s="25" t="s">
        <v>253</v>
      </c>
    </row>
    <row r="476" spans="1:5" x14ac:dyDescent="0.2">
      <c r="A476" s="25" t="s">
        <v>3274</v>
      </c>
      <c r="B476" s="25" t="s">
        <v>2914</v>
      </c>
      <c r="C476" s="25" t="s">
        <v>1894</v>
      </c>
      <c r="D476" s="25" t="s">
        <v>624</v>
      </c>
      <c r="E476" s="25" t="s">
        <v>694</v>
      </c>
    </row>
    <row r="477" spans="1:5" x14ac:dyDescent="0.2">
      <c r="A477" s="25" t="s">
        <v>3274</v>
      </c>
      <c r="B477" s="25" t="s">
        <v>2914</v>
      </c>
      <c r="C477" s="25" t="s">
        <v>1894</v>
      </c>
      <c r="D477" s="25" t="s">
        <v>624</v>
      </c>
      <c r="E477" s="25" t="s">
        <v>253</v>
      </c>
    </row>
    <row r="478" spans="1:5" x14ac:dyDescent="0.2">
      <c r="A478" s="25" t="s">
        <v>3274</v>
      </c>
      <c r="B478" s="25" t="s">
        <v>2915</v>
      </c>
      <c r="C478" s="25" t="s">
        <v>162</v>
      </c>
      <c r="D478" s="25" t="s">
        <v>624</v>
      </c>
      <c r="E478" s="25" t="s">
        <v>694</v>
      </c>
    </row>
    <row r="479" spans="1:5" x14ac:dyDescent="0.2">
      <c r="A479" s="25" t="s">
        <v>3274</v>
      </c>
      <c r="B479" s="25" t="s">
        <v>2915</v>
      </c>
      <c r="C479" s="25" t="s">
        <v>162</v>
      </c>
      <c r="D479" s="25" t="s">
        <v>624</v>
      </c>
      <c r="E479" s="25" t="s">
        <v>253</v>
      </c>
    </row>
    <row r="480" spans="1:5" x14ac:dyDescent="0.2">
      <c r="A480" s="25" t="s">
        <v>3274</v>
      </c>
      <c r="B480" s="25" t="s">
        <v>2916</v>
      </c>
      <c r="C480" s="25" t="s">
        <v>1089</v>
      </c>
      <c r="D480" s="25" t="s">
        <v>624</v>
      </c>
      <c r="E480" s="25" t="s">
        <v>253</v>
      </c>
    </row>
    <row r="481" spans="1:5" x14ac:dyDescent="0.2">
      <c r="A481" s="25" t="s">
        <v>3274</v>
      </c>
      <c r="B481" s="25" t="s">
        <v>2917</v>
      </c>
      <c r="C481" s="25" t="s">
        <v>136</v>
      </c>
      <c r="D481" s="25" t="s">
        <v>624</v>
      </c>
      <c r="E481" s="25" t="s">
        <v>253</v>
      </c>
    </row>
    <row r="482" spans="1:5" x14ac:dyDescent="0.2">
      <c r="A482" s="25" t="s">
        <v>3274</v>
      </c>
      <c r="B482" s="25" t="s">
        <v>2918</v>
      </c>
      <c r="C482" s="25" t="s">
        <v>1895</v>
      </c>
      <c r="D482" s="25" t="s">
        <v>624</v>
      </c>
      <c r="E482" s="25" t="s">
        <v>253</v>
      </c>
    </row>
    <row r="483" spans="1:5" x14ac:dyDescent="0.2">
      <c r="A483" s="25" t="s">
        <v>3274</v>
      </c>
      <c r="B483" s="25" t="s">
        <v>2919</v>
      </c>
      <c r="C483" s="25" t="s">
        <v>1772</v>
      </c>
      <c r="D483" s="25" t="s">
        <v>624</v>
      </c>
      <c r="E483" s="25" t="s">
        <v>253</v>
      </c>
    </row>
    <row r="484" spans="1:5" x14ac:dyDescent="0.2">
      <c r="A484" s="25" t="s">
        <v>3274</v>
      </c>
      <c r="B484" s="25" t="s">
        <v>2920</v>
      </c>
      <c r="C484" s="25" t="s">
        <v>128</v>
      </c>
      <c r="D484" s="25" t="s">
        <v>624</v>
      </c>
      <c r="E484" s="25" t="s">
        <v>694</v>
      </c>
    </row>
    <row r="485" spans="1:5" x14ac:dyDescent="0.2">
      <c r="A485" s="25" t="s">
        <v>3274</v>
      </c>
      <c r="B485" s="25" t="s">
        <v>2920</v>
      </c>
      <c r="C485" s="25" t="s">
        <v>128</v>
      </c>
      <c r="D485" s="25" t="s">
        <v>624</v>
      </c>
      <c r="E485" s="25" t="s">
        <v>253</v>
      </c>
    </row>
    <row r="486" spans="1:5" x14ac:dyDescent="0.2">
      <c r="A486" s="25" t="s">
        <v>3274</v>
      </c>
      <c r="B486" s="25" t="s">
        <v>2920</v>
      </c>
      <c r="C486" s="25" t="s">
        <v>128</v>
      </c>
      <c r="D486" s="25" t="s">
        <v>624</v>
      </c>
      <c r="E486" s="25" t="s">
        <v>695</v>
      </c>
    </row>
    <row r="487" spans="1:5" x14ac:dyDescent="0.2">
      <c r="A487" s="25" t="s">
        <v>3274</v>
      </c>
      <c r="B487" s="25" t="s">
        <v>2921</v>
      </c>
      <c r="C487" s="25" t="s">
        <v>129</v>
      </c>
      <c r="D487" s="25" t="s">
        <v>624</v>
      </c>
      <c r="E487" s="25" t="s">
        <v>694</v>
      </c>
    </row>
    <row r="488" spans="1:5" x14ac:dyDescent="0.2">
      <c r="A488" s="25" t="s">
        <v>3274</v>
      </c>
      <c r="B488" s="25" t="s">
        <v>2921</v>
      </c>
      <c r="C488" s="25" t="s">
        <v>129</v>
      </c>
      <c r="D488" s="25" t="s">
        <v>624</v>
      </c>
      <c r="E488" s="25" t="s">
        <v>253</v>
      </c>
    </row>
    <row r="489" spans="1:5" x14ac:dyDescent="0.2">
      <c r="A489" s="25" t="s">
        <v>3274</v>
      </c>
      <c r="B489" s="25" t="s">
        <v>2921</v>
      </c>
      <c r="C489" s="25" t="s">
        <v>129</v>
      </c>
      <c r="D489" s="25" t="s">
        <v>624</v>
      </c>
      <c r="E489" s="25" t="s">
        <v>695</v>
      </c>
    </row>
    <row r="490" spans="1:5" x14ac:dyDescent="0.2">
      <c r="A490" s="25" t="s">
        <v>3274</v>
      </c>
      <c r="B490" s="25" t="s">
        <v>2922</v>
      </c>
      <c r="C490" s="25" t="s">
        <v>1203</v>
      </c>
      <c r="D490" s="25" t="s">
        <v>624</v>
      </c>
      <c r="E490" s="25" t="s">
        <v>253</v>
      </c>
    </row>
    <row r="491" spans="1:5" x14ac:dyDescent="0.2">
      <c r="A491" s="25" t="s">
        <v>3274</v>
      </c>
      <c r="B491" s="25" t="s">
        <v>2923</v>
      </c>
      <c r="C491" s="25" t="s">
        <v>130</v>
      </c>
      <c r="D491" s="25" t="s">
        <v>624</v>
      </c>
      <c r="E491" s="25" t="s">
        <v>694</v>
      </c>
    </row>
    <row r="492" spans="1:5" x14ac:dyDescent="0.2">
      <c r="A492" s="25" t="s">
        <v>3274</v>
      </c>
      <c r="B492" s="25" t="s">
        <v>2923</v>
      </c>
      <c r="C492" s="25" t="s">
        <v>130</v>
      </c>
      <c r="D492" s="25" t="s">
        <v>624</v>
      </c>
      <c r="E492" s="25" t="s">
        <v>253</v>
      </c>
    </row>
    <row r="493" spans="1:5" x14ac:dyDescent="0.2">
      <c r="A493" s="25" t="s">
        <v>3274</v>
      </c>
      <c r="B493" s="25" t="s">
        <v>2923</v>
      </c>
      <c r="C493" s="25" t="s">
        <v>130</v>
      </c>
      <c r="D493" s="25" t="s">
        <v>624</v>
      </c>
      <c r="E493" s="25" t="s">
        <v>695</v>
      </c>
    </row>
    <row r="494" spans="1:5" x14ac:dyDescent="0.2">
      <c r="A494" s="25" t="s">
        <v>3274</v>
      </c>
      <c r="B494" s="25" t="s">
        <v>2924</v>
      </c>
      <c r="C494" s="25" t="s">
        <v>131</v>
      </c>
      <c r="D494" s="25" t="s">
        <v>624</v>
      </c>
      <c r="E494" s="25" t="s">
        <v>694</v>
      </c>
    </row>
    <row r="495" spans="1:5" x14ac:dyDescent="0.2">
      <c r="A495" s="25" t="s">
        <v>3274</v>
      </c>
      <c r="B495" s="25" t="s">
        <v>2924</v>
      </c>
      <c r="C495" s="25" t="s">
        <v>131</v>
      </c>
      <c r="D495" s="25" t="s">
        <v>624</v>
      </c>
      <c r="E495" s="25" t="s">
        <v>253</v>
      </c>
    </row>
    <row r="496" spans="1:5" x14ac:dyDescent="0.2">
      <c r="A496" s="25" t="s">
        <v>3274</v>
      </c>
      <c r="B496" s="25" t="s">
        <v>2924</v>
      </c>
      <c r="C496" s="25" t="s">
        <v>131</v>
      </c>
      <c r="D496" s="25" t="s">
        <v>624</v>
      </c>
      <c r="E496" s="25" t="s">
        <v>695</v>
      </c>
    </row>
    <row r="497" spans="1:5" x14ac:dyDescent="0.2">
      <c r="A497" s="25" t="s">
        <v>3274</v>
      </c>
      <c r="B497" s="25" t="s">
        <v>2925</v>
      </c>
      <c r="C497" s="25" t="s">
        <v>132</v>
      </c>
      <c r="D497" s="25" t="s">
        <v>624</v>
      </c>
      <c r="E497" s="25" t="s">
        <v>694</v>
      </c>
    </row>
    <row r="498" spans="1:5" x14ac:dyDescent="0.2">
      <c r="A498" s="25" t="s">
        <v>3274</v>
      </c>
      <c r="B498" s="25" t="s">
        <v>2925</v>
      </c>
      <c r="C498" s="25" t="s">
        <v>132</v>
      </c>
      <c r="D498" s="25" t="s">
        <v>624</v>
      </c>
      <c r="E498" s="25" t="s">
        <v>253</v>
      </c>
    </row>
    <row r="499" spans="1:5" x14ac:dyDescent="0.2">
      <c r="A499" s="25" t="s">
        <v>3274</v>
      </c>
      <c r="B499" s="25" t="s">
        <v>2925</v>
      </c>
      <c r="C499" s="25" t="s">
        <v>132</v>
      </c>
      <c r="D499" s="25" t="s">
        <v>624</v>
      </c>
      <c r="E499" s="25" t="s">
        <v>695</v>
      </c>
    </row>
    <row r="500" spans="1:5" x14ac:dyDescent="0.2">
      <c r="A500" s="25" t="s">
        <v>3274</v>
      </c>
      <c r="B500" s="25" t="s">
        <v>2926</v>
      </c>
      <c r="C500" s="25" t="s">
        <v>1204</v>
      </c>
      <c r="D500" s="25" t="s">
        <v>624</v>
      </c>
      <c r="E500" s="25" t="s">
        <v>694</v>
      </c>
    </row>
    <row r="501" spans="1:5" x14ac:dyDescent="0.2">
      <c r="A501" s="25" t="s">
        <v>3274</v>
      </c>
      <c r="B501" s="25" t="s">
        <v>2926</v>
      </c>
      <c r="C501" s="25" t="s">
        <v>1204</v>
      </c>
      <c r="D501" s="25" t="s">
        <v>624</v>
      </c>
      <c r="E501" s="25" t="s">
        <v>253</v>
      </c>
    </row>
    <row r="502" spans="1:5" x14ac:dyDescent="0.2">
      <c r="A502" s="25" t="s">
        <v>3274</v>
      </c>
      <c r="B502" s="25" t="s">
        <v>2927</v>
      </c>
      <c r="C502" s="25" t="s">
        <v>133</v>
      </c>
      <c r="D502" s="25" t="s">
        <v>624</v>
      </c>
      <c r="E502" s="25" t="s">
        <v>694</v>
      </c>
    </row>
    <row r="503" spans="1:5" x14ac:dyDescent="0.2">
      <c r="A503" s="25" t="s">
        <v>3274</v>
      </c>
      <c r="B503" s="25" t="s">
        <v>2927</v>
      </c>
      <c r="C503" s="25" t="s">
        <v>133</v>
      </c>
      <c r="D503" s="25" t="s">
        <v>624</v>
      </c>
      <c r="E503" s="25" t="s">
        <v>253</v>
      </c>
    </row>
    <row r="504" spans="1:5" x14ac:dyDescent="0.2">
      <c r="A504" s="25" t="s">
        <v>3274</v>
      </c>
      <c r="B504" s="25" t="s">
        <v>2927</v>
      </c>
      <c r="C504" s="25" t="s">
        <v>133</v>
      </c>
      <c r="D504" s="25" t="s">
        <v>624</v>
      </c>
      <c r="E504" s="25" t="s">
        <v>695</v>
      </c>
    </row>
    <row r="505" spans="1:5" x14ac:dyDescent="0.2">
      <c r="A505" s="25" t="s">
        <v>3274</v>
      </c>
      <c r="B505" s="25" t="s">
        <v>2928</v>
      </c>
      <c r="C505" s="25" t="s">
        <v>134</v>
      </c>
      <c r="D505" s="25" t="s">
        <v>624</v>
      </c>
      <c r="E505" s="25" t="s">
        <v>694</v>
      </c>
    </row>
    <row r="506" spans="1:5" x14ac:dyDescent="0.2">
      <c r="A506" s="25" t="s">
        <v>3274</v>
      </c>
      <c r="B506" s="25" t="s">
        <v>2928</v>
      </c>
      <c r="C506" s="25" t="s">
        <v>134</v>
      </c>
      <c r="D506" s="25" t="s">
        <v>624</v>
      </c>
      <c r="E506" s="25" t="s">
        <v>253</v>
      </c>
    </row>
    <row r="507" spans="1:5" x14ac:dyDescent="0.2">
      <c r="A507" s="25" t="s">
        <v>3274</v>
      </c>
      <c r="B507" s="25" t="s">
        <v>2928</v>
      </c>
      <c r="C507" s="25" t="s">
        <v>134</v>
      </c>
      <c r="D507" s="25" t="s">
        <v>624</v>
      </c>
      <c r="E507" s="25" t="s">
        <v>695</v>
      </c>
    </row>
    <row r="508" spans="1:5" x14ac:dyDescent="0.2">
      <c r="A508" s="25" t="s">
        <v>3274</v>
      </c>
      <c r="B508" s="25" t="s">
        <v>2929</v>
      </c>
      <c r="C508" s="25" t="s">
        <v>1328</v>
      </c>
      <c r="D508" s="25" t="s">
        <v>624</v>
      </c>
      <c r="E508" s="25" t="s">
        <v>694</v>
      </c>
    </row>
    <row r="509" spans="1:5" x14ac:dyDescent="0.2">
      <c r="A509" s="25" t="s">
        <v>3274</v>
      </c>
      <c r="B509" s="25" t="s">
        <v>2929</v>
      </c>
      <c r="C509" s="25" t="s">
        <v>1328</v>
      </c>
      <c r="D509" s="25" t="s">
        <v>624</v>
      </c>
      <c r="E509" s="25" t="s">
        <v>253</v>
      </c>
    </row>
    <row r="510" spans="1:5" x14ac:dyDescent="0.2">
      <c r="A510" s="25" t="s">
        <v>3274</v>
      </c>
      <c r="B510" s="25" t="s">
        <v>2930</v>
      </c>
      <c r="C510" s="25" t="s">
        <v>264</v>
      </c>
      <c r="D510" s="25" t="s">
        <v>624</v>
      </c>
      <c r="E510" s="25" t="s">
        <v>694</v>
      </c>
    </row>
    <row r="511" spans="1:5" x14ac:dyDescent="0.2">
      <c r="A511" s="25" t="s">
        <v>3274</v>
      </c>
      <c r="B511" s="25" t="s">
        <v>2930</v>
      </c>
      <c r="C511" s="25" t="s">
        <v>264</v>
      </c>
      <c r="D511" s="25" t="s">
        <v>624</v>
      </c>
      <c r="E511" s="25" t="s">
        <v>253</v>
      </c>
    </row>
    <row r="512" spans="1:5" x14ac:dyDescent="0.2">
      <c r="A512" s="25" t="s">
        <v>3274</v>
      </c>
      <c r="B512" s="25" t="s">
        <v>2931</v>
      </c>
      <c r="C512" s="25" t="s">
        <v>1892</v>
      </c>
      <c r="D512" s="25" t="s">
        <v>624</v>
      </c>
      <c r="E512" s="25" t="s">
        <v>694</v>
      </c>
    </row>
    <row r="513" spans="1:5" x14ac:dyDescent="0.2">
      <c r="A513" s="25" t="s">
        <v>3274</v>
      </c>
      <c r="B513" s="25" t="s">
        <v>2931</v>
      </c>
      <c r="C513" s="25" t="s">
        <v>1892</v>
      </c>
      <c r="D513" s="25" t="s">
        <v>624</v>
      </c>
      <c r="E513" s="25" t="s">
        <v>253</v>
      </c>
    </row>
    <row r="514" spans="1:5" x14ac:dyDescent="0.2">
      <c r="A514" s="25" t="s">
        <v>3274</v>
      </c>
      <c r="B514" s="25" t="s">
        <v>2931</v>
      </c>
      <c r="C514" s="25" t="s">
        <v>1892</v>
      </c>
      <c r="D514" s="25" t="s">
        <v>624</v>
      </c>
      <c r="E514" s="25" t="s">
        <v>695</v>
      </c>
    </row>
    <row r="515" spans="1:5" x14ac:dyDescent="0.2">
      <c r="A515" s="25" t="s">
        <v>3274</v>
      </c>
      <c r="B515" s="25" t="s">
        <v>2932</v>
      </c>
      <c r="C515" s="25" t="s">
        <v>135</v>
      </c>
      <c r="D515" s="25" t="s">
        <v>624</v>
      </c>
      <c r="E515" s="25" t="s">
        <v>694</v>
      </c>
    </row>
    <row r="516" spans="1:5" x14ac:dyDescent="0.2">
      <c r="A516" s="25" t="s">
        <v>3274</v>
      </c>
      <c r="B516" s="25" t="s">
        <v>2932</v>
      </c>
      <c r="C516" s="25" t="s">
        <v>135</v>
      </c>
      <c r="D516" s="25" t="s">
        <v>624</v>
      </c>
      <c r="E516" s="25" t="s">
        <v>253</v>
      </c>
    </row>
    <row r="517" spans="1:5" x14ac:dyDescent="0.2">
      <c r="A517" s="25" t="s">
        <v>3274</v>
      </c>
      <c r="B517" s="25" t="s">
        <v>2932</v>
      </c>
      <c r="C517" s="25" t="s">
        <v>135</v>
      </c>
      <c r="D517" s="25" t="s">
        <v>624</v>
      </c>
      <c r="E517" s="25" t="s">
        <v>695</v>
      </c>
    </row>
    <row r="518" spans="1:5" x14ac:dyDescent="0.2">
      <c r="A518" s="25" t="s">
        <v>3274</v>
      </c>
      <c r="B518" s="25" t="s">
        <v>2933</v>
      </c>
      <c r="C518" s="25" t="s">
        <v>1088</v>
      </c>
      <c r="D518" s="25" t="s">
        <v>624</v>
      </c>
      <c r="E518" s="25" t="s">
        <v>253</v>
      </c>
    </row>
    <row r="519" spans="1:5" x14ac:dyDescent="0.2">
      <c r="A519" s="25" t="s">
        <v>3274</v>
      </c>
      <c r="B519" s="25" t="s">
        <v>2934</v>
      </c>
      <c r="C519" s="25" t="s">
        <v>1773</v>
      </c>
      <c r="D519" s="25" t="s">
        <v>624</v>
      </c>
      <c r="E519" s="25" t="s">
        <v>694</v>
      </c>
    </row>
    <row r="520" spans="1:5" x14ac:dyDescent="0.2">
      <c r="A520" s="25" t="s">
        <v>3274</v>
      </c>
      <c r="B520" s="25" t="s">
        <v>2934</v>
      </c>
      <c r="C520" s="25" t="s">
        <v>1773</v>
      </c>
      <c r="D520" s="25" t="s">
        <v>624</v>
      </c>
      <c r="E520" s="25" t="s">
        <v>253</v>
      </c>
    </row>
    <row r="521" spans="1:5" x14ac:dyDescent="0.2">
      <c r="A521" s="25" t="s">
        <v>3274</v>
      </c>
      <c r="B521" s="25" t="s">
        <v>2934</v>
      </c>
      <c r="C521" s="25" t="s">
        <v>1773</v>
      </c>
      <c r="D521" s="25" t="s">
        <v>624</v>
      </c>
      <c r="E521" s="25" t="s">
        <v>695</v>
      </c>
    </row>
    <row r="522" spans="1:5" x14ac:dyDescent="0.2">
      <c r="A522" s="25" t="s">
        <v>3274</v>
      </c>
      <c r="B522" s="25" t="s">
        <v>2935</v>
      </c>
      <c r="C522" s="25" t="s">
        <v>1896</v>
      </c>
      <c r="D522" s="25" t="s">
        <v>624</v>
      </c>
      <c r="E522" s="25" t="s">
        <v>694</v>
      </c>
    </row>
    <row r="523" spans="1:5" x14ac:dyDescent="0.2">
      <c r="A523" s="25" t="s">
        <v>3274</v>
      </c>
      <c r="B523" s="25" t="s">
        <v>2935</v>
      </c>
      <c r="C523" s="25" t="s">
        <v>1896</v>
      </c>
      <c r="D523" s="25" t="s">
        <v>624</v>
      </c>
      <c r="E523" s="25" t="s">
        <v>253</v>
      </c>
    </row>
    <row r="524" spans="1:5" x14ac:dyDescent="0.2">
      <c r="A524" s="25" t="s">
        <v>3274</v>
      </c>
      <c r="B524" s="25" t="s">
        <v>2936</v>
      </c>
      <c r="C524" s="25" t="s">
        <v>248</v>
      </c>
      <c r="D524" s="25" t="s">
        <v>624</v>
      </c>
      <c r="E524" s="25" t="s">
        <v>694</v>
      </c>
    </row>
    <row r="525" spans="1:5" x14ac:dyDescent="0.2">
      <c r="A525" s="25" t="s">
        <v>3274</v>
      </c>
      <c r="B525" s="25" t="s">
        <v>2936</v>
      </c>
      <c r="C525" s="25" t="s">
        <v>248</v>
      </c>
      <c r="D525" s="25" t="s">
        <v>624</v>
      </c>
      <c r="E525" s="25" t="s">
        <v>253</v>
      </c>
    </row>
    <row r="526" spans="1:5" x14ac:dyDescent="0.2">
      <c r="A526" s="25" t="s">
        <v>3274</v>
      </c>
      <c r="B526" s="25" t="s">
        <v>2936</v>
      </c>
      <c r="C526" s="25" t="s">
        <v>248</v>
      </c>
      <c r="D526" s="25" t="s">
        <v>624</v>
      </c>
      <c r="E526" s="25" t="s">
        <v>695</v>
      </c>
    </row>
    <row r="527" spans="1:5" x14ac:dyDescent="0.2">
      <c r="A527" s="25" t="s">
        <v>3274</v>
      </c>
      <c r="B527" s="25" t="s">
        <v>2937</v>
      </c>
      <c r="C527" s="25" t="s">
        <v>1893</v>
      </c>
      <c r="D527" s="25" t="s">
        <v>624</v>
      </c>
      <c r="E527" s="25" t="s">
        <v>694</v>
      </c>
    </row>
    <row r="528" spans="1:5" x14ac:dyDescent="0.2">
      <c r="A528" s="25" t="s">
        <v>3274</v>
      </c>
      <c r="B528" s="25" t="s">
        <v>2937</v>
      </c>
      <c r="C528" s="25" t="s">
        <v>1893</v>
      </c>
      <c r="D528" s="25" t="s">
        <v>624</v>
      </c>
      <c r="E528" s="25" t="s">
        <v>253</v>
      </c>
    </row>
    <row r="529" spans="1:5" x14ac:dyDescent="0.2">
      <c r="A529" s="25" t="s">
        <v>3274</v>
      </c>
      <c r="B529" s="25" t="s">
        <v>2938</v>
      </c>
      <c r="C529" s="25" t="s">
        <v>2049</v>
      </c>
      <c r="D529" s="25" t="s">
        <v>624</v>
      </c>
      <c r="E529" s="25" t="s">
        <v>253</v>
      </c>
    </row>
    <row r="530" spans="1:5" x14ac:dyDescent="0.2">
      <c r="A530" s="25" t="s">
        <v>3274</v>
      </c>
      <c r="B530" s="25" t="s">
        <v>2939</v>
      </c>
      <c r="C530" s="25" t="s">
        <v>1775</v>
      </c>
      <c r="D530" s="25" t="s">
        <v>624</v>
      </c>
      <c r="E530" s="25" t="s">
        <v>694</v>
      </c>
    </row>
    <row r="531" spans="1:5" x14ac:dyDescent="0.2">
      <c r="A531" s="25" t="s">
        <v>3274</v>
      </c>
      <c r="B531" s="25" t="s">
        <v>2939</v>
      </c>
      <c r="C531" s="25" t="s">
        <v>1775</v>
      </c>
      <c r="D531" s="25" t="s">
        <v>624</v>
      </c>
      <c r="E531" s="25" t="s">
        <v>253</v>
      </c>
    </row>
    <row r="532" spans="1:5" x14ac:dyDescent="0.2">
      <c r="A532" s="25" t="s">
        <v>3274</v>
      </c>
      <c r="B532" s="25" t="s">
        <v>2940</v>
      </c>
      <c r="C532" s="25" t="s">
        <v>1777</v>
      </c>
      <c r="D532" s="25" t="s">
        <v>624</v>
      </c>
      <c r="E532" s="25" t="s">
        <v>694</v>
      </c>
    </row>
    <row r="533" spans="1:5" x14ac:dyDescent="0.2">
      <c r="A533" s="25" t="s">
        <v>3274</v>
      </c>
      <c r="B533" s="25" t="s">
        <v>2940</v>
      </c>
      <c r="C533" s="25" t="s">
        <v>1777</v>
      </c>
      <c r="D533" s="25" t="s">
        <v>624</v>
      </c>
      <c r="E533" s="25" t="s">
        <v>253</v>
      </c>
    </row>
    <row r="534" spans="1:5" x14ac:dyDescent="0.2">
      <c r="A534" s="25" t="s">
        <v>3274</v>
      </c>
      <c r="B534" s="25" t="s">
        <v>2941</v>
      </c>
      <c r="C534" s="25" t="s">
        <v>1202</v>
      </c>
      <c r="D534" s="25" t="s">
        <v>624</v>
      </c>
      <c r="E534" s="25" t="s">
        <v>253</v>
      </c>
    </row>
    <row r="535" spans="1:5" x14ac:dyDescent="0.2">
      <c r="A535" s="25" t="s">
        <v>3274</v>
      </c>
      <c r="B535" s="25" t="s">
        <v>2942</v>
      </c>
      <c r="C535" s="25" t="s">
        <v>137</v>
      </c>
      <c r="D535" s="25" t="s">
        <v>624</v>
      </c>
      <c r="E535" s="25" t="s">
        <v>253</v>
      </c>
    </row>
    <row r="536" spans="1:5" x14ac:dyDescent="0.2">
      <c r="A536" s="25" t="s">
        <v>3274</v>
      </c>
      <c r="B536" s="25" t="s">
        <v>2943</v>
      </c>
      <c r="C536" s="25" t="s">
        <v>138</v>
      </c>
      <c r="D536" s="25" t="s">
        <v>624</v>
      </c>
      <c r="E536" s="25" t="s">
        <v>253</v>
      </c>
    </row>
    <row r="537" spans="1:5" x14ac:dyDescent="0.2">
      <c r="A537" s="25" t="s">
        <v>3274</v>
      </c>
      <c r="B537" s="25" t="s">
        <v>2944</v>
      </c>
      <c r="C537" s="25" t="s">
        <v>139</v>
      </c>
      <c r="D537" s="25" t="s">
        <v>624</v>
      </c>
      <c r="E537" s="25" t="s">
        <v>253</v>
      </c>
    </row>
    <row r="538" spans="1:5" x14ac:dyDescent="0.2">
      <c r="A538" s="25" t="s">
        <v>3274</v>
      </c>
      <c r="B538" s="25" t="s">
        <v>2945</v>
      </c>
      <c r="C538" s="25" t="s">
        <v>140</v>
      </c>
      <c r="D538" s="25" t="s">
        <v>624</v>
      </c>
      <c r="E538" s="25" t="s">
        <v>253</v>
      </c>
    </row>
    <row r="539" spans="1:5" x14ac:dyDescent="0.2">
      <c r="A539" s="25" t="s">
        <v>3274</v>
      </c>
      <c r="B539" s="25" t="s">
        <v>2946</v>
      </c>
      <c r="C539" s="25" t="s">
        <v>2291</v>
      </c>
      <c r="D539" s="25" t="s">
        <v>624</v>
      </c>
      <c r="E539" s="25" t="s">
        <v>253</v>
      </c>
    </row>
    <row r="540" spans="1:5" x14ac:dyDescent="0.2">
      <c r="A540" s="25" t="s">
        <v>3274</v>
      </c>
      <c r="B540" s="25" t="s">
        <v>2947</v>
      </c>
      <c r="C540" s="25" t="s">
        <v>1890</v>
      </c>
      <c r="D540" s="25" t="s">
        <v>624</v>
      </c>
      <c r="E540" s="25" t="s">
        <v>253</v>
      </c>
    </row>
    <row r="541" spans="1:5" x14ac:dyDescent="0.2">
      <c r="A541" s="25" t="s">
        <v>3274</v>
      </c>
      <c r="B541" s="25" t="s">
        <v>2948</v>
      </c>
      <c r="C541" s="25" t="s">
        <v>1891</v>
      </c>
      <c r="D541" s="25" t="s">
        <v>624</v>
      </c>
      <c r="E541" s="25" t="s">
        <v>253</v>
      </c>
    </row>
    <row r="542" spans="1:5" x14ac:dyDescent="0.2">
      <c r="A542" s="25" t="s">
        <v>3274</v>
      </c>
      <c r="B542" s="25" t="s">
        <v>2949</v>
      </c>
      <c r="C542" s="25" t="s">
        <v>1456</v>
      </c>
      <c r="D542" s="25" t="s">
        <v>624</v>
      </c>
      <c r="E542" s="25" t="s">
        <v>694</v>
      </c>
    </row>
    <row r="543" spans="1:5" x14ac:dyDescent="0.2">
      <c r="A543" s="25" t="s">
        <v>3274</v>
      </c>
      <c r="B543" s="25" t="s">
        <v>2949</v>
      </c>
      <c r="C543" s="25" t="s">
        <v>1456</v>
      </c>
      <c r="D543" s="25" t="s">
        <v>624</v>
      </c>
      <c r="E543" s="25" t="s">
        <v>253</v>
      </c>
    </row>
    <row r="544" spans="1:5" x14ac:dyDescent="0.2">
      <c r="A544" s="25" t="s">
        <v>3274</v>
      </c>
      <c r="B544" s="25" t="s">
        <v>2950</v>
      </c>
      <c r="C544" s="25" t="s">
        <v>1454</v>
      </c>
      <c r="D544" s="25" t="s">
        <v>624</v>
      </c>
      <c r="E544" s="25" t="s">
        <v>694</v>
      </c>
    </row>
    <row r="545" spans="1:5" x14ac:dyDescent="0.2">
      <c r="A545" s="25" t="s">
        <v>3274</v>
      </c>
      <c r="B545" s="25" t="s">
        <v>2950</v>
      </c>
      <c r="C545" s="25" t="s">
        <v>1454</v>
      </c>
      <c r="D545" s="25" t="s">
        <v>624</v>
      </c>
      <c r="E545" s="25" t="s">
        <v>253</v>
      </c>
    </row>
    <row r="546" spans="1:5" x14ac:dyDescent="0.2">
      <c r="A546" s="25" t="s">
        <v>3274</v>
      </c>
      <c r="B546" s="25" t="s">
        <v>2951</v>
      </c>
      <c r="C546" s="25" t="s">
        <v>1455</v>
      </c>
      <c r="D546" s="25" t="s">
        <v>624</v>
      </c>
      <c r="E546" s="25" t="s">
        <v>694</v>
      </c>
    </row>
    <row r="547" spans="1:5" x14ac:dyDescent="0.2">
      <c r="A547" s="25" t="s">
        <v>3274</v>
      </c>
      <c r="B547" s="25" t="s">
        <v>2951</v>
      </c>
      <c r="C547" s="25" t="s">
        <v>1455</v>
      </c>
      <c r="D547" s="25" t="s">
        <v>624</v>
      </c>
      <c r="E547" s="25" t="s">
        <v>253</v>
      </c>
    </row>
    <row r="548" spans="1:5" x14ac:dyDescent="0.2">
      <c r="A548" s="25" t="s">
        <v>3274</v>
      </c>
      <c r="B548" s="25" t="s">
        <v>2952</v>
      </c>
      <c r="C548" s="25" t="s">
        <v>1778</v>
      </c>
      <c r="D548" s="25" t="s">
        <v>624</v>
      </c>
      <c r="E548" s="25" t="s">
        <v>694</v>
      </c>
    </row>
    <row r="549" spans="1:5" x14ac:dyDescent="0.2">
      <c r="A549" s="25" t="s">
        <v>3274</v>
      </c>
      <c r="B549" s="25" t="s">
        <v>2952</v>
      </c>
      <c r="C549" s="25" t="s">
        <v>1778</v>
      </c>
      <c r="D549" s="25" t="s">
        <v>624</v>
      </c>
      <c r="E549" s="25" t="s">
        <v>253</v>
      </c>
    </row>
    <row r="550" spans="1:5" x14ac:dyDescent="0.2">
      <c r="A550" s="25" t="s">
        <v>3274</v>
      </c>
      <c r="B550" s="25" t="s">
        <v>2953</v>
      </c>
      <c r="C550" s="25" t="s">
        <v>1779</v>
      </c>
      <c r="D550" s="25" t="s">
        <v>624</v>
      </c>
      <c r="E550" s="25" t="s">
        <v>694</v>
      </c>
    </row>
    <row r="551" spans="1:5" x14ac:dyDescent="0.2">
      <c r="A551" s="25" t="s">
        <v>3274</v>
      </c>
      <c r="B551" s="25" t="s">
        <v>2953</v>
      </c>
      <c r="C551" s="25" t="s">
        <v>1779</v>
      </c>
      <c r="D551" s="25" t="s">
        <v>624</v>
      </c>
      <c r="E551" s="25" t="s">
        <v>253</v>
      </c>
    </row>
    <row r="552" spans="1:5" x14ac:dyDescent="0.2">
      <c r="A552" s="25" t="s">
        <v>3274</v>
      </c>
      <c r="B552" s="25" t="s">
        <v>2954</v>
      </c>
      <c r="C552" s="25" t="s">
        <v>620</v>
      </c>
      <c r="D552" s="25" t="s">
        <v>624</v>
      </c>
      <c r="E552" s="25" t="s">
        <v>253</v>
      </c>
    </row>
    <row r="553" spans="1:5" x14ac:dyDescent="0.2">
      <c r="A553" s="25" t="s">
        <v>3274</v>
      </c>
      <c r="B553" s="25" t="s">
        <v>2955</v>
      </c>
      <c r="C553" s="25" t="s">
        <v>146</v>
      </c>
      <c r="D553" s="25" t="s">
        <v>624</v>
      </c>
      <c r="E553" s="25" t="s">
        <v>253</v>
      </c>
    </row>
    <row r="554" spans="1:5" x14ac:dyDescent="0.2">
      <c r="A554" s="25" t="s">
        <v>3274</v>
      </c>
      <c r="B554" s="25" t="s">
        <v>3071</v>
      </c>
      <c r="C554" s="25" t="s">
        <v>3072</v>
      </c>
      <c r="D554" s="25" t="s">
        <v>624</v>
      </c>
      <c r="E554" s="25" t="s">
        <v>1999</v>
      </c>
    </row>
    <row r="555" spans="1:5" x14ac:dyDescent="0.2">
      <c r="A555" s="25" t="s">
        <v>3274</v>
      </c>
      <c r="B555" s="25" t="s">
        <v>3071</v>
      </c>
      <c r="C555" s="25" t="s">
        <v>3073</v>
      </c>
      <c r="D555" s="25" t="s">
        <v>624</v>
      </c>
      <c r="E555" s="25" t="s">
        <v>1999</v>
      </c>
    </row>
    <row r="556" spans="1:5" x14ac:dyDescent="0.2">
      <c r="A556" s="25" t="s">
        <v>3274</v>
      </c>
      <c r="B556" s="25" t="s">
        <v>2956</v>
      </c>
      <c r="C556" s="25" t="s">
        <v>855</v>
      </c>
      <c r="D556" s="25" t="s">
        <v>624</v>
      </c>
      <c r="E556" s="25" t="s">
        <v>694</v>
      </c>
    </row>
    <row r="557" spans="1:5" x14ac:dyDescent="0.2">
      <c r="A557" s="25" t="s">
        <v>3274</v>
      </c>
      <c r="B557" s="25" t="s">
        <v>2956</v>
      </c>
      <c r="C557" s="25" t="s">
        <v>855</v>
      </c>
      <c r="D557" s="25" t="s">
        <v>624</v>
      </c>
      <c r="E557" s="25" t="s">
        <v>253</v>
      </c>
    </row>
    <row r="558" spans="1:5" x14ac:dyDescent="0.2">
      <c r="A558" s="25" t="s">
        <v>3274</v>
      </c>
      <c r="B558" s="25" t="s">
        <v>2956</v>
      </c>
      <c r="C558" s="25" t="s">
        <v>855</v>
      </c>
      <c r="D558" s="25" t="s">
        <v>624</v>
      </c>
      <c r="E558" s="25" t="s">
        <v>3123</v>
      </c>
    </row>
    <row r="559" spans="1:5" x14ac:dyDescent="0.2">
      <c r="A559" s="25" t="s">
        <v>3274</v>
      </c>
      <c r="B559" s="25" t="s">
        <v>2956</v>
      </c>
      <c r="C559" s="25" t="s">
        <v>855</v>
      </c>
      <c r="D559" s="25" t="s">
        <v>624</v>
      </c>
      <c r="E559" s="25" t="s">
        <v>1999</v>
      </c>
    </row>
    <row r="560" spans="1:5" x14ac:dyDescent="0.2">
      <c r="A560" s="25" t="s">
        <v>3274</v>
      </c>
      <c r="B560" s="25" t="s">
        <v>2956</v>
      </c>
      <c r="C560" s="25" t="s">
        <v>855</v>
      </c>
      <c r="D560" s="25" t="s">
        <v>624</v>
      </c>
      <c r="E560" s="25" t="s">
        <v>695</v>
      </c>
    </row>
    <row r="561" spans="1:5" x14ac:dyDescent="0.2">
      <c r="A561" s="25" t="s">
        <v>3274</v>
      </c>
      <c r="B561" s="25" t="s">
        <v>2957</v>
      </c>
      <c r="C561" s="25" t="s">
        <v>147</v>
      </c>
      <c r="D561" s="25" t="s">
        <v>624</v>
      </c>
      <c r="E561" s="25" t="s">
        <v>694</v>
      </c>
    </row>
    <row r="562" spans="1:5" x14ac:dyDescent="0.2">
      <c r="A562" s="25" t="s">
        <v>3274</v>
      </c>
      <c r="B562" s="25" t="s">
        <v>2957</v>
      </c>
      <c r="C562" s="25" t="s">
        <v>147</v>
      </c>
      <c r="D562" s="25" t="s">
        <v>624</v>
      </c>
      <c r="E562" s="25" t="s">
        <v>253</v>
      </c>
    </row>
    <row r="563" spans="1:5" x14ac:dyDescent="0.2">
      <c r="A563" s="25" t="s">
        <v>3274</v>
      </c>
      <c r="B563" s="25" t="s">
        <v>2957</v>
      </c>
      <c r="C563" s="25" t="s">
        <v>147</v>
      </c>
      <c r="D563" s="25" t="s">
        <v>624</v>
      </c>
      <c r="E563" s="25" t="s">
        <v>1999</v>
      </c>
    </row>
    <row r="564" spans="1:5" x14ac:dyDescent="0.2">
      <c r="A564" s="25" t="s">
        <v>3274</v>
      </c>
      <c r="B564" s="25" t="s">
        <v>2957</v>
      </c>
      <c r="C564" s="25" t="s">
        <v>147</v>
      </c>
      <c r="D564" s="25" t="s">
        <v>624</v>
      </c>
      <c r="E564" s="25" t="s">
        <v>255</v>
      </c>
    </row>
    <row r="565" spans="1:5" x14ac:dyDescent="0.2">
      <c r="A565" s="25" t="s">
        <v>3274</v>
      </c>
      <c r="B565" s="25" t="s">
        <v>2958</v>
      </c>
      <c r="C565" s="25" t="s">
        <v>1996</v>
      </c>
      <c r="D565" s="25" t="s">
        <v>624</v>
      </c>
      <c r="E565" s="25" t="s">
        <v>694</v>
      </c>
    </row>
    <row r="566" spans="1:5" x14ac:dyDescent="0.2">
      <c r="A566" s="25" t="s">
        <v>3274</v>
      </c>
      <c r="B566" s="25" t="s">
        <v>2958</v>
      </c>
      <c r="C566" s="25" t="s">
        <v>1996</v>
      </c>
      <c r="D566" s="25" t="s">
        <v>624</v>
      </c>
      <c r="E566" s="25" t="s">
        <v>1999</v>
      </c>
    </row>
    <row r="567" spans="1:5" x14ac:dyDescent="0.2">
      <c r="A567" s="25" t="s">
        <v>3274</v>
      </c>
      <c r="B567" s="25" t="s">
        <v>2959</v>
      </c>
      <c r="C567" s="25" t="s">
        <v>513</v>
      </c>
      <c r="D567" s="25" t="s">
        <v>624</v>
      </c>
      <c r="E567" s="25" t="s">
        <v>694</v>
      </c>
    </row>
    <row r="568" spans="1:5" x14ac:dyDescent="0.2">
      <c r="A568" s="25" t="s">
        <v>3274</v>
      </c>
      <c r="B568" s="25" t="s">
        <v>2959</v>
      </c>
      <c r="C568" s="25" t="s">
        <v>513</v>
      </c>
      <c r="D568" s="25" t="s">
        <v>624</v>
      </c>
      <c r="E568" s="25" t="s">
        <v>253</v>
      </c>
    </row>
    <row r="569" spans="1:5" x14ac:dyDescent="0.2">
      <c r="A569" s="25" t="s">
        <v>3274</v>
      </c>
      <c r="B569" s="25" t="s">
        <v>2959</v>
      </c>
      <c r="C569" s="25" t="s">
        <v>513</v>
      </c>
      <c r="D569" s="25" t="s">
        <v>624</v>
      </c>
      <c r="E569" s="25" t="s">
        <v>1999</v>
      </c>
    </row>
    <row r="570" spans="1:5" x14ac:dyDescent="0.2">
      <c r="A570" s="25" t="s">
        <v>3274</v>
      </c>
      <c r="B570" s="25" t="s">
        <v>2959</v>
      </c>
      <c r="C570" s="25" t="s">
        <v>513</v>
      </c>
      <c r="D570" s="25" t="s">
        <v>624</v>
      </c>
      <c r="E570" s="25" t="s">
        <v>255</v>
      </c>
    </row>
    <row r="571" spans="1:5" x14ac:dyDescent="0.2">
      <c r="A571" s="25" t="s">
        <v>3274</v>
      </c>
      <c r="B571" s="25" t="s">
        <v>2960</v>
      </c>
      <c r="C571" s="25" t="s">
        <v>2220</v>
      </c>
      <c r="D571" s="25" t="s">
        <v>624</v>
      </c>
      <c r="E571" s="25" t="s">
        <v>255</v>
      </c>
    </row>
    <row r="572" spans="1:5" x14ac:dyDescent="0.2">
      <c r="A572" s="25" t="s">
        <v>3274</v>
      </c>
      <c r="B572" s="25" t="s">
        <v>2961</v>
      </c>
      <c r="C572" s="25" t="s">
        <v>2054</v>
      </c>
      <c r="D572" s="25" t="s">
        <v>624</v>
      </c>
      <c r="E572" s="25" t="s">
        <v>694</v>
      </c>
    </row>
    <row r="573" spans="1:5" x14ac:dyDescent="0.2">
      <c r="A573" s="25" t="s">
        <v>3274</v>
      </c>
      <c r="B573" s="25" t="s">
        <v>2961</v>
      </c>
      <c r="C573" s="25" t="s">
        <v>2054</v>
      </c>
      <c r="D573" s="25" t="s">
        <v>624</v>
      </c>
      <c r="E573" s="25" t="s">
        <v>1999</v>
      </c>
    </row>
    <row r="574" spans="1:5" x14ac:dyDescent="0.2">
      <c r="A574" s="25" t="s">
        <v>3274</v>
      </c>
      <c r="B574" s="25" t="s">
        <v>2961</v>
      </c>
      <c r="C574" s="25" t="s">
        <v>2054</v>
      </c>
      <c r="D574" s="25" t="s">
        <v>624</v>
      </c>
      <c r="E574" s="25" t="s">
        <v>695</v>
      </c>
    </row>
    <row r="575" spans="1:5" x14ac:dyDescent="0.2">
      <c r="A575" s="25" t="s">
        <v>3274</v>
      </c>
      <c r="B575" s="25" t="s">
        <v>2961</v>
      </c>
      <c r="C575" s="25" t="s">
        <v>2054</v>
      </c>
      <c r="D575" s="25" t="s">
        <v>624</v>
      </c>
      <c r="E575" s="25" t="s">
        <v>625</v>
      </c>
    </row>
    <row r="576" spans="1:5" x14ac:dyDescent="0.2">
      <c r="A576" s="25" t="s">
        <v>3274</v>
      </c>
      <c r="B576" s="25" t="s">
        <v>2962</v>
      </c>
      <c r="C576" s="25" t="s">
        <v>1450</v>
      </c>
      <c r="D576" s="25" t="s">
        <v>624</v>
      </c>
      <c r="E576" s="25" t="s">
        <v>253</v>
      </c>
    </row>
    <row r="577" spans="1:5" x14ac:dyDescent="0.2">
      <c r="A577" s="25" t="s">
        <v>3274</v>
      </c>
      <c r="B577" s="25" t="s">
        <v>2962</v>
      </c>
      <c r="C577" s="25" t="s">
        <v>1450</v>
      </c>
      <c r="D577" s="25" t="s">
        <v>624</v>
      </c>
      <c r="E577" s="25" t="s">
        <v>1999</v>
      </c>
    </row>
    <row r="578" spans="1:5" x14ac:dyDescent="0.2">
      <c r="A578" s="25" t="s">
        <v>3274</v>
      </c>
      <c r="B578" s="25" t="s">
        <v>2963</v>
      </c>
      <c r="C578" s="25" t="s">
        <v>148</v>
      </c>
      <c r="D578" s="25" t="s">
        <v>624</v>
      </c>
      <c r="E578" s="25" t="s">
        <v>694</v>
      </c>
    </row>
    <row r="579" spans="1:5" x14ac:dyDescent="0.2">
      <c r="A579" s="25" t="s">
        <v>3274</v>
      </c>
      <c r="B579" s="25" t="s">
        <v>2963</v>
      </c>
      <c r="C579" s="25" t="s">
        <v>148</v>
      </c>
      <c r="D579" s="25" t="s">
        <v>624</v>
      </c>
      <c r="E579" s="25" t="s">
        <v>1999</v>
      </c>
    </row>
    <row r="580" spans="1:5" x14ac:dyDescent="0.2">
      <c r="A580" s="25" t="s">
        <v>3274</v>
      </c>
      <c r="B580" s="25" t="s">
        <v>2963</v>
      </c>
      <c r="C580" s="25" t="s">
        <v>148</v>
      </c>
      <c r="D580" s="25" t="s">
        <v>624</v>
      </c>
      <c r="E580" s="25" t="s">
        <v>255</v>
      </c>
    </row>
    <row r="581" spans="1:5" x14ac:dyDescent="0.2">
      <c r="A581" s="25" t="s">
        <v>3274</v>
      </c>
      <c r="B581" s="25" t="s">
        <v>2964</v>
      </c>
      <c r="C581" s="25" t="s">
        <v>810</v>
      </c>
      <c r="D581" s="25" t="s">
        <v>624</v>
      </c>
      <c r="E581" s="25" t="s">
        <v>694</v>
      </c>
    </row>
    <row r="582" spans="1:5" x14ac:dyDescent="0.2">
      <c r="A582" s="25" t="s">
        <v>3274</v>
      </c>
      <c r="B582" s="25" t="s">
        <v>2964</v>
      </c>
      <c r="C582" s="25" t="s">
        <v>810</v>
      </c>
      <c r="D582" s="25" t="s">
        <v>624</v>
      </c>
      <c r="E582" s="25" t="s">
        <v>253</v>
      </c>
    </row>
    <row r="583" spans="1:5" x14ac:dyDescent="0.2">
      <c r="A583" s="25" t="s">
        <v>3274</v>
      </c>
      <c r="B583" s="25" t="s">
        <v>2964</v>
      </c>
      <c r="C583" s="25" t="s">
        <v>810</v>
      </c>
      <c r="D583" s="25" t="s">
        <v>624</v>
      </c>
      <c r="E583" s="25" t="s">
        <v>1999</v>
      </c>
    </row>
    <row r="584" spans="1:5" x14ac:dyDescent="0.2">
      <c r="A584" s="25" t="s">
        <v>3274</v>
      </c>
      <c r="B584" s="25" t="s">
        <v>2964</v>
      </c>
      <c r="C584" s="25" t="s">
        <v>810</v>
      </c>
      <c r="D584" s="25" t="s">
        <v>624</v>
      </c>
      <c r="E584" s="25" t="s">
        <v>255</v>
      </c>
    </row>
    <row r="585" spans="1:5" x14ac:dyDescent="0.2">
      <c r="A585" s="25" t="s">
        <v>3274</v>
      </c>
      <c r="B585" s="25" t="s">
        <v>2965</v>
      </c>
      <c r="C585" s="25" t="s">
        <v>918</v>
      </c>
      <c r="D585" s="25" t="s">
        <v>624</v>
      </c>
      <c r="E585" s="25" t="s">
        <v>694</v>
      </c>
    </row>
    <row r="586" spans="1:5" x14ac:dyDescent="0.2">
      <c r="A586" s="25" t="s">
        <v>3274</v>
      </c>
      <c r="B586" s="25" t="s">
        <v>2965</v>
      </c>
      <c r="C586" s="25" t="s">
        <v>918</v>
      </c>
      <c r="D586" s="25" t="s">
        <v>624</v>
      </c>
      <c r="E586" s="25" t="s">
        <v>1999</v>
      </c>
    </row>
    <row r="587" spans="1:5" x14ac:dyDescent="0.2">
      <c r="A587" s="25" t="s">
        <v>3274</v>
      </c>
      <c r="B587" s="25" t="s">
        <v>2965</v>
      </c>
      <c r="C587" s="25" t="s">
        <v>918</v>
      </c>
      <c r="D587" s="25" t="s">
        <v>624</v>
      </c>
      <c r="E587" s="25" t="s">
        <v>255</v>
      </c>
    </row>
    <row r="588" spans="1:5" x14ac:dyDescent="0.2">
      <c r="A588" s="25" t="s">
        <v>3274</v>
      </c>
      <c r="B588" s="25" t="s">
        <v>2966</v>
      </c>
      <c r="C588" s="25" t="s">
        <v>913</v>
      </c>
      <c r="D588" s="25" t="s">
        <v>624</v>
      </c>
      <c r="E588" s="25" t="s">
        <v>253</v>
      </c>
    </row>
    <row r="589" spans="1:5" x14ac:dyDescent="0.2">
      <c r="A589" s="25" t="s">
        <v>3274</v>
      </c>
      <c r="B589" s="25" t="s">
        <v>2966</v>
      </c>
      <c r="C589" s="25" t="s">
        <v>913</v>
      </c>
      <c r="D589" s="25" t="s">
        <v>624</v>
      </c>
      <c r="E589" s="25" t="s">
        <v>1999</v>
      </c>
    </row>
    <row r="590" spans="1:5" x14ac:dyDescent="0.2">
      <c r="A590" s="25" t="s">
        <v>3274</v>
      </c>
      <c r="B590" s="25" t="s">
        <v>2966</v>
      </c>
      <c r="C590" s="25" t="s">
        <v>913</v>
      </c>
      <c r="D590" s="25" t="s">
        <v>624</v>
      </c>
      <c r="E590" s="25" t="s">
        <v>255</v>
      </c>
    </row>
    <row r="591" spans="1:5" x14ac:dyDescent="0.2">
      <c r="A591" s="25" t="s">
        <v>3274</v>
      </c>
      <c r="B591" s="25" t="s">
        <v>2967</v>
      </c>
      <c r="C591" s="25" t="s">
        <v>149</v>
      </c>
      <c r="D591" s="25" t="s">
        <v>624</v>
      </c>
      <c r="E591" s="25" t="s">
        <v>694</v>
      </c>
    </row>
    <row r="592" spans="1:5" x14ac:dyDescent="0.2">
      <c r="A592" s="25" t="s">
        <v>3274</v>
      </c>
      <c r="B592" s="25" t="s">
        <v>2967</v>
      </c>
      <c r="C592" s="25" t="s">
        <v>149</v>
      </c>
      <c r="D592" s="25" t="s">
        <v>624</v>
      </c>
      <c r="E592" s="25" t="s">
        <v>253</v>
      </c>
    </row>
    <row r="593" spans="1:5" x14ac:dyDescent="0.2">
      <c r="A593" s="25" t="s">
        <v>3274</v>
      </c>
      <c r="B593" s="25" t="s">
        <v>2967</v>
      </c>
      <c r="C593" s="25" t="s">
        <v>149</v>
      </c>
      <c r="D593" s="25" t="s">
        <v>624</v>
      </c>
      <c r="E593" s="25" t="s">
        <v>1999</v>
      </c>
    </row>
    <row r="594" spans="1:5" x14ac:dyDescent="0.2">
      <c r="A594" s="25" t="s">
        <v>3274</v>
      </c>
      <c r="B594" s="25" t="s">
        <v>2967</v>
      </c>
      <c r="C594" s="25" t="s">
        <v>149</v>
      </c>
      <c r="D594" s="25" t="s">
        <v>624</v>
      </c>
      <c r="E594" s="25" t="s">
        <v>255</v>
      </c>
    </row>
    <row r="595" spans="1:5" x14ac:dyDescent="0.2">
      <c r="A595" s="25" t="s">
        <v>3274</v>
      </c>
      <c r="B595" s="25" t="s">
        <v>2968</v>
      </c>
      <c r="C595" s="25" t="s">
        <v>887</v>
      </c>
      <c r="D595" s="25" t="s">
        <v>624</v>
      </c>
      <c r="E595" s="25" t="s">
        <v>253</v>
      </c>
    </row>
    <row r="596" spans="1:5" x14ac:dyDescent="0.2">
      <c r="A596" s="25" t="s">
        <v>3274</v>
      </c>
      <c r="B596" s="25" t="s">
        <v>2968</v>
      </c>
      <c r="C596" s="25" t="s">
        <v>887</v>
      </c>
      <c r="D596" s="25" t="s">
        <v>624</v>
      </c>
      <c r="E596" s="25" t="s">
        <v>1999</v>
      </c>
    </row>
    <row r="597" spans="1:5" x14ac:dyDescent="0.2">
      <c r="A597" s="25" t="s">
        <v>3274</v>
      </c>
      <c r="B597" s="25" t="s">
        <v>2968</v>
      </c>
      <c r="C597" s="25" t="s">
        <v>887</v>
      </c>
      <c r="D597" s="25" t="s">
        <v>624</v>
      </c>
      <c r="E597" s="25" t="s">
        <v>255</v>
      </c>
    </row>
    <row r="598" spans="1:5" x14ac:dyDescent="0.2">
      <c r="A598" s="25" t="s">
        <v>3274</v>
      </c>
      <c r="B598" s="25" t="s">
        <v>2969</v>
      </c>
      <c r="C598" s="25" t="s">
        <v>888</v>
      </c>
      <c r="D598" s="25" t="s">
        <v>624</v>
      </c>
      <c r="E598" s="25" t="s">
        <v>694</v>
      </c>
    </row>
    <row r="599" spans="1:5" x14ac:dyDescent="0.2">
      <c r="A599" s="25" t="s">
        <v>3274</v>
      </c>
      <c r="B599" s="25" t="s">
        <v>2969</v>
      </c>
      <c r="C599" s="25" t="s">
        <v>888</v>
      </c>
      <c r="D599" s="25" t="s">
        <v>624</v>
      </c>
      <c r="E599" s="25" t="s">
        <v>253</v>
      </c>
    </row>
    <row r="600" spans="1:5" x14ac:dyDescent="0.2">
      <c r="A600" s="25" t="s">
        <v>3274</v>
      </c>
      <c r="B600" s="25" t="s">
        <v>2969</v>
      </c>
      <c r="C600" s="25" t="s">
        <v>888</v>
      </c>
      <c r="D600" s="25" t="s">
        <v>624</v>
      </c>
      <c r="E600" s="25" t="s">
        <v>1999</v>
      </c>
    </row>
    <row r="601" spans="1:5" x14ac:dyDescent="0.2">
      <c r="A601" s="25" t="s">
        <v>3274</v>
      </c>
      <c r="B601" s="25" t="s">
        <v>2969</v>
      </c>
      <c r="C601" s="25" t="s">
        <v>888</v>
      </c>
      <c r="D601" s="25" t="s">
        <v>624</v>
      </c>
      <c r="E601" s="25" t="s">
        <v>255</v>
      </c>
    </row>
    <row r="602" spans="1:5" x14ac:dyDescent="0.2">
      <c r="A602" s="25" t="s">
        <v>3274</v>
      </c>
      <c r="B602" s="25" t="s">
        <v>2970</v>
      </c>
      <c r="C602" s="25" t="s">
        <v>914</v>
      </c>
      <c r="D602" s="25" t="s">
        <v>624</v>
      </c>
      <c r="E602" s="25" t="s">
        <v>694</v>
      </c>
    </row>
    <row r="603" spans="1:5" x14ac:dyDescent="0.2">
      <c r="A603" s="25" t="s">
        <v>3274</v>
      </c>
      <c r="B603" s="25" t="s">
        <v>2970</v>
      </c>
      <c r="C603" s="25" t="s">
        <v>914</v>
      </c>
      <c r="D603" s="25" t="s">
        <v>624</v>
      </c>
      <c r="E603" s="25" t="s">
        <v>253</v>
      </c>
    </row>
    <row r="604" spans="1:5" x14ac:dyDescent="0.2">
      <c r="A604" s="25" t="s">
        <v>3274</v>
      </c>
      <c r="B604" s="25" t="s">
        <v>2970</v>
      </c>
      <c r="C604" s="25" t="s">
        <v>914</v>
      </c>
      <c r="D604" s="25" t="s">
        <v>624</v>
      </c>
      <c r="E604" s="25" t="s">
        <v>1999</v>
      </c>
    </row>
    <row r="605" spans="1:5" x14ac:dyDescent="0.2">
      <c r="A605" s="25" t="s">
        <v>3274</v>
      </c>
      <c r="B605" s="25" t="s">
        <v>2970</v>
      </c>
      <c r="C605" s="25" t="s">
        <v>914</v>
      </c>
      <c r="D605" s="25" t="s">
        <v>624</v>
      </c>
      <c r="E605" s="25" t="s">
        <v>255</v>
      </c>
    </row>
    <row r="606" spans="1:5" x14ac:dyDescent="0.2">
      <c r="A606" s="25" t="s">
        <v>3274</v>
      </c>
      <c r="B606" s="25" t="s">
        <v>2971</v>
      </c>
      <c r="C606" s="25" t="s">
        <v>150</v>
      </c>
      <c r="D606" s="25" t="s">
        <v>624</v>
      </c>
      <c r="E606" s="25" t="s">
        <v>694</v>
      </c>
    </row>
    <row r="607" spans="1:5" x14ac:dyDescent="0.2">
      <c r="A607" s="25" t="s">
        <v>3274</v>
      </c>
      <c r="B607" s="25" t="s">
        <v>2971</v>
      </c>
      <c r="C607" s="25" t="s">
        <v>150</v>
      </c>
      <c r="D607" s="25" t="s">
        <v>624</v>
      </c>
      <c r="E607" s="25" t="s">
        <v>253</v>
      </c>
    </row>
    <row r="608" spans="1:5" x14ac:dyDescent="0.2">
      <c r="A608" s="25" t="s">
        <v>3274</v>
      </c>
      <c r="B608" s="25" t="s">
        <v>2971</v>
      </c>
      <c r="C608" s="25" t="s">
        <v>150</v>
      </c>
      <c r="D608" s="25" t="s">
        <v>624</v>
      </c>
      <c r="E608" s="25" t="s">
        <v>1999</v>
      </c>
    </row>
    <row r="609" spans="1:5" x14ac:dyDescent="0.2">
      <c r="A609" s="25" t="s">
        <v>3274</v>
      </c>
      <c r="B609" s="25" t="s">
        <v>2971</v>
      </c>
      <c r="C609" s="25" t="s">
        <v>150</v>
      </c>
      <c r="D609" s="25" t="s">
        <v>624</v>
      </c>
      <c r="E609" s="25" t="s">
        <v>255</v>
      </c>
    </row>
    <row r="610" spans="1:5" x14ac:dyDescent="0.2">
      <c r="A610" s="25" t="s">
        <v>3274</v>
      </c>
      <c r="B610" s="25" t="s">
        <v>2972</v>
      </c>
      <c r="C610" s="25" t="s">
        <v>889</v>
      </c>
      <c r="D610" s="25" t="s">
        <v>624</v>
      </c>
      <c r="E610" s="25" t="s">
        <v>694</v>
      </c>
    </row>
    <row r="611" spans="1:5" x14ac:dyDescent="0.2">
      <c r="A611" s="25" t="s">
        <v>3274</v>
      </c>
      <c r="B611" s="25" t="s">
        <v>2972</v>
      </c>
      <c r="C611" s="25" t="s">
        <v>889</v>
      </c>
      <c r="D611" s="25" t="s">
        <v>624</v>
      </c>
      <c r="E611" s="25" t="s">
        <v>253</v>
      </c>
    </row>
    <row r="612" spans="1:5" x14ac:dyDescent="0.2">
      <c r="A612" s="25" t="s">
        <v>3274</v>
      </c>
      <c r="B612" s="25" t="s">
        <v>2972</v>
      </c>
      <c r="C612" s="25" t="s">
        <v>889</v>
      </c>
      <c r="D612" s="25" t="s">
        <v>624</v>
      </c>
      <c r="E612" s="25" t="s">
        <v>1999</v>
      </c>
    </row>
    <row r="613" spans="1:5" x14ac:dyDescent="0.2">
      <c r="A613" s="25" t="s">
        <v>3274</v>
      </c>
      <c r="B613" s="25" t="s">
        <v>2972</v>
      </c>
      <c r="C613" s="25" t="s">
        <v>889</v>
      </c>
      <c r="D613" s="25" t="s">
        <v>624</v>
      </c>
      <c r="E613" s="25" t="s">
        <v>255</v>
      </c>
    </row>
    <row r="614" spans="1:5" x14ac:dyDescent="0.2">
      <c r="A614" s="25" t="s">
        <v>3274</v>
      </c>
      <c r="B614" s="25" t="s">
        <v>2973</v>
      </c>
      <c r="C614" s="25" t="s">
        <v>890</v>
      </c>
      <c r="D614" s="25" t="s">
        <v>624</v>
      </c>
      <c r="E614" s="25" t="s">
        <v>694</v>
      </c>
    </row>
    <row r="615" spans="1:5" x14ac:dyDescent="0.2">
      <c r="A615" s="25" t="s">
        <v>3274</v>
      </c>
      <c r="B615" s="25" t="s">
        <v>2973</v>
      </c>
      <c r="C615" s="25" t="s">
        <v>890</v>
      </c>
      <c r="D615" s="25" t="s">
        <v>624</v>
      </c>
      <c r="E615" s="25" t="s">
        <v>253</v>
      </c>
    </row>
    <row r="616" spans="1:5" x14ac:dyDescent="0.2">
      <c r="A616" s="25" t="s">
        <v>3274</v>
      </c>
      <c r="B616" s="25" t="s">
        <v>2973</v>
      </c>
      <c r="C616" s="25" t="s">
        <v>890</v>
      </c>
      <c r="D616" s="25" t="s">
        <v>624</v>
      </c>
      <c r="E616" s="25" t="s">
        <v>1999</v>
      </c>
    </row>
    <row r="617" spans="1:5" x14ac:dyDescent="0.2">
      <c r="A617" s="25" t="s">
        <v>3274</v>
      </c>
      <c r="B617" s="25" t="s">
        <v>2973</v>
      </c>
      <c r="C617" s="25" t="s">
        <v>890</v>
      </c>
      <c r="D617" s="25" t="s">
        <v>624</v>
      </c>
      <c r="E617" s="25" t="s">
        <v>255</v>
      </c>
    </row>
    <row r="618" spans="1:5" x14ac:dyDescent="0.2">
      <c r="A618" s="25" t="s">
        <v>3274</v>
      </c>
      <c r="B618" s="25" t="s">
        <v>2974</v>
      </c>
      <c r="C618" s="25" t="s">
        <v>891</v>
      </c>
      <c r="D618" s="25" t="s">
        <v>624</v>
      </c>
      <c r="E618" s="25" t="s">
        <v>694</v>
      </c>
    </row>
    <row r="619" spans="1:5" x14ac:dyDescent="0.2">
      <c r="A619" s="25" t="s">
        <v>3274</v>
      </c>
      <c r="B619" s="25" t="s">
        <v>2974</v>
      </c>
      <c r="C619" s="25" t="s">
        <v>891</v>
      </c>
      <c r="D619" s="25" t="s">
        <v>624</v>
      </c>
      <c r="E619" s="25" t="s">
        <v>253</v>
      </c>
    </row>
    <row r="620" spans="1:5" x14ac:dyDescent="0.2">
      <c r="A620" s="25" t="s">
        <v>3274</v>
      </c>
      <c r="B620" s="25" t="s">
        <v>2974</v>
      </c>
      <c r="C620" s="25" t="s">
        <v>891</v>
      </c>
      <c r="D620" s="25" t="s">
        <v>624</v>
      </c>
      <c r="E620" s="25" t="s">
        <v>1999</v>
      </c>
    </row>
    <row r="621" spans="1:5" x14ac:dyDescent="0.2">
      <c r="A621" s="25" t="s">
        <v>3274</v>
      </c>
      <c r="B621" s="25" t="s">
        <v>2974</v>
      </c>
      <c r="C621" s="25" t="s">
        <v>891</v>
      </c>
      <c r="D621" s="25" t="s">
        <v>624</v>
      </c>
      <c r="E621" s="25" t="s">
        <v>255</v>
      </c>
    </row>
    <row r="622" spans="1:5" x14ac:dyDescent="0.2">
      <c r="A622" s="25" t="s">
        <v>3274</v>
      </c>
      <c r="B622" s="25" t="s">
        <v>2975</v>
      </c>
      <c r="C622" s="25" t="s">
        <v>892</v>
      </c>
      <c r="D622" s="25" t="s">
        <v>624</v>
      </c>
      <c r="E622" s="25" t="s">
        <v>253</v>
      </c>
    </row>
    <row r="623" spans="1:5" x14ac:dyDescent="0.2">
      <c r="A623" s="25" t="s">
        <v>3274</v>
      </c>
      <c r="B623" s="25" t="s">
        <v>2975</v>
      </c>
      <c r="C623" s="25" t="s">
        <v>892</v>
      </c>
      <c r="D623" s="25" t="s">
        <v>624</v>
      </c>
      <c r="E623" s="25" t="s">
        <v>1999</v>
      </c>
    </row>
    <row r="624" spans="1:5" x14ac:dyDescent="0.2">
      <c r="A624" s="25" t="s">
        <v>3274</v>
      </c>
      <c r="B624" s="25" t="s">
        <v>2975</v>
      </c>
      <c r="C624" s="25" t="s">
        <v>892</v>
      </c>
      <c r="D624" s="25" t="s">
        <v>624</v>
      </c>
      <c r="E624" s="25" t="s">
        <v>255</v>
      </c>
    </row>
    <row r="625" spans="1:5" x14ac:dyDescent="0.2">
      <c r="A625" s="25" t="s">
        <v>3274</v>
      </c>
      <c r="B625" s="25" t="s">
        <v>2976</v>
      </c>
      <c r="C625" s="25" t="s">
        <v>893</v>
      </c>
      <c r="D625" s="25" t="s">
        <v>624</v>
      </c>
      <c r="E625" s="25" t="s">
        <v>694</v>
      </c>
    </row>
    <row r="626" spans="1:5" x14ac:dyDescent="0.2">
      <c r="A626" s="25" t="s">
        <v>3274</v>
      </c>
      <c r="B626" s="25" t="s">
        <v>2976</v>
      </c>
      <c r="C626" s="25" t="s">
        <v>893</v>
      </c>
      <c r="D626" s="25" t="s">
        <v>624</v>
      </c>
      <c r="E626" s="25" t="s">
        <v>253</v>
      </c>
    </row>
    <row r="627" spans="1:5" x14ac:dyDescent="0.2">
      <c r="A627" s="25" t="s">
        <v>3274</v>
      </c>
      <c r="B627" s="25" t="s">
        <v>2976</v>
      </c>
      <c r="C627" s="25" t="s">
        <v>893</v>
      </c>
      <c r="D627" s="25" t="s">
        <v>624</v>
      </c>
      <c r="E627" s="25" t="s">
        <v>1999</v>
      </c>
    </row>
    <row r="628" spans="1:5" x14ac:dyDescent="0.2">
      <c r="A628" s="25" t="s">
        <v>3274</v>
      </c>
      <c r="B628" s="25" t="s">
        <v>2976</v>
      </c>
      <c r="C628" s="25" t="s">
        <v>893</v>
      </c>
      <c r="D628" s="25" t="s">
        <v>624</v>
      </c>
      <c r="E628" s="25" t="s">
        <v>255</v>
      </c>
    </row>
    <row r="629" spans="1:5" x14ac:dyDescent="0.2">
      <c r="A629" s="25" t="s">
        <v>3274</v>
      </c>
      <c r="B629" s="25" t="s">
        <v>2977</v>
      </c>
      <c r="C629" s="25" t="s">
        <v>151</v>
      </c>
      <c r="D629" s="25" t="s">
        <v>624</v>
      </c>
      <c r="E629" s="25" t="s">
        <v>694</v>
      </c>
    </row>
    <row r="630" spans="1:5" x14ac:dyDescent="0.2">
      <c r="A630" s="25" t="s">
        <v>3274</v>
      </c>
      <c r="B630" s="25" t="s">
        <v>2977</v>
      </c>
      <c r="C630" s="25" t="s">
        <v>151</v>
      </c>
      <c r="D630" s="25" t="s">
        <v>624</v>
      </c>
      <c r="E630" s="25" t="s">
        <v>253</v>
      </c>
    </row>
    <row r="631" spans="1:5" x14ac:dyDescent="0.2">
      <c r="A631" s="25" t="s">
        <v>3274</v>
      </c>
      <c r="B631" s="25" t="s">
        <v>2977</v>
      </c>
      <c r="C631" s="25" t="s">
        <v>151</v>
      </c>
      <c r="D631" s="25" t="s">
        <v>624</v>
      </c>
      <c r="E631" s="25" t="s">
        <v>1999</v>
      </c>
    </row>
    <row r="632" spans="1:5" x14ac:dyDescent="0.2">
      <c r="A632" s="25" t="s">
        <v>3274</v>
      </c>
      <c r="B632" s="25" t="s">
        <v>2977</v>
      </c>
      <c r="C632" s="25" t="s">
        <v>151</v>
      </c>
      <c r="D632" s="25" t="s">
        <v>624</v>
      </c>
      <c r="E632" s="25" t="s">
        <v>255</v>
      </c>
    </row>
    <row r="633" spans="1:5" x14ac:dyDescent="0.2">
      <c r="A633" s="25" t="s">
        <v>3274</v>
      </c>
      <c r="B633" s="25" t="s">
        <v>2978</v>
      </c>
      <c r="C633" s="25" t="s">
        <v>894</v>
      </c>
      <c r="D633" s="25" t="s">
        <v>624</v>
      </c>
      <c r="E633" s="25" t="s">
        <v>253</v>
      </c>
    </row>
    <row r="634" spans="1:5" x14ac:dyDescent="0.2">
      <c r="A634" s="25" t="s">
        <v>3274</v>
      </c>
      <c r="B634" s="25" t="s">
        <v>2978</v>
      </c>
      <c r="C634" s="25" t="s">
        <v>894</v>
      </c>
      <c r="D634" s="25" t="s">
        <v>624</v>
      </c>
      <c r="E634" s="25" t="s">
        <v>1999</v>
      </c>
    </row>
    <row r="635" spans="1:5" x14ac:dyDescent="0.2">
      <c r="A635" s="25" t="s">
        <v>3274</v>
      </c>
      <c r="B635" s="25" t="s">
        <v>2978</v>
      </c>
      <c r="C635" s="25" t="s">
        <v>894</v>
      </c>
      <c r="D635" s="25" t="s">
        <v>624</v>
      </c>
      <c r="E635" s="25" t="s">
        <v>255</v>
      </c>
    </row>
    <row r="636" spans="1:5" x14ac:dyDescent="0.2">
      <c r="A636" s="25" t="s">
        <v>3274</v>
      </c>
      <c r="B636" s="25" t="s">
        <v>2979</v>
      </c>
      <c r="C636" s="25" t="s">
        <v>886</v>
      </c>
      <c r="D636" s="25" t="s">
        <v>624</v>
      </c>
      <c r="E636" s="25" t="s">
        <v>694</v>
      </c>
    </row>
    <row r="637" spans="1:5" x14ac:dyDescent="0.2">
      <c r="A637" s="25" t="s">
        <v>3274</v>
      </c>
      <c r="B637" s="25" t="s">
        <v>2979</v>
      </c>
      <c r="C637" s="25" t="s">
        <v>886</v>
      </c>
      <c r="D637" s="25" t="s">
        <v>624</v>
      </c>
      <c r="E637" s="25" t="s">
        <v>253</v>
      </c>
    </row>
    <row r="638" spans="1:5" x14ac:dyDescent="0.2">
      <c r="A638" s="25" t="s">
        <v>3274</v>
      </c>
      <c r="B638" s="25" t="s">
        <v>2979</v>
      </c>
      <c r="C638" s="25" t="s">
        <v>886</v>
      </c>
      <c r="D638" s="25" t="s">
        <v>624</v>
      </c>
      <c r="E638" s="25" t="s">
        <v>1999</v>
      </c>
    </row>
    <row r="639" spans="1:5" x14ac:dyDescent="0.2">
      <c r="A639" s="25" t="s">
        <v>3274</v>
      </c>
      <c r="B639" s="25" t="s">
        <v>2979</v>
      </c>
      <c r="C639" s="25" t="s">
        <v>886</v>
      </c>
      <c r="D639" s="25" t="s">
        <v>624</v>
      </c>
      <c r="E639" s="25" t="s">
        <v>255</v>
      </c>
    </row>
    <row r="640" spans="1:5" x14ac:dyDescent="0.2">
      <c r="A640" s="25" t="s">
        <v>3274</v>
      </c>
      <c r="B640" s="25" t="s">
        <v>2980</v>
      </c>
      <c r="C640" s="25" t="s">
        <v>895</v>
      </c>
      <c r="D640" s="25" t="s">
        <v>624</v>
      </c>
      <c r="E640" s="25" t="s">
        <v>253</v>
      </c>
    </row>
    <row r="641" spans="1:5" x14ac:dyDescent="0.2">
      <c r="A641" s="25" t="s">
        <v>3274</v>
      </c>
      <c r="B641" s="25" t="s">
        <v>2980</v>
      </c>
      <c r="C641" s="25" t="s">
        <v>895</v>
      </c>
      <c r="D641" s="25" t="s">
        <v>624</v>
      </c>
      <c r="E641" s="25" t="s">
        <v>1999</v>
      </c>
    </row>
    <row r="642" spans="1:5" x14ac:dyDescent="0.2">
      <c r="A642" s="25" t="s">
        <v>3274</v>
      </c>
      <c r="B642" s="25" t="s">
        <v>2980</v>
      </c>
      <c r="C642" s="25" t="s">
        <v>895</v>
      </c>
      <c r="D642" s="25" t="s">
        <v>624</v>
      </c>
      <c r="E642" s="25" t="s">
        <v>255</v>
      </c>
    </row>
    <row r="643" spans="1:5" x14ac:dyDescent="0.2">
      <c r="A643" s="25" t="s">
        <v>3274</v>
      </c>
      <c r="B643" s="25" t="s">
        <v>2981</v>
      </c>
      <c r="C643" s="25" t="s">
        <v>896</v>
      </c>
      <c r="D643" s="25" t="s">
        <v>624</v>
      </c>
      <c r="E643" s="25" t="s">
        <v>253</v>
      </c>
    </row>
    <row r="644" spans="1:5" x14ac:dyDescent="0.2">
      <c r="A644" s="25" t="s">
        <v>3274</v>
      </c>
      <c r="B644" s="25" t="s">
        <v>2981</v>
      </c>
      <c r="C644" s="25" t="s">
        <v>896</v>
      </c>
      <c r="D644" s="25" t="s">
        <v>624</v>
      </c>
      <c r="E644" s="25" t="s">
        <v>1999</v>
      </c>
    </row>
    <row r="645" spans="1:5" x14ac:dyDescent="0.2">
      <c r="A645" s="25" t="s">
        <v>3274</v>
      </c>
      <c r="B645" s="25" t="s">
        <v>2981</v>
      </c>
      <c r="C645" s="25" t="s">
        <v>896</v>
      </c>
      <c r="D645" s="25" t="s">
        <v>624</v>
      </c>
      <c r="E645" s="25" t="s">
        <v>255</v>
      </c>
    </row>
    <row r="646" spans="1:5" x14ac:dyDescent="0.2">
      <c r="A646" s="25" t="s">
        <v>3274</v>
      </c>
      <c r="B646" s="25" t="s">
        <v>2982</v>
      </c>
      <c r="C646" s="25" t="s">
        <v>152</v>
      </c>
      <c r="D646" s="25" t="s">
        <v>624</v>
      </c>
      <c r="E646" s="25" t="s">
        <v>694</v>
      </c>
    </row>
    <row r="647" spans="1:5" x14ac:dyDescent="0.2">
      <c r="A647" s="25" t="s">
        <v>3274</v>
      </c>
      <c r="B647" s="25" t="s">
        <v>2982</v>
      </c>
      <c r="C647" s="25" t="s">
        <v>152</v>
      </c>
      <c r="D647" s="25" t="s">
        <v>624</v>
      </c>
      <c r="E647" s="25" t="s">
        <v>253</v>
      </c>
    </row>
    <row r="648" spans="1:5" x14ac:dyDescent="0.2">
      <c r="A648" s="25" t="s">
        <v>3274</v>
      </c>
      <c r="B648" s="25" t="s">
        <v>2982</v>
      </c>
      <c r="C648" s="25" t="s">
        <v>152</v>
      </c>
      <c r="D648" s="25" t="s">
        <v>624</v>
      </c>
      <c r="E648" s="25" t="s">
        <v>1999</v>
      </c>
    </row>
    <row r="649" spans="1:5" x14ac:dyDescent="0.2">
      <c r="A649" s="25" t="s">
        <v>3274</v>
      </c>
      <c r="B649" s="25" t="s">
        <v>2982</v>
      </c>
      <c r="C649" s="25" t="s">
        <v>152</v>
      </c>
      <c r="D649" s="25" t="s">
        <v>624</v>
      </c>
      <c r="E649" s="25" t="s">
        <v>695</v>
      </c>
    </row>
    <row r="650" spans="1:5" x14ac:dyDescent="0.2">
      <c r="A650" s="25" t="s">
        <v>3274</v>
      </c>
      <c r="B650" s="25" t="s">
        <v>2982</v>
      </c>
      <c r="C650" s="25" t="s">
        <v>152</v>
      </c>
      <c r="D650" s="25" t="s">
        <v>624</v>
      </c>
      <c r="E650" s="25" t="s">
        <v>255</v>
      </c>
    </row>
    <row r="651" spans="1:5" x14ac:dyDescent="0.2">
      <c r="A651" s="25" t="s">
        <v>3274</v>
      </c>
      <c r="B651" s="25" t="s">
        <v>2983</v>
      </c>
      <c r="C651" s="25" t="s">
        <v>1471</v>
      </c>
      <c r="D651" s="25" t="s">
        <v>624</v>
      </c>
      <c r="E651" s="25" t="s">
        <v>694</v>
      </c>
    </row>
    <row r="652" spans="1:5" x14ac:dyDescent="0.2">
      <c r="A652" s="25" t="s">
        <v>3274</v>
      </c>
      <c r="B652" s="25" t="s">
        <v>2983</v>
      </c>
      <c r="C652" s="25" t="s">
        <v>1471</v>
      </c>
      <c r="D652" s="25" t="s">
        <v>624</v>
      </c>
      <c r="E652" s="25" t="s">
        <v>1999</v>
      </c>
    </row>
    <row r="653" spans="1:5" x14ac:dyDescent="0.2">
      <c r="A653" s="25" t="s">
        <v>3274</v>
      </c>
      <c r="B653" s="25" t="s">
        <v>2983</v>
      </c>
      <c r="C653" s="25" t="s">
        <v>1471</v>
      </c>
      <c r="D653" s="25" t="s">
        <v>624</v>
      </c>
      <c r="E653" s="25" t="s">
        <v>695</v>
      </c>
    </row>
    <row r="654" spans="1:5" x14ac:dyDescent="0.2">
      <c r="A654" s="25" t="s">
        <v>3274</v>
      </c>
      <c r="B654" s="25" t="s">
        <v>2983</v>
      </c>
      <c r="C654" s="25" t="s">
        <v>1471</v>
      </c>
      <c r="D654" s="25" t="s">
        <v>624</v>
      </c>
      <c r="E654" s="25" t="s">
        <v>625</v>
      </c>
    </row>
    <row r="655" spans="1:5" x14ac:dyDescent="0.2">
      <c r="A655" s="25" t="s">
        <v>3274</v>
      </c>
      <c r="B655" s="25" t="s">
        <v>3239</v>
      </c>
      <c r="C655" s="25" t="s">
        <v>3229</v>
      </c>
      <c r="D655" s="25" t="s">
        <v>624</v>
      </c>
      <c r="E655" s="25" t="s">
        <v>254</v>
      </c>
    </row>
    <row r="656" spans="1:5" x14ac:dyDescent="0.2">
      <c r="A656" s="25" t="s">
        <v>3274</v>
      </c>
      <c r="B656" s="25" t="s">
        <v>3239</v>
      </c>
      <c r="C656" s="25" t="s">
        <v>3229</v>
      </c>
      <c r="D656" s="25" t="s">
        <v>624</v>
      </c>
      <c r="E656" s="25" t="s">
        <v>1999</v>
      </c>
    </row>
    <row r="657" spans="1:5" x14ac:dyDescent="0.2">
      <c r="A657" s="25" t="s">
        <v>3274</v>
      </c>
      <c r="B657" s="25" t="s">
        <v>2984</v>
      </c>
      <c r="C657" s="25" t="s">
        <v>296</v>
      </c>
      <c r="D657" s="25" t="s">
        <v>624</v>
      </c>
      <c r="E657" s="25" t="s">
        <v>694</v>
      </c>
    </row>
    <row r="658" spans="1:5" x14ac:dyDescent="0.2">
      <c r="A658" s="25" t="s">
        <v>3274</v>
      </c>
      <c r="B658" s="25" t="s">
        <v>2984</v>
      </c>
      <c r="C658" s="25" t="s">
        <v>296</v>
      </c>
      <c r="D658" s="25" t="s">
        <v>624</v>
      </c>
      <c r="E658" s="25" t="s">
        <v>1999</v>
      </c>
    </row>
    <row r="659" spans="1:5" x14ac:dyDescent="0.2">
      <c r="A659" s="25" t="s">
        <v>3274</v>
      </c>
      <c r="B659" s="25" t="s">
        <v>2984</v>
      </c>
      <c r="C659" s="25" t="s">
        <v>296</v>
      </c>
      <c r="D659" s="25" t="s">
        <v>624</v>
      </c>
      <c r="E659" s="25" t="s">
        <v>255</v>
      </c>
    </row>
    <row r="660" spans="1:5" x14ac:dyDescent="0.2">
      <c r="A660" s="25" t="s">
        <v>3274</v>
      </c>
      <c r="B660" s="25" t="s">
        <v>2984</v>
      </c>
      <c r="C660" s="25" t="s">
        <v>296</v>
      </c>
      <c r="D660" s="25" t="s">
        <v>624</v>
      </c>
      <c r="E660" s="25" t="s">
        <v>897</v>
      </c>
    </row>
    <row r="661" spans="1:5" x14ac:dyDescent="0.2">
      <c r="A661" s="25" t="s">
        <v>3274</v>
      </c>
      <c r="B661" s="25" t="s">
        <v>2984</v>
      </c>
      <c r="C661" s="25" t="s">
        <v>296</v>
      </c>
      <c r="D661" s="25" t="s">
        <v>624</v>
      </c>
      <c r="E661" s="25" t="s">
        <v>625</v>
      </c>
    </row>
    <row r="662" spans="1:5" x14ac:dyDescent="0.2">
      <c r="A662" s="25" t="s">
        <v>3274</v>
      </c>
      <c r="B662" s="25" t="s">
        <v>2985</v>
      </c>
      <c r="C662" s="25" t="s">
        <v>294</v>
      </c>
      <c r="D662" s="25" t="s">
        <v>624</v>
      </c>
      <c r="E662" s="25" t="s">
        <v>694</v>
      </c>
    </row>
    <row r="663" spans="1:5" x14ac:dyDescent="0.2">
      <c r="A663" s="25" t="s">
        <v>3274</v>
      </c>
      <c r="B663" s="25" t="s">
        <v>2985</v>
      </c>
      <c r="C663" s="25" t="s">
        <v>294</v>
      </c>
      <c r="D663" s="25" t="s">
        <v>624</v>
      </c>
      <c r="E663" s="25" t="s">
        <v>1999</v>
      </c>
    </row>
    <row r="664" spans="1:5" x14ac:dyDescent="0.2">
      <c r="A664" s="25" t="s">
        <v>3274</v>
      </c>
      <c r="B664" s="25" t="s">
        <v>2985</v>
      </c>
      <c r="C664" s="25" t="s">
        <v>294</v>
      </c>
      <c r="D664" s="25" t="s">
        <v>624</v>
      </c>
      <c r="E664" s="25" t="s">
        <v>255</v>
      </c>
    </row>
    <row r="665" spans="1:5" x14ac:dyDescent="0.2">
      <c r="A665" s="25" t="s">
        <v>3274</v>
      </c>
      <c r="B665" s="25" t="s">
        <v>2985</v>
      </c>
      <c r="C665" s="25" t="s">
        <v>294</v>
      </c>
      <c r="D665" s="25" t="s">
        <v>624</v>
      </c>
      <c r="E665" s="25" t="s">
        <v>897</v>
      </c>
    </row>
    <row r="666" spans="1:5" x14ac:dyDescent="0.2">
      <c r="A666" s="25" t="s">
        <v>3274</v>
      </c>
      <c r="B666" s="25" t="s">
        <v>2986</v>
      </c>
      <c r="C666" s="25" t="s">
        <v>295</v>
      </c>
      <c r="D666" s="25" t="s">
        <v>624</v>
      </c>
      <c r="E666" s="25" t="s">
        <v>694</v>
      </c>
    </row>
    <row r="667" spans="1:5" x14ac:dyDescent="0.2">
      <c r="A667" s="25" t="s">
        <v>3274</v>
      </c>
      <c r="B667" s="25" t="s">
        <v>2986</v>
      </c>
      <c r="C667" s="25" t="s">
        <v>295</v>
      </c>
      <c r="D667" s="25" t="s">
        <v>624</v>
      </c>
      <c r="E667" s="25" t="s">
        <v>1999</v>
      </c>
    </row>
    <row r="668" spans="1:5" x14ac:dyDescent="0.2">
      <c r="A668" s="25" t="s">
        <v>3274</v>
      </c>
      <c r="B668" s="25" t="s">
        <v>2986</v>
      </c>
      <c r="C668" s="25" t="s">
        <v>295</v>
      </c>
      <c r="D668" s="25" t="s">
        <v>624</v>
      </c>
      <c r="E668" s="25" t="s">
        <v>255</v>
      </c>
    </row>
    <row r="669" spans="1:5" x14ac:dyDescent="0.2">
      <c r="A669" s="25" t="s">
        <v>3274</v>
      </c>
      <c r="B669" s="25" t="s">
        <v>2986</v>
      </c>
      <c r="C669" s="25" t="s">
        <v>295</v>
      </c>
      <c r="D669" s="25" t="s">
        <v>624</v>
      </c>
      <c r="E669" s="25" t="s">
        <v>625</v>
      </c>
    </row>
    <row r="670" spans="1:5" x14ac:dyDescent="0.2">
      <c r="A670" s="25" t="s">
        <v>3274</v>
      </c>
      <c r="B670" s="25" t="s">
        <v>2987</v>
      </c>
      <c r="C670" s="25" t="s">
        <v>811</v>
      </c>
      <c r="D670" s="25" t="s">
        <v>624</v>
      </c>
      <c r="E670" s="25" t="s">
        <v>694</v>
      </c>
    </row>
    <row r="671" spans="1:5" x14ac:dyDescent="0.2">
      <c r="A671" s="25" t="s">
        <v>3274</v>
      </c>
      <c r="B671" s="25" t="s">
        <v>2987</v>
      </c>
      <c r="C671" s="25" t="s">
        <v>811</v>
      </c>
      <c r="D671" s="25" t="s">
        <v>624</v>
      </c>
      <c r="E671" s="25" t="s">
        <v>253</v>
      </c>
    </row>
    <row r="672" spans="1:5" x14ac:dyDescent="0.2">
      <c r="A672" s="25" t="s">
        <v>3274</v>
      </c>
      <c r="B672" s="25" t="s">
        <v>2987</v>
      </c>
      <c r="C672" s="25" t="s">
        <v>811</v>
      </c>
      <c r="D672" s="25" t="s">
        <v>624</v>
      </c>
      <c r="E672" s="25" t="s">
        <v>1999</v>
      </c>
    </row>
    <row r="673" spans="1:5" x14ac:dyDescent="0.2">
      <c r="A673" s="25" t="s">
        <v>3274</v>
      </c>
      <c r="B673" s="25" t="s">
        <v>2987</v>
      </c>
      <c r="C673" s="25" t="s">
        <v>811</v>
      </c>
      <c r="D673" s="25" t="s">
        <v>624</v>
      </c>
      <c r="E673" s="25" t="s">
        <v>255</v>
      </c>
    </row>
    <row r="674" spans="1:5" x14ac:dyDescent="0.2">
      <c r="A674" s="25" t="s">
        <v>3274</v>
      </c>
      <c r="B674" s="25" t="s">
        <v>2793</v>
      </c>
      <c r="C674" s="25" t="s">
        <v>2794</v>
      </c>
      <c r="D674" s="25" t="s">
        <v>624</v>
      </c>
      <c r="E674" s="25" t="s">
        <v>1999</v>
      </c>
    </row>
    <row r="675" spans="1:5" x14ac:dyDescent="0.2">
      <c r="A675" s="25" t="s">
        <v>3274</v>
      </c>
      <c r="B675" s="25" t="s">
        <v>2793</v>
      </c>
      <c r="C675" s="25" t="s">
        <v>2794</v>
      </c>
      <c r="D675" s="25" t="s">
        <v>624</v>
      </c>
      <c r="E675" s="25" t="s">
        <v>255</v>
      </c>
    </row>
    <row r="676" spans="1:5" x14ac:dyDescent="0.2">
      <c r="A676" s="25" t="s">
        <v>3274</v>
      </c>
      <c r="B676" s="25" t="s">
        <v>2988</v>
      </c>
      <c r="C676" s="25" t="s">
        <v>917</v>
      </c>
      <c r="D676" s="25" t="s">
        <v>624</v>
      </c>
      <c r="E676" s="25" t="s">
        <v>694</v>
      </c>
    </row>
    <row r="677" spans="1:5" x14ac:dyDescent="0.2">
      <c r="A677" s="25" t="s">
        <v>3274</v>
      </c>
      <c r="B677" s="25" t="s">
        <v>2988</v>
      </c>
      <c r="C677" s="25" t="s">
        <v>917</v>
      </c>
      <c r="D677" s="25" t="s">
        <v>624</v>
      </c>
      <c r="E677" s="25" t="s">
        <v>253</v>
      </c>
    </row>
    <row r="678" spans="1:5" x14ac:dyDescent="0.2">
      <c r="A678" s="25" t="s">
        <v>3274</v>
      </c>
      <c r="B678" s="25" t="s">
        <v>2988</v>
      </c>
      <c r="C678" s="25" t="s">
        <v>917</v>
      </c>
      <c r="D678" s="25" t="s">
        <v>624</v>
      </c>
      <c r="E678" s="25" t="s">
        <v>1999</v>
      </c>
    </row>
    <row r="679" spans="1:5" x14ac:dyDescent="0.2">
      <c r="A679" s="25" t="s">
        <v>3274</v>
      </c>
      <c r="B679" s="25" t="s">
        <v>2988</v>
      </c>
      <c r="C679" s="25" t="s">
        <v>917</v>
      </c>
      <c r="D679" s="25" t="s">
        <v>624</v>
      </c>
      <c r="E679" s="25" t="s">
        <v>255</v>
      </c>
    </row>
    <row r="680" spans="1:5" x14ac:dyDescent="0.2">
      <c r="A680" s="25" t="s">
        <v>3274</v>
      </c>
      <c r="B680" s="25" t="s">
        <v>2989</v>
      </c>
      <c r="C680" s="25" t="s">
        <v>141</v>
      </c>
      <c r="D680" s="25" t="s">
        <v>624</v>
      </c>
      <c r="E680" s="25" t="s">
        <v>694</v>
      </c>
    </row>
    <row r="681" spans="1:5" x14ac:dyDescent="0.2">
      <c r="A681" s="25" t="s">
        <v>3274</v>
      </c>
      <c r="B681" s="25" t="s">
        <v>2989</v>
      </c>
      <c r="C681" s="25" t="s">
        <v>141</v>
      </c>
      <c r="D681" s="25" t="s">
        <v>624</v>
      </c>
      <c r="E681" s="25" t="s">
        <v>253</v>
      </c>
    </row>
    <row r="682" spans="1:5" x14ac:dyDescent="0.2">
      <c r="A682" s="25" t="s">
        <v>3274</v>
      </c>
      <c r="B682" s="25" t="s">
        <v>2989</v>
      </c>
      <c r="C682" s="25" t="s">
        <v>141</v>
      </c>
      <c r="D682" s="25" t="s">
        <v>624</v>
      </c>
      <c r="E682" s="25" t="s">
        <v>1999</v>
      </c>
    </row>
    <row r="683" spans="1:5" x14ac:dyDescent="0.2">
      <c r="A683" s="25" t="s">
        <v>3274</v>
      </c>
      <c r="B683" s="25" t="s">
        <v>2989</v>
      </c>
      <c r="C683" s="25" t="s">
        <v>141</v>
      </c>
      <c r="D683" s="25" t="s">
        <v>624</v>
      </c>
      <c r="E683" s="25" t="s">
        <v>255</v>
      </c>
    </row>
    <row r="684" spans="1:5" x14ac:dyDescent="0.2">
      <c r="A684" s="25" t="s">
        <v>3274</v>
      </c>
      <c r="B684" s="25" t="s">
        <v>2990</v>
      </c>
      <c r="C684" s="25" t="s">
        <v>297</v>
      </c>
      <c r="D684" s="25" t="s">
        <v>624</v>
      </c>
      <c r="E684" s="25" t="s">
        <v>694</v>
      </c>
    </row>
    <row r="685" spans="1:5" x14ac:dyDescent="0.2">
      <c r="A685" s="25" t="s">
        <v>3274</v>
      </c>
      <c r="B685" s="25" t="s">
        <v>2990</v>
      </c>
      <c r="C685" s="25" t="s">
        <v>297</v>
      </c>
      <c r="D685" s="25" t="s">
        <v>624</v>
      </c>
      <c r="E685" s="25" t="s">
        <v>1999</v>
      </c>
    </row>
    <row r="686" spans="1:5" x14ac:dyDescent="0.2">
      <c r="A686" s="25" t="s">
        <v>3274</v>
      </c>
      <c r="B686" s="25" t="s">
        <v>2990</v>
      </c>
      <c r="C686" s="25" t="s">
        <v>297</v>
      </c>
      <c r="D686" s="25" t="s">
        <v>624</v>
      </c>
      <c r="E686" s="25" t="s">
        <v>695</v>
      </c>
    </row>
    <row r="687" spans="1:5" x14ac:dyDescent="0.2">
      <c r="A687" s="25" t="s">
        <v>3274</v>
      </c>
      <c r="B687" s="25" t="s">
        <v>2990</v>
      </c>
      <c r="C687" s="25" t="s">
        <v>297</v>
      </c>
      <c r="D687" s="25" t="s">
        <v>624</v>
      </c>
      <c r="E687" s="25" t="s">
        <v>255</v>
      </c>
    </row>
    <row r="688" spans="1:5" x14ac:dyDescent="0.2">
      <c r="A688" s="25" t="s">
        <v>3274</v>
      </c>
      <c r="B688" s="25" t="s">
        <v>2991</v>
      </c>
      <c r="C688" s="25" t="s">
        <v>1452</v>
      </c>
      <c r="D688" s="25" t="s">
        <v>624</v>
      </c>
      <c r="E688" s="25" t="s">
        <v>1999</v>
      </c>
    </row>
    <row r="689" spans="1:5" x14ac:dyDescent="0.2">
      <c r="A689" s="25" t="s">
        <v>3274</v>
      </c>
      <c r="B689" s="25" t="s">
        <v>2991</v>
      </c>
      <c r="C689" s="25" t="s">
        <v>1452</v>
      </c>
      <c r="D689" s="25" t="s">
        <v>624</v>
      </c>
      <c r="E689" s="25" t="s">
        <v>695</v>
      </c>
    </row>
    <row r="690" spans="1:5" x14ac:dyDescent="0.2">
      <c r="A690" s="25" t="s">
        <v>3274</v>
      </c>
      <c r="B690" s="25" t="s">
        <v>2991</v>
      </c>
      <c r="C690" s="25" t="s">
        <v>1452</v>
      </c>
      <c r="D690" s="25" t="s">
        <v>624</v>
      </c>
      <c r="E690" s="25" t="s">
        <v>255</v>
      </c>
    </row>
    <row r="691" spans="1:5" x14ac:dyDescent="0.2">
      <c r="A691" s="25" t="s">
        <v>3274</v>
      </c>
      <c r="B691" s="25" t="s">
        <v>2992</v>
      </c>
      <c r="C691" s="25" t="s">
        <v>298</v>
      </c>
      <c r="D691" s="25" t="s">
        <v>624</v>
      </c>
      <c r="E691" s="25" t="s">
        <v>694</v>
      </c>
    </row>
    <row r="692" spans="1:5" x14ac:dyDescent="0.2">
      <c r="A692" s="25" t="s">
        <v>3274</v>
      </c>
      <c r="B692" s="25" t="s">
        <v>2992</v>
      </c>
      <c r="C692" s="25" t="s">
        <v>298</v>
      </c>
      <c r="D692" s="25" t="s">
        <v>624</v>
      </c>
      <c r="E692" s="25" t="s">
        <v>1999</v>
      </c>
    </row>
    <row r="693" spans="1:5" x14ac:dyDescent="0.2">
      <c r="A693" s="25" t="s">
        <v>3274</v>
      </c>
      <c r="B693" s="25" t="s">
        <v>2992</v>
      </c>
      <c r="C693" s="25" t="s">
        <v>298</v>
      </c>
      <c r="D693" s="25" t="s">
        <v>624</v>
      </c>
      <c r="E693" s="25" t="s">
        <v>255</v>
      </c>
    </row>
    <row r="694" spans="1:5" x14ac:dyDescent="0.2">
      <c r="A694" s="25" t="s">
        <v>3274</v>
      </c>
      <c r="B694" s="25" t="s">
        <v>2993</v>
      </c>
      <c r="C694" s="25" t="s">
        <v>915</v>
      </c>
      <c r="D694" s="25" t="s">
        <v>624</v>
      </c>
      <c r="E694" s="25" t="s">
        <v>1999</v>
      </c>
    </row>
    <row r="695" spans="1:5" x14ac:dyDescent="0.2">
      <c r="A695" s="25" t="s">
        <v>3274</v>
      </c>
      <c r="B695" s="25" t="s">
        <v>2993</v>
      </c>
      <c r="C695" s="25" t="s">
        <v>915</v>
      </c>
      <c r="D695" s="25" t="s">
        <v>624</v>
      </c>
      <c r="E695" s="25" t="s">
        <v>255</v>
      </c>
    </row>
    <row r="696" spans="1:5" x14ac:dyDescent="0.2">
      <c r="A696" s="25" t="s">
        <v>3274</v>
      </c>
      <c r="B696" s="25" t="s">
        <v>2994</v>
      </c>
      <c r="C696" s="25" t="s">
        <v>812</v>
      </c>
      <c r="D696" s="25" t="s">
        <v>624</v>
      </c>
      <c r="E696" s="25" t="s">
        <v>694</v>
      </c>
    </row>
    <row r="697" spans="1:5" x14ac:dyDescent="0.2">
      <c r="A697" s="25" t="s">
        <v>3274</v>
      </c>
      <c r="B697" s="25" t="s">
        <v>2994</v>
      </c>
      <c r="C697" s="25" t="s">
        <v>812</v>
      </c>
      <c r="D697" s="25" t="s">
        <v>624</v>
      </c>
      <c r="E697" s="25" t="s">
        <v>1999</v>
      </c>
    </row>
    <row r="698" spans="1:5" x14ac:dyDescent="0.2">
      <c r="A698" s="25" t="s">
        <v>3274</v>
      </c>
      <c r="B698" s="25" t="s">
        <v>2994</v>
      </c>
      <c r="C698" s="25" t="s">
        <v>812</v>
      </c>
      <c r="D698" s="25" t="s">
        <v>624</v>
      </c>
      <c r="E698" s="25" t="s">
        <v>255</v>
      </c>
    </row>
    <row r="699" spans="1:5" x14ac:dyDescent="0.2">
      <c r="A699" s="25" t="s">
        <v>3274</v>
      </c>
      <c r="B699" s="25" t="s">
        <v>2995</v>
      </c>
      <c r="C699" s="25" t="s">
        <v>1824</v>
      </c>
      <c r="D699" s="25" t="s">
        <v>624</v>
      </c>
      <c r="E699" s="25" t="s">
        <v>694</v>
      </c>
    </row>
    <row r="700" spans="1:5" x14ac:dyDescent="0.2">
      <c r="A700" s="25" t="s">
        <v>3274</v>
      </c>
      <c r="B700" s="25" t="s">
        <v>2995</v>
      </c>
      <c r="C700" s="25" t="s">
        <v>1824</v>
      </c>
      <c r="D700" s="25" t="s">
        <v>624</v>
      </c>
      <c r="E700" s="25" t="s">
        <v>1999</v>
      </c>
    </row>
    <row r="701" spans="1:5" x14ac:dyDescent="0.2">
      <c r="A701" s="25" t="s">
        <v>3274</v>
      </c>
      <c r="B701" s="25" t="s">
        <v>2995</v>
      </c>
      <c r="C701" s="25" t="s">
        <v>1824</v>
      </c>
      <c r="D701" s="25" t="s">
        <v>624</v>
      </c>
      <c r="E701" s="25" t="s">
        <v>255</v>
      </c>
    </row>
    <row r="702" spans="1:5" x14ac:dyDescent="0.2">
      <c r="A702" s="25" t="s">
        <v>3274</v>
      </c>
      <c r="B702" s="25" t="s">
        <v>2996</v>
      </c>
      <c r="C702" s="25" t="s">
        <v>2048</v>
      </c>
      <c r="D702" s="25" t="s">
        <v>624</v>
      </c>
      <c r="E702" s="25" t="s">
        <v>1999</v>
      </c>
    </row>
    <row r="703" spans="1:5" x14ac:dyDescent="0.2">
      <c r="A703" s="25" t="s">
        <v>3274</v>
      </c>
      <c r="B703" s="25" t="s">
        <v>2997</v>
      </c>
      <c r="C703" s="25" t="s">
        <v>512</v>
      </c>
      <c r="D703" s="25" t="s">
        <v>624</v>
      </c>
      <c r="E703" s="25" t="s">
        <v>694</v>
      </c>
    </row>
    <row r="704" spans="1:5" x14ac:dyDescent="0.2">
      <c r="A704" s="25" t="s">
        <v>3274</v>
      </c>
      <c r="B704" s="25" t="s">
        <v>2997</v>
      </c>
      <c r="C704" s="25" t="s">
        <v>512</v>
      </c>
      <c r="D704" s="25" t="s">
        <v>624</v>
      </c>
      <c r="E704" s="25" t="s">
        <v>1999</v>
      </c>
    </row>
    <row r="705" spans="1:5" x14ac:dyDescent="0.2">
      <c r="A705" s="25" t="s">
        <v>3274</v>
      </c>
      <c r="B705" s="25" t="s">
        <v>2997</v>
      </c>
      <c r="C705" s="25" t="s">
        <v>512</v>
      </c>
      <c r="D705" s="25" t="s">
        <v>624</v>
      </c>
      <c r="E705" s="25" t="s">
        <v>255</v>
      </c>
    </row>
    <row r="706" spans="1:5" x14ac:dyDescent="0.2">
      <c r="A706" s="25" t="s">
        <v>3274</v>
      </c>
      <c r="B706" s="25" t="s">
        <v>2998</v>
      </c>
      <c r="C706" s="25" t="s">
        <v>1451</v>
      </c>
      <c r="D706" s="25" t="s">
        <v>624</v>
      </c>
      <c r="E706" s="25" t="s">
        <v>253</v>
      </c>
    </row>
    <row r="707" spans="1:5" x14ac:dyDescent="0.2">
      <c r="A707" s="25" t="s">
        <v>3274</v>
      </c>
      <c r="B707" s="25" t="s">
        <v>2998</v>
      </c>
      <c r="C707" s="25" t="s">
        <v>1451</v>
      </c>
      <c r="D707" s="25" t="s">
        <v>624</v>
      </c>
      <c r="E707" s="25" t="s">
        <v>1999</v>
      </c>
    </row>
    <row r="708" spans="1:5" x14ac:dyDescent="0.2">
      <c r="A708" s="25" t="s">
        <v>3274</v>
      </c>
      <c r="B708" s="25" t="s">
        <v>2999</v>
      </c>
      <c r="C708" s="25" t="s">
        <v>289</v>
      </c>
      <c r="D708" s="25" t="s">
        <v>624</v>
      </c>
      <c r="E708" s="25" t="s">
        <v>1999</v>
      </c>
    </row>
    <row r="709" spans="1:5" x14ac:dyDescent="0.2">
      <c r="A709" s="25" t="s">
        <v>3274</v>
      </c>
      <c r="B709" s="25" t="s">
        <v>2999</v>
      </c>
      <c r="C709" s="25" t="s">
        <v>289</v>
      </c>
      <c r="D709" s="25" t="s">
        <v>624</v>
      </c>
      <c r="E709" s="25" t="s">
        <v>255</v>
      </c>
    </row>
    <row r="710" spans="1:5" x14ac:dyDescent="0.2">
      <c r="A710" s="25" t="s">
        <v>3274</v>
      </c>
      <c r="B710" s="25" t="s">
        <v>3000</v>
      </c>
      <c r="C710" s="25" t="s">
        <v>1449</v>
      </c>
      <c r="D710" s="25" t="s">
        <v>624</v>
      </c>
      <c r="E710" s="25" t="s">
        <v>1999</v>
      </c>
    </row>
    <row r="711" spans="1:5" x14ac:dyDescent="0.2">
      <c r="A711" s="25" t="s">
        <v>3274</v>
      </c>
      <c r="B711" s="25" t="s">
        <v>3001</v>
      </c>
      <c r="C711" s="25" t="s">
        <v>323</v>
      </c>
      <c r="D711" s="25" t="s">
        <v>624</v>
      </c>
      <c r="E711" s="25" t="s">
        <v>694</v>
      </c>
    </row>
    <row r="712" spans="1:5" x14ac:dyDescent="0.2">
      <c r="A712" s="25" t="s">
        <v>3274</v>
      </c>
      <c r="B712" s="25" t="s">
        <v>3001</v>
      </c>
      <c r="C712" s="25" t="s">
        <v>323</v>
      </c>
      <c r="D712" s="25" t="s">
        <v>624</v>
      </c>
      <c r="E712" s="25" t="s">
        <v>253</v>
      </c>
    </row>
    <row r="713" spans="1:5" x14ac:dyDescent="0.2">
      <c r="A713" s="25" t="s">
        <v>3274</v>
      </c>
      <c r="B713" s="25" t="s">
        <v>3001</v>
      </c>
      <c r="C713" s="25" t="s">
        <v>323</v>
      </c>
      <c r="D713" s="25" t="s">
        <v>624</v>
      </c>
      <c r="E713" s="25" t="s">
        <v>1999</v>
      </c>
    </row>
    <row r="714" spans="1:5" x14ac:dyDescent="0.2">
      <c r="A714" s="25" t="s">
        <v>3274</v>
      </c>
      <c r="B714" s="25" t="s">
        <v>3001</v>
      </c>
      <c r="C714" s="25" t="s">
        <v>323</v>
      </c>
      <c r="D714" s="25" t="s">
        <v>624</v>
      </c>
      <c r="E714" s="25" t="s">
        <v>255</v>
      </c>
    </row>
    <row r="715" spans="1:5" x14ac:dyDescent="0.2">
      <c r="A715" s="25" t="s">
        <v>3274</v>
      </c>
      <c r="B715" s="25" t="s">
        <v>3002</v>
      </c>
      <c r="C715" s="25" t="s">
        <v>1448</v>
      </c>
      <c r="D715" s="25" t="s">
        <v>624</v>
      </c>
      <c r="E715" s="25" t="s">
        <v>694</v>
      </c>
    </row>
    <row r="716" spans="1:5" x14ac:dyDescent="0.2">
      <c r="A716" s="25" t="s">
        <v>3274</v>
      </c>
      <c r="B716" s="25" t="s">
        <v>3002</v>
      </c>
      <c r="C716" s="25" t="s">
        <v>1448</v>
      </c>
      <c r="D716" s="25" t="s">
        <v>624</v>
      </c>
      <c r="E716" s="25" t="s">
        <v>1999</v>
      </c>
    </row>
    <row r="717" spans="1:5" x14ac:dyDescent="0.2">
      <c r="A717" s="25" t="s">
        <v>3274</v>
      </c>
      <c r="B717" s="25" t="s">
        <v>3002</v>
      </c>
      <c r="C717" s="25" t="s">
        <v>1448</v>
      </c>
      <c r="D717" s="25" t="s">
        <v>624</v>
      </c>
      <c r="E717" s="25" t="s">
        <v>255</v>
      </c>
    </row>
    <row r="718" spans="1:5" x14ac:dyDescent="0.2">
      <c r="A718" s="25" t="s">
        <v>3274</v>
      </c>
      <c r="B718" s="25" t="s">
        <v>3003</v>
      </c>
      <c r="C718" s="25" t="s">
        <v>324</v>
      </c>
      <c r="D718" s="25" t="s">
        <v>624</v>
      </c>
      <c r="E718" s="25" t="s">
        <v>694</v>
      </c>
    </row>
    <row r="719" spans="1:5" x14ac:dyDescent="0.2">
      <c r="A719" s="25" t="s">
        <v>3274</v>
      </c>
      <c r="B719" s="25" t="s">
        <v>3003</v>
      </c>
      <c r="C719" s="25" t="s">
        <v>324</v>
      </c>
      <c r="D719" s="25" t="s">
        <v>624</v>
      </c>
      <c r="E719" s="25" t="s">
        <v>1999</v>
      </c>
    </row>
    <row r="720" spans="1:5" x14ac:dyDescent="0.2">
      <c r="A720" s="25" t="s">
        <v>3274</v>
      </c>
      <c r="B720" s="25" t="s">
        <v>3003</v>
      </c>
      <c r="C720" s="25" t="s">
        <v>324</v>
      </c>
      <c r="D720" s="25" t="s">
        <v>624</v>
      </c>
      <c r="E720" s="25" t="s">
        <v>255</v>
      </c>
    </row>
    <row r="721" spans="1:5" x14ac:dyDescent="0.2">
      <c r="A721" s="25" t="s">
        <v>3274</v>
      </c>
      <c r="B721" s="25" t="s">
        <v>3004</v>
      </c>
      <c r="C721" s="25" t="s">
        <v>916</v>
      </c>
      <c r="D721" s="25" t="s">
        <v>624</v>
      </c>
      <c r="E721" s="25" t="s">
        <v>694</v>
      </c>
    </row>
    <row r="722" spans="1:5" x14ac:dyDescent="0.2">
      <c r="A722" s="25" t="s">
        <v>3274</v>
      </c>
      <c r="B722" s="25" t="s">
        <v>3004</v>
      </c>
      <c r="C722" s="25" t="s">
        <v>916</v>
      </c>
      <c r="D722" s="25" t="s">
        <v>624</v>
      </c>
      <c r="E722" s="25" t="s">
        <v>1999</v>
      </c>
    </row>
    <row r="723" spans="1:5" x14ac:dyDescent="0.2">
      <c r="A723" s="25" t="s">
        <v>3274</v>
      </c>
      <c r="B723" s="25" t="s">
        <v>3004</v>
      </c>
      <c r="C723" s="25" t="s">
        <v>916</v>
      </c>
      <c r="D723" s="25" t="s">
        <v>624</v>
      </c>
      <c r="E723" s="25" t="s">
        <v>255</v>
      </c>
    </row>
    <row r="724" spans="1:5" x14ac:dyDescent="0.2">
      <c r="A724" s="25" t="s">
        <v>3274</v>
      </c>
      <c r="B724" s="25" t="s">
        <v>3005</v>
      </c>
      <c r="C724" s="25" t="s">
        <v>1826</v>
      </c>
      <c r="D724" s="25" t="s">
        <v>624</v>
      </c>
      <c r="E724" s="25" t="s">
        <v>694</v>
      </c>
    </row>
    <row r="725" spans="1:5" x14ac:dyDescent="0.2">
      <c r="A725" s="25" t="s">
        <v>3274</v>
      </c>
      <c r="B725" s="25" t="s">
        <v>3005</v>
      </c>
      <c r="C725" s="25" t="s">
        <v>1826</v>
      </c>
      <c r="D725" s="25" t="s">
        <v>624</v>
      </c>
      <c r="E725" s="25" t="s">
        <v>1999</v>
      </c>
    </row>
    <row r="726" spans="1:5" x14ac:dyDescent="0.2">
      <c r="A726" s="25" t="s">
        <v>3274</v>
      </c>
      <c r="B726" s="25" t="s">
        <v>3005</v>
      </c>
      <c r="C726" s="25" t="s">
        <v>1826</v>
      </c>
      <c r="D726" s="25" t="s">
        <v>624</v>
      </c>
      <c r="E726" s="25" t="s">
        <v>255</v>
      </c>
    </row>
    <row r="727" spans="1:5" x14ac:dyDescent="0.2">
      <c r="A727" s="25" t="s">
        <v>3274</v>
      </c>
      <c r="B727" s="25" t="s">
        <v>3006</v>
      </c>
      <c r="C727" s="25" t="s">
        <v>2308</v>
      </c>
      <c r="D727" s="25" t="s">
        <v>624</v>
      </c>
      <c r="E727" s="25" t="s">
        <v>694</v>
      </c>
    </row>
    <row r="728" spans="1:5" x14ac:dyDescent="0.2">
      <c r="A728" s="25" t="s">
        <v>3274</v>
      </c>
      <c r="B728" s="25" t="s">
        <v>3006</v>
      </c>
      <c r="C728" s="25" t="s">
        <v>2308</v>
      </c>
      <c r="D728" s="25" t="s">
        <v>624</v>
      </c>
      <c r="E728" s="25" t="s">
        <v>1999</v>
      </c>
    </row>
    <row r="729" spans="1:5" x14ac:dyDescent="0.2">
      <c r="A729" s="25" t="s">
        <v>3274</v>
      </c>
      <c r="B729" s="25" t="s">
        <v>3006</v>
      </c>
      <c r="C729" s="25" t="s">
        <v>2308</v>
      </c>
      <c r="D729" s="25" t="s">
        <v>624</v>
      </c>
      <c r="E729" s="25" t="s">
        <v>695</v>
      </c>
    </row>
    <row r="730" spans="1:5" x14ac:dyDescent="0.2">
      <c r="A730" s="25" t="s">
        <v>3274</v>
      </c>
      <c r="B730" s="25" t="s">
        <v>3006</v>
      </c>
      <c r="C730" s="25" t="s">
        <v>2308</v>
      </c>
      <c r="D730" s="25" t="s">
        <v>624</v>
      </c>
      <c r="E730" s="25" t="s">
        <v>625</v>
      </c>
    </row>
    <row r="731" spans="1:5" x14ac:dyDescent="0.2">
      <c r="A731" s="25" t="s">
        <v>3274</v>
      </c>
      <c r="B731" s="25" t="s">
        <v>3007</v>
      </c>
      <c r="C731" s="25" t="s">
        <v>325</v>
      </c>
      <c r="D731" s="25" t="s">
        <v>624</v>
      </c>
      <c r="E731" s="25" t="s">
        <v>694</v>
      </c>
    </row>
    <row r="732" spans="1:5" x14ac:dyDescent="0.2">
      <c r="A732" s="25" t="s">
        <v>3274</v>
      </c>
      <c r="B732" s="25" t="s">
        <v>3007</v>
      </c>
      <c r="C732" s="25" t="s">
        <v>325</v>
      </c>
      <c r="D732" s="25" t="s">
        <v>624</v>
      </c>
      <c r="E732" s="25" t="s">
        <v>253</v>
      </c>
    </row>
    <row r="733" spans="1:5" x14ac:dyDescent="0.2">
      <c r="A733" s="25" t="s">
        <v>3274</v>
      </c>
      <c r="B733" s="25" t="s">
        <v>3007</v>
      </c>
      <c r="C733" s="25" t="s">
        <v>325</v>
      </c>
      <c r="D733" s="25" t="s">
        <v>624</v>
      </c>
      <c r="E733" s="25" t="s">
        <v>1999</v>
      </c>
    </row>
    <row r="734" spans="1:5" x14ac:dyDescent="0.2">
      <c r="A734" s="25" t="s">
        <v>3274</v>
      </c>
      <c r="B734" s="25" t="s">
        <v>3007</v>
      </c>
      <c r="C734" s="25" t="s">
        <v>325</v>
      </c>
      <c r="D734" s="25" t="s">
        <v>624</v>
      </c>
      <c r="E734" s="25" t="s">
        <v>695</v>
      </c>
    </row>
    <row r="735" spans="1:5" x14ac:dyDescent="0.2">
      <c r="A735" s="25" t="s">
        <v>3274</v>
      </c>
      <c r="B735" s="25" t="s">
        <v>3008</v>
      </c>
      <c r="C735" s="25" t="s">
        <v>903</v>
      </c>
      <c r="D735" s="25" t="s">
        <v>624</v>
      </c>
      <c r="E735" s="25" t="s">
        <v>694</v>
      </c>
    </row>
    <row r="736" spans="1:5" x14ac:dyDescent="0.2">
      <c r="A736" s="25" t="s">
        <v>3274</v>
      </c>
      <c r="B736" s="25" t="s">
        <v>3008</v>
      </c>
      <c r="C736" s="25" t="s">
        <v>903</v>
      </c>
      <c r="D736" s="25" t="s">
        <v>624</v>
      </c>
      <c r="E736" s="25" t="s">
        <v>253</v>
      </c>
    </row>
    <row r="737" spans="1:5" x14ac:dyDescent="0.2">
      <c r="A737" s="25" t="s">
        <v>3274</v>
      </c>
      <c r="B737" s="25" t="s">
        <v>3008</v>
      </c>
      <c r="C737" s="25" t="s">
        <v>903</v>
      </c>
      <c r="D737" s="25" t="s">
        <v>624</v>
      </c>
      <c r="E737" s="25" t="s">
        <v>1999</v>
      </c>
    </row>
    <row r="738" spans="1:5" x14ac:dyDescent="0.2">
      <c r="A738" s="25" t="s">
        <v>3274</v>
      </c>
      <c r="B738" s="25" t="s">
        <v>3008</v>
      </c>
      <c r="C738" s="25" t="s">
        <v>903</v>
      </c>
      <c r="D738" s="25" t="s">
        <v>624</v>
      </c>
      <c r="E738" s="25" t="s">
        <v>255</v>
      </c>
    </row>
    <row r="739" spans="1:5" x14ac:dyDescent="0.2">
      <c r="A739" s="25" t="s">
        <v>3274</v>
      </c>
      <c r="B739" s="25" t="s">
        <v>3009</v>
      </c>
      <c r="C739" s="25" t="s">
        <v>904</v>
      </c>
      <c r="D739" s="25" t="s">
        <v>624</v>
      </c>
      <c r="E739" s="25" t="s">
        <v>694</v>
      </c>
    </row>
    <row r="740" spans="1:5" x14ac:dyDescent="0.2">
      <c r="A740" s="25" t="s">
        <v>3274</v>
      </c>
      <c r="B740" s="25" t="s">
        <v>3009</v>
      </c>
      <c r="C740" s="25" t="s">
        <v>904</v>
      </c>
      <c r="D740" s="25" t="s">
        <v>624</v>
      </c>
      <c r="E740" s="25" t="s">
        <v>253</v>
      </c>
    </row>
    <row r="741" spans="1:5" x14ac:dyDescent="0.2">
      <c r="A741" s="25" t="s">
        <v>3274</v>
      </c>
      <c r="B741" s="25" t="s">
        <v>3009</v>
      </c>
      <c r="C741" s="25" t="s">
        <v>904</v>
      </c>
      <c r="D741" s="25" t="s">
        <v>624</v>
      </c>
      <c r="E741" s="25" t="s">
        <v>1999</v>
      </c>
    </row>
    <row r="742" spans="1:5" x14ac:dyDescent="0.2">
      <c r="A742" s="25" t="s">
        <v>3274</v>
      </c>
      <c r="B742" s="25" t="s">
        <v>3009</v>
      </c>
      <c r="C742" s="25" t="s">
        <v>904</v>
      </c>
      <c r="D742" s="25" t="s">
        <v>624</v>
      </c>
      <c r="E742" s="25" t="s">
        <v>255</v>
      </c>
    </row>
    <row r="743" spans="1:5" x14ac:dyDescent="0.2">
      <c r="A743" s="25" t="s">
        <v>3274</v>
      </c>
      <c r="B743" s="25" t="s">
        <v>3010</v>
      </c>
      <c r="C743" s="25" t="s">
        <v>910</v>
      </c>
      <c r="D743" s="25" t="s">
        <v>624</v>
      </c>
      <c r="E743" s="25" t="s">
        <v>694</v>
      </c>
    </row>
    <row r="744" spans="1:5" x14ac:dyDescent="0.2">
      <c r="A744" s="25" t="s">
        <v>3274</v>
      </c>
      <c r="B744" s="25" t="s">
        <v>3010</v>
      </c>
      <c r="C744" s="25" t="s">
        <v>910</v>
      </c>
      <c r="D744" s="25" t="s">
        <v>624</v>
      </c>
      <c r="E744" s="25" t="s">
        <v>253</v>
      </c>
    </row>
    <row r="745" spans="1:5" x14ac:dyDescent="0.2">
      <c r="A745" s="25" t="s">
        <v>3274</v>
      </c>
      <c r="B745" s="25" t="s">
        <v>3010</v>
      </c>
      <c r="C745" s="25" t="s">
        <v>910</v>
      </c>
      <c r="D745" s="25" t="s">
        <v>624</v>
      </c>
      <c r="E745" s="25" t="s">
        <v>1999</v>
      </c>
    </row>
    <row r="746" spans="1:5" x14ac:dyDescent="0.2">
      <c r="A746" s="25" t="s">
        <v>3274</v>
      </c>
      <c r="B746" s="25" t="s">
        <v>3010</v>
      </c>
      <c r="C746" s="25" t="s">
        <v>910</v>
      </c>
      <c r="D746" s="25" t="s">
        <v>624</v>
      </c>
      <c r="E746" s="25" t="s">
        <v>255</v>
      </c>
    </row>
    <row r="747" spans="1:5" x14ac:dyDescent="0.2">
      <c r="A747" s="25" t="s">
        <v>3274</v>
      </c>
      <c r="B747" s="25" t="s">
        <v>3011</v>
      </c>
      <c r="C747" s="25" t="s">
        <v>905</v>
      </c>
      <c r="D747" s="25" t="s">
        <v>624</v>
      </c>
      <c r="E747" s="25" t="s">
        <v>694</v>
      </c>
    </row>
    <row r="748" spans="1:5" x14ac:dyDescent="0.2">
      <c r="A748" s="25" t="s">
        <v>3274</v>
      </c>
      <c r="B748" s="25" t="s">
        <v>3011</v>
      </c>
      <c r="C748" s="25" t="s">
        <v>905</v>
      </c>
      <c r="D748" s="25" t="s">
        <v>624</v>
      </c>
      <c r="E748" s="25" t="s">
        <v>253</v>
      </c>
    </row>
    <row r="749" spans="1:5" x14ac:dyDescent="0.2">
      <c r="A749" s="25" t="s">
        <v>3274</v>
      </c>
      <c r="B749" s="25" t="s">
        <v>3011</v>
      </c>
      <c r="C749" s="25" t="s">
        <v>905</v>
      </c>
      <c r="D749" s="25" t="s">
        <v>624</v>
      </c>
      <c r="E749" s="25" t="s">
        <v>1999</v>
      </c>
    </row>
    <row r="750" spans="1:5" x14ac:dyDescent="0.2">
      <c r="A750" s="25" t="s">
        <v>3274</v>
      </c>
      <c r="B750" s="25" t="s">
        <v>3011</v>
      </c>
      <c r="C750" s="25" t="s">
        <v>905</v>
      </c>
      <c r="D750" s="25" t="s">
        <v>624</v>
      </c>
      <c r="E750" s="25" t="s">
        <v>255</v>
      </c>
    </row>
    <row r="751" spans="1:5" x14ac:dyDescent="0.2">
      <c r="A751" s="25" t="s">
        <v>3274</v>
      </c>
      <c r="B751" s="25" t="s">
        <v>3012</v>
      </c>
      <c r="C751" s="25" t="s">
        <v>906</v>
      </c>
      <c r="D751" s="25" t="s">
        <v>624</v>
      </c>
      <c r="E751" s="25" t="s">
        <v>694</v>
      </c>
    </row>
    <row r="752" spans="1:5" x14ac:dyDescent="0.2">
      <c r="A752" s="25" t="s">
        <v>3274</v>
      </c>
      <c r="B752" s="25" t="s">
        <v>3012</v>
      </c>
      <c r="C752" s="25" t="s">
        <v>906</v>
      </c>
      <c r="D752" s="25" t="s">
        <v>624</v>
      </c>
      <c r="E752" s="25" t="s">
        <v>253</v>
      </c>
    </row>
    <row r="753" spans="1:5" x14ac:dyDescent="0.2">
      <c r="A753" s="25" t="s">
        <v>3274</v>
      </c>
      <c r="B753" s="25" t="s">
        <v>3012</v>
      </c>
      <c r="C753" s="25" t="s">
        <v>906</v>
      </c>
      <c r="D753" s="25" t="s">
        <v>624</v>
      </c>
      <c r="E753" s="25" t="s">
        <v>1999</v>
      </c>
    </row>
    <row r="754" spans="1:5" x14ac:dyDescent="0.2">
      <c r="A754" s="25" t="s">
        <v>3274</v>
      </c>
      <c r="B754" s="25" t="s">
        <v>3012</v>
      </c>
      <c r="C754" s="25" t="s">
        <v>906</v>
      </c>
      <c r="D754" s="25" t="s">
        <v>624</v>
      </c>
      <c r="E754" s="25" t="s">
        <v>255</v>
      </c>
    </row>
    <row r="755" spans="1:5" x14ac:dyDescent="0.2">
      <c r="A755" s="25" t="s">
        <v>3274</v>
      </c>
      <c r="B755" s="25" t="s">
        <v>2506</v>
      </c>
      <c r="C755" s="25" t="s">
        <v>3070</v>
      </c>
      <c r="D755" s="25" t="s">
        <v>624</v>
      </c>
      <c r="E755" s="25" t="s">
        <v>1999</v>
      </c>
    </row>
    <row r="756" spans="1:5" x14ac:dyDescent="0.2">
      <c r="A756" s="25" t="s">
        <v>3274</v>
      </c>
      <c r="B756" s="25" t="s">
        <v>3013</v>
      </c>
      <c r="C756" s="25" t="s">
        <v>2507</v>
      </c>
      <c r="D756" s="25" t="s">
        <v>624</v>
      </c>
      <c r="E756" s="25" t="s">
        <v>694</v>
      </c>
    </row>
    <row r="757" spans="1:5" x14ac:dyDescent="0.2">
      <c r="A757" s="25" t="s">
        <v>3274</v>
      </c>
      <c r="B757" s="25" t="s">
        <v>3013</v>
      </c>
      <c r="C757" s="25" t="s">
        <v>2507</v>
      </c>
      <c r="D757" s="25" t="s">
        <v>624</v>
      </c>
      <c r="E757" s="25" t="s">
        <v>1999</v>
      </c>
    </row>
    <row r="758" spans="1:5" x14ac:dyDescent="0.2">
      <c r="A758" s="25" t="s">
        <v>3274</v>
      </c>
      <c r="B758" s="25" t="s">
        <v>3013</v>
      </c>
      <c r="C758" s="25" t="s">
        <v>2507</v>
      </c>
      <c r="D758" s="25" t="s">
        <v>624</v>
      </c>
      <c r="E758" s="25" t="s">
        <v>695</v>
      </c>
    </row>
    <row r="759" spans="1:5" x14ac:dyDescent="0.2">
      <c r="A759" s="25" t="s">
        <v>3274</v>
      </c>
      <c r="B759" s="25" t="s">
        <v>3013</v>
      </c>
      <c r="C759" s="25" t="s">
        <v>2507</v>
      </c>
      <c r="D759" s="25" t="s">
        <v>624</v>
      </c>
      <c r="E759" s="25" t="s">
        <v>625</v>
      </c>
    </row>
    <row r="760" spans="1:5" x14ac:dyDescent="0.2">
      <c r="A760" s="25" t="s">
        <v>3274</v>
      </c>
      <c r="B760" s="25" t="s">
        <v>3014</v>
      </c>
      <c r="C760" s="25" t="s">
        <v>326</v>
      </c>
      <c r="D760" s="25" t="s">
        <v>624</v>
      </c>
      <c r="E760" s="25" t="s">
        <v>694</v>
      </c>
    </row>
    <row r="761" spans="1:5" x14ac:dyDescent="0.2">
      <c r="A761" s="25" t="s">
        <v>3274</v>
      </c>
      <c r="B761" s="25" t="s">
        <v>3014</v>
      </c>
      <c r="C761" s="25" t="s">
        <v>326</v>
      </c>
      <c r="D761" s="25" t="s">
        <v>624</v>
      </c>
      <c r="E761" s="25" t="s">
        <v>253</v>
      </c>
    </row>
    <row r="762" spans="1:5" x14ac:dyDescent="0.2">
      <c r="A762" s="25" t="s">
        <v>3274</v>
      </c>
      <c r="B762" s="25" t="s">
        <v>3014</v>
      </c>
      <c r="C762" s="25" t="s">
        <v>326</v>
      </c>
      <c r="D762" s="25" t="s">
        <v>624</v>
      </c>
      <c r="E762" s="25" t="s">
        <v>1999</v>
      </c>
    </row>
    <row r="763" spans="1:5" x14ac:dyDescent="0.2">
      <c r="A763" s="25" t="s">
        <v>3274</v>
      </c>
      <c r="B763" s="25" t="s">
        <v>3014</v>
      </c>
      <c r="C763" s="25" t="s">
        <v>326</v>
      </c>
      <c r="D763" s="25" t="s">
        <v>624</v>
      </c>
      <c r="E763" s="25" t="s">
        <v>695</v>
      </c>
    </row>
    <row r="764" spans="1:5" x14ac:dyDescent="0.2">
      <c r="A764" s="25" t="s">
        <v>3274</v>
      </c>
      <c r="B764" s="25" t="s">
        <v>3014</v>
      </c>
      <c r="C764" s="25" t="s">
        <v>326</v>
      </c>
      <c r="D764" s="25" t="s">
        <v>624</v>
      </c>
      <c r="E764" s="25" t="s">
        <v>696</v>
      </c>
    </row>
    <row r="765" spans="1:5" x14ac:dyDescent="0.2">
      <c r="A765" s="25" t="s">
        <v>3274</v>
      </c>
      <c r="B765" s="25" t="s">
        <v>3014</v>
      </c>
      <c r="C765" s="25" t="s">
        <v>326</v>
      </c>
      <c r="D765" s="25" t="s">
        <v>624</v>
      </c>
      <c r="E765" s="25" t="s">
        <v>255</v>
      </c>
    </row>
    <row r="766" spans="1:5" x14ac:dyDescent="0.2">
      <c r="A766" s="25" t="s">
        <v>3274</v>
      </c>
      <c r="B766" s="25" t="s">
        <v>3015</v>
      </c>
      <c r="C766" s="25" t="s">
        <v>1780</v>
      </c>
      <c r="D766" s="25" t="s">
        <v>624</v>
      </c>
      <c r="E766" s="25" t="s">
        <v>253</v>
      </c>
    </row>
    <row r="767" spans="1:5" x14ac:dyDescent="0.2">
      <c r="A767" s="25" t="s">
        <v>3274</v>
      </c>
      <c r="B767" s="25" t="s">
        <v>3015</v>
      </c>
      <c r="C767" s="25" t="s">
        <v>1780</v>
      </c>
      <c r="D767" s="25" t="s">
        <v>624</v>
      </c>
      <c r="E767" s="25" t="s">
        <v>1999</v>
      </c>
    </row>
    <row r="768" spans="1:5" x14ac:dyDescent="0.2">
      <c r="A768" s="25" t="s">
        <v>3274</v>
      </c>
      <c r="B768" s="25" t="s">
        <v>3016</v>
      </c>
      <c r="C768" s="25" t="s">
        <v>911</v>
      </c>
      <c r="D768" s="25" t="s">
        <v>624</v>
      </c>
      <c r="E768" s="25" t="s">
        <v>694</v>
      </c>
    </row>
    <row r="769" spans="1:5" x14ac:dyDescent="0.2">
      <c r="A769" s="25" t="s">
        <v>3274</v>
      </c>
      <c r="B769" s="25" t="s">
        <v>3016</v>
      </c>
      <c r="C769" s="25" t="s">
        <v>911</v>
      </c>
      <c r="D769" s="25" t="s">
        <v>624</v>
      </c>
      <c r="E769" s="25" t="s">
        <v>253</v>
      </c>
    </row>
    <row r="770" spans="1:5" x14ac:dyDescent="0.2">
      <c r="A770" s="25" t="s">
        <v>3274</v>
      </c>
      <c r="B770" s="25" t="s">
        <v>3016</v>
      </c>
      <c r="C770" s="25" t="s">
        <v>911</v>
      </c>
      <c r="D770" s="25" t="s">
        <v>624</v>
      </c>
      <c r="E770" s="25" t="s">
        <v>1999</v>
      </c>
    </row>
    <row r="771" spans="1:5" x14ac:dyDescent="0.2">
      <c r="A771" s="25" t="s">
        <v>3274</v>
      </c>
      <c r="B771" s="25" t="s">
        <v>3016</v>
      </c>
      <c r="C771" s="25" t="s">
        <v>911</v>
      </c>
      <c r="D771" s="25" t="s">
        <v>624</v>
      </c>
      <c r="E771" s="25" t="s">
        <v>255</v>
      </c>
    </row>
    <row r="772" spans="1:5" x14ac:dyDescent="0.2">
      <c r="A772" s="25" t="s">
        <v>3274</v>
      </c>
      <c r="B772" s="25" t="s">
        <v>3017</v>
      </c>
      <c r="C772" s="25" t="s">
        <v>907</v>
      </c>
      <c r="D772" s="25" t="s">
        <v>624</v>
      </c>
      <c r="E772" s="25" t="s">
        <v>694</v>
      </c>
    </row>
    <row r="773" spans="1:5" x14ac:dyDescent="0.2">
      <c r="A773" s="25" t="s">
        <v>3274</v>
      </c>
      <c r="B773" s="25" t="s">
        <v>3017</v>
      </c>
      <c r="C773" s="25" t="s">
        <v>907</v>
      </c>
      <c r="D773" s="25" t="s">
        <v>624</v>
      </c>
      <c r="E773" s="25" t="s">
        <v>253</v>
      </c>
    </row>
    <row r="774" spans="1:5" x14ac:dyDescent="0.2">
      <c r="A774" s="25" t="s">
        <v>3274</v>
      </c>
      <c r="B774" s="25" t="s">
        <v>3017</v>
      </c>
      <c r="C774" s="25" t="s">
        <v>907</v>
      </c>
      <c r="D774" s="25" t="s">
        <v>624</v>
      </c>
      <c r="E774" s="25" t="s">
        <v>1999</v>
      </c>
    </row>
    <row r="775" spans="1:5" x14ac:dyDescent="0.2">
      <c r="A775" s="25" t="s">
        <v>3274</v>
      </c>
      <c r="B775" s="25" t="s">
        <v>3017</v>
      </c>
      <c r="C775" s="25" t="s">
        <v>907</v>
      </c>
      <c r="D775" s="25" t="s">
        <v>624</v>
      </c>
      <c r="E775" s="25" t="s">
        <v>255</v>
      </c>
    </row>
    <row r="776" spans="1:5" x14ac:dyDescent="0.2">
      <c r="A776" s="25" t="s">
        <v>3274</v>
      </c>
      <c r="B776" s="25" t="s">
        <v>3018</v>
      </c>
      <c r="C776" s="25" t="s">
        <v>912</v>
      </c>
      <c r="D776" s="25" t="s">
        <v>624</v>
      </c>
      <c r="E776" s="25" t="s">
        <v>694</v>
      </c>
    </row>
    <row r="777" spans="1:5" x14ac:dyDescent="0.2">
      <c r="A777" s="25" t="s">
        <v>3274</v>
      </c>
      <c r="B777" s="25" t="s">
        <v>3018</v>
      </c>
      <c r="C777" s="25" t="s">
        <v>912</v>
      </c>
      <c r="D777" s="25" t="s">
        <v>624</v>
      </c>
      <c r="E777" s="25" t="s">
        <v>253</v>
      </c>
    </row>
    <row r="778" spans="1:5" x14ac:dyDescent="0.2">
      <c r="A778" s="25" t="s">
        <v>3274</v>
      </c>
      <c r="B778" s="25" t="s">
        <v>3018</v>
      </c>
      <c r="C778" s="25" t="s">
        <v>912</v>
      </c>
      <c r="D778" s="25" t="s">
        <v>624</v>
      </c>
      <c r="E778" s="25" t="s">
        <v>1999</v>
      </c>
    </row>
    <row r="779" spans="1:5" x14ac:dyDescent="0.2">
      <c r="A779" s="25" t="s">
        <v>3274</v>
      </c>
      <c r="B779" s="25" t="s">
        <v>3018</v>
      </c>
      <c r="C779" s="25" t="s">
        <v>912</v>
      </c>
      <c r="D779" s="25" t="s">
        <v>624</v>
      </c>
      <c r="E779" s="25" t="s">
        <v>255</v>
      </c>
    </row>
    <row r="780" spans="1:5" x14ac:dyDescent="0.2">
      <c r="A780" s="25" t="s">
        <v>3274</v>
      </c>
      <c r="B780" s="25" t="s">
        <v>3019</v>
      </c>
      <c r="C780" s="25" t="s">
        <v>908</v>
      </c>
      <c r="D780" s="25" t="s">
        <v>624</v>
      </c>
      <c r="E780" s="25" t="s">
        <v>694</v>
      </c>
    </row>
    <row r="781" spans="1:5" x14ac:dyDescent="0.2">
      <c r="A781" s="25" t="s">
        <v>3274</v>
      </c>
      <c r="B781" s="25" t="s">
        <v>3019</v>
      </c>
      <c r="C781" s="25" t="s">
        <v>908</v>
      </c>
      <c r="D781" s="25" t="s">
        <v>624</v>
      </c>
      <c r="E781" s="25" t="s">
        <v>253</v>
      </c>
    </row>
    <row r="782" spans="1:5" x14ac:dyDescent="0.2">
      <c r="A782" s="25" t="s">
        <v>3274</v>
      </c>
      <c r="B782" s="25" t="s">
        <v>3019</v>
      </c>
      <c r="C782" s="25" t="s">
        <v>908</v>
      </c>
      <c r="D782" s="25" t="s">
        <v>624</v>
      </c>
      <c r="E782" s="25" t="s">
        <v>1999</v>
      </c>
    </row>
    <row r="783" spans="1:5" x14ac:dyDescent="0.2">
      <c r="A783" s="25" t="s">
        <v>3274</v>
      </c>
      <c r="B783" s="25" t="s">
        <v>3019</v>
      </c>
      <c r="C783" s="25" t="s">
        <v>908</v>
      </c>
      <c r="D783" s="25" t="s">
        <v>624</v>
      </c>
      <c r="E783" s="25" t="s">
        <v>255</v>
      </c>
    </row>
    <row r="784" spans="1:5" x14ac:dyDescent="0.2">
      <c r="A784" s="25" t="s">
        <v>3274</v>
      </c>
      <c r="B784" s="25" t="s">
        <v>3020</v>
      </c>
      <c r="C784" s="25" t="s">
        <v>909</v>
      </c>
      <c r="D784" s="25" t="s">
        <v>624</v>
      </c>
      <c r="E784" s="25" t="s">
        <v>253</v>
      </c>
    </row>
    <row r="785" spans="1:5" x14ac:dyDescent="0.2">
      <c r="A785" s="25" t="s">
        <v>3274</v>
      </c>
      <c r="B785" s="25" t="s">
        <v>3020</v>
      </c>
      <c r="C785" s="25" t="s">
        <v>909</v>
      </c>
      <c r="D785" s="25" t="s">
        <v>624</v>
      </c>
      <c r="E785" s="25" t="s">
        <v>1999</v>
      </c>
    </row>
    <row r="786" spans="1:5" x14ac:dyDescent="0.2">
      <c r="A786" s="25" t="s">
        <v>3274</v>
      </c>
      <c r="B786" s="25" t="s">
        <v>3020</v>
      </c>
      <c r="C786" s="25" t="s">
        <v>909</v>
      </c>
      <c r="D786" s="25" t="s">
        <v>624</v>
      </c>
      <c r="E786" s="25" t="s">
        <v>255</v>
      </c>
    </row>
    <row r="787" spans="1:5" x14ac:dyDescent="0.2">
      <c r="A787" s="25" t="s">
        <v>3274</v>
      </c>
      <c r="B787" s="25" t="s">
        <v>3021</v>
      </c>
      <c r="C787" s="25" t="s">
        <v>1589</v>
      </c>
      <c r="D787" s="25" t="s">
        <v>624</v>
      </c>
      <c r="E787" s="25" t="s">
        <v>694</v>
      </c>
    </row>
    <row r="788" spans="1:5" x14ac:dyDescent="0.2">
      <c r="A788" s="25" t="s">
        <v>3274</v>
      </c>
      <c r="B788" s="25" t="s">
        <v>3021</v>
      </c>
      <c r="C788" s="25" t="s">
        <v>1589</v>
      </c>
      <c r="D788" s="25" t="s">
        <v>624</v>
      </c>
      <c r="E788" s="25" t="s">
        <v>1999</v>
      </c>
    </row>
    <row r="789" spans="1:5" x14ac:dyDescent="0.2">
      <c r="A789" s="25" t="s">
        <v>3274</v>
      </c>
      <c r="B789" s="25" t="s">
        <v>3021</v>
      </c>
      <c r="C789" s="25" t="s">
        <v>1589</v>
      </c>
      <c r="D789" s="25" t="s">
        <v>624</v>
      </c>
      <c r="E789" s="25" t="s">
        <v>695</v>
      </c>
    </row>
    <row r="790" spans="1:5" x14ac:dyDescent="0.2">
      <c r="A790" s="25" t="s">
        <v>3274</v>
      </c>
      <c r="B790" s="25" t="s">
        <v>3021</v>
      </c>
      <c r="C790" s="25" t="s">
        <v>1589</v>
      </c>
      <c r="D790" s="25" t="s">
        <v>624</v>
      </c>
      <c r="E790" s="25" t="s">
        <v>255</v>
      </c>
    </row>
    <row r="791" spans="1:5" x14ac:dyDescent="0.2">
      <c r="A791" s="25" t="s">
        <v>3274</v>
      </c>
      <c r="B791" s="25" t="s">
        <v>3022</v>
      </c>
      <c r="C791" s="25" t="s">
        <v>455</v>
      </c>
      <c r="D791" s="25" t="s">
        <v>624</v>
      </c>
      <c r="E791" s="25" t="s">
        <v>253</v>
      </c>
    </row>
    <row r="792" spans="1:5" x14ac:dyDescent="0.2">
      <c r="A792" s="25" t="s">
        <v>3274</v>
      </c>
      <c r="B792" s="25" t="s">
        <v>3023</v>
      </c>
      <c r="C792" s="25" t="s">
        <v>497</v>
      </c>
      <c r="D792" s="25" t="s">
        <v>624</v>
      </c>
      <c r="E792" s="25" t="s">
        <v>253</v>
      </c>
    </row>
    <row r="793" spans="1:5" x14ac:dyDescent="0.2">
      <c r="A793" s="25" t="s">
        <v>3274</v>
      </c>
      <c r="B793" s="25" t="s">
        <v>3055</v>
      </c>
      <c r="C793" s="25" t="s">
        <v>3062</v>
      </c>
      <c r="D793" s="25" t="s">
        <v>624</v>
      </c>
      <c r="E793" s="25" t="s">
        <v>253</v>
      </c>
    </row>
    <row r="794" spans="1:5" x14ac:dyDescent="0.2">
      <c r="A794" s="25" t="s">
        <v>3274</v>
      </c>
      <c r="B794" s="25" t="s">
        <v>3055</v>
      </c>
      <c r="C794" s="25" t="s">
        <v>3062</v>
      </c>
      <c r="D794" s="25" t="s">
        <v>624</v>
      </c>
      <c r="E794" s="25" t="s">
        <v>1999</v>
      </c>
    </row>
    <row r="795" spans="1:5" x14ac:dyDescent="0.2">
      <c r="A795" s="25" t="s">
        <v>3274</v>
      </c>
      <c r="B795" s="25" t="s">
        <v>3056</v>
      </c>
      <c r="C795" s="25" t="s">
        <v>3063</v>
      </c>
      <c r="D795" s="25" t="s">
        <v>624</v>
      </c>
      <c r="E795" s="25" t="s">
        <v>694</v>
      </c>
    </row>
    <row r="796" spans="1:5" x14ac:dyDescent="0.2">
      <c r="A796" s="25" t="s">
        <v>3274</v>
      </c>
      <c r="B796" s="25" t="s">
        <v>3056</v>
      </c>
      <c r="C796" s="25" t="s">
        <v>3063</v>
      </c>
      <c r="D796" s="25" t="s">
        <v>624</v>
      </c>
      <c r="E796" s="25" t="s">
        <v>253</v>
      </c>
    </row>
    <row r="797" spans="1:5" x14ac:dyDescent="0.2">
      <c r="A797" s="25" t="s">
        <v>3274</v>
      </c>
      <c r="B797" s="25" t="s">
        <v>3056</v>
      </c>
      <c r="C797" s="25" t="s">
        <v>3063</v>
      </c>
      <c r="D797" s="25" t="s">
        <v>624</v>
      </c>
      <c r="E797" s="25" t="s">
        <v>1999</v>
      </c>
    </row>
    <row r="798" spans="1:5" x14ac:dyDescent="0.2">
      <c r="A798" s="25" t="s">
        <v>3274</v>
      </c>
      <c r="B798" s="25" t="s">
        <v>3024</v>
      </c>
      <c r="C798" s="25" t="s">
        <v>856</v>
      </c>
      <c r="D798" s="25" t="s">
        <v>624</v>
      </c>
      <c r="E798" s="25" t="s">
        <v>694</v>
      </c>
    </row>
    <row r="799" spans="1:5" x14ac:dyDescent="0.2">
      <c r="A799" s="25" t="s">
        <v>3274</v>
      </c>
      <c r="B799" s="25" t="s">
        <v>3024</v>
      </c>
      <c r="C799" s="25" t="s">
        <v>856</v>
      </c>
      <c r="D799" s="25" t="s">
        <v>624</v>
      </c>
      <c r="E799" s="25" t="s">
        <v>253</v>
      </c>
    </row>
    <row r="800" spans="1:5" x14ac:dyDescent="0.2">
      <c r="A800" s="25" t="s">
        <v>3274</v>
      </c>
      <c r="B800" s="25" t="s">
        <v>3024</v>
      </c>
      <c r="C800" s="25" t="s">
        <v>856</v>
      </c>
      <c r="D800" s="25" t="s">
        <v>624</v>
      </c>
      <c r="E800" s="25" t="s">
        <v>1999</v>
      </c>
    </row>
    <row r="801" spans="1:5" x14ac:dyDescent="0.2">
      <c r="A801" s="25" t="s">
        <v>3274</v>
      </c>
      <c r="B801" s="25" t="s">
        <v>3025</v>
      </c>
      <c r="C801" s="25" t="s">
        <v>858</v>
      </c>
      <c r="D801" s="25" t="s">
        <v>624</v>
      </c>
      <c r="E801" s="25" t="s">
        <v>694</v>
      </c>
    </row>
    <row r="802" spans="1:5" x14ac:dyDescent="0.2">
      <c r="A802" s="25" t="s">
        <v>3274</v>
      </c>
      <c r="B802" s="25" t="s">
        <v>3025</v>
      </c>
      <c r="C802" s="25" t="s">
        <v>858</v>
      </c>
      <c r="D802" s="25" t="s">
        <v>624</v>
      </c>
      <c r="E802" s="25" t="s">
        <v>253</v>
      </c>
    </row>
    <row r="803" spans="1:5" x14ac:dyDescent="0.2">
      <c r="A803" s="25" t="s">
        <v>3274</v>
      </c>
      <c r="B803" s="25" t="s">
        <v>3025</v>
      </c>
      <c r="C803" s="25" t="s">
        <v>858</v>
      </c>
      <c r="D803" s="25" t="s">
        <v>624</v>
      </c>
      <c r="E803" s="25" t="s">
        <v>1999</v>
      </c>
    </row>
    <row r="804" spans="1:5" x14ac:dyDescent="0.2">
      <c r="A804" s="25" t="s">
        <v>3274</v>
      </c>
      <c r="B804" s="25" t="s">
        <v>3026</v>
      </c>
      <c r="C804" s="25" t="s">
        <v>2505</v>
      </c>
      <c r="D804" s="25" t="s">
        <v>624</v>
      </c>
      <c r="E804" s="25" t="s">
        <v>694</v>
      </c>
    </row>
    <row r="805" spans="1:5" x14ac:dyDescent="0.2">
      <c r="A805" s="25" t="s">
        <v>3274</v>
      </c>
      <c r="B805" s="25" t="s">
        <v>3026</v>
      </c>
      <c r="C805" s="25" t="s">
        <v>2505</v>
      </c>
      <c r="D805" s="25" t="s">
        <v>624</v>
      </c>
      <c r="E805" s="25" t="s">
        <v>1999</v>
      </c>
    </row>
    <row r="806" spans="1:5" x14ac:dyDescent="0.2">
      <c r="A806" s="25" t="s">
        <v>3274</v>
      </c>
      <c r="B806" s="25" t="s">
        <v>3027</v>
      </c>
      <c r="C806" s="25" t="s">
        <v>327</v>
      </c>
      <c r="D806" s="25" t="s">
        <v>624</v>
      </c>
      <c r="E806" s="25" t="s">
        <v>694</v>
      </c>
    </row>
    <row r="807" spans="1:5" x14ac:dyDescent="0.2">
      <c r="A807" s="25" t="s">
        <v>3274</v>
      </c>
      <c r="B807" s="25" t="s">
        <v>3027</v>
      </c>
      <c r="C807" s="25" t="s">
        <v>327</v>
      </c>
      <c r="D807" s="25" t="s">
        <v>624</v>
      </c>
      <c r="E807" s="25" t="s">
        <v>253</v>
      </c>
    </row>
    <row r="808" spans="1:5" x14ac:dyDescent="0.2">
      <c r="A808" s="25" t="s">
        <v>3274</v>
      </c>
      <c r="B808" s="25" t="s">
        <v>3027</v>
      </c>
      <c r="C808" s="25" t="s">
        <v>327</v>
      </c>
      <c r="D808" s="25" t="s">
        <v>624</v>
      </c>
      <c r="E808" s="25" t="s">
        <v>1999</v>
      </c>
    </row>
    <row r="809" spans="1:5" x14ac:dyDescent="0.2">
      <c r="A809" s="25" t="s">
        <v>3274</v>
      </c>
      <c r="B809" s="25" t="s">
        <v>3027</v>
      </c>
      <c r="C809" s="25" t="s">
        <v>327</v>
      </c>
      <c r="D809" s="25" t="s">
        <v>624</v>
      </c>
      <c r="E809" s="25" t="s">
        <v>696</v>
      </c>
    </row>
    <row r="810" spans="1:5" x14ac:dyDescent="0.2">
      <c r="A810" s="25" t="s">
        <v>3274</v>
      </c>
      <c r="B810" s="25" t="s">
        <v>3054</v>
      </c>
      <c r="C810" s="25" t="s">
        <v>3061</v>
      </c>
      <c r="D810" s="25" t="s">
        <v>624</v>
      </c>
      <c r="E810" s="25" t="s">
        <v>253</v>
      </c>
    </row>
    <row r="811" spans="1:5" x14ac:dyDescent="0.2">
      <c r="A811" s="25" t="s">
        <v>3274</v>
      </c>
      <c r="B811" s="25" t="s">
        <v>3054</v>
      </c>
      <c r="C811" s="25" t="s">
        <v>3061</v>
      </c>
      <c r="D811" s="25" t="s">
        <v>624</v>
      </c>
      <c r="E811" s="25" t="s">
        <v>1999</v>
      </c>
    </row>
    <row r="812" spans="1:5" x14ac:dyDescent="0.2">
      <c r="A812" s="25" t="s">
        <v>3274</v>
      </c>
      <c r="B812" s="25" t="s">
        <v>3028</v>
      </c>
      <c r="C812" s="25" t="s">
        <v>813</v>
      </c>
      <c r="D812" s="25" t="s">
        <v>624</v>
      </c>
      <c r="E812" s="25" t="s">
        <v>694</v>
      </c>
    </row>
    <row r="813" spans="1:5" x14ac:dyDescent="0.2">
      <c r="A813" s="25" t="s">
        <v>3274</v>
      </c>
      <c r="B813" s="25" t="s">
        <v>3028</v>
      </c>
      <c r="C813" s="25" t="s">
        <v>813</v>
      </c>
      <c r="D813" s="25" t="s">
        <v>624</v>
      </c>
      <c r="E813" s="25" t="s">
        <v>253</v>
      </c>
    </row>
    <row r="814" spans="1:5" x14ac:dyDescent="0.2">
      <c r="A814" s="25" t="s">
        <v>3274</v>
      </c>
      <c r="B814" s="25" t="s">
        <v>3028</v>
      </c>
      <c r="C814" s="25" t="s">
        <v>813</v>
      </c>
      <c r="D814" s="25" t="s">
        <v>624</v>
      </c>
      <c r="E814" s="25" t="s">
        <v>1999</v>
      </c>
    </row>
    <row r="815" spans="1:5" x14ac:dyDescent="0.2">
      <c r="A815" s="25" t="s">
        <v>3274</v>
      </c>
      <c r="B815" s="25" t="s">
        <v>3028</v>
      </c>
      <c r="C815" s="25" t="s">
        <v>813</v>
      </c>
      <c r="D815" s="25" t="s">
        <v>624</v>
      </c>
      <c r="E815" s="25" t="s">
        <v>695</v>
      </c>
    </row>
    <row r="816" spans="1:5" x14ac:dyDescent="0.2">
      <c r="A816" s="25" t="s">
        <v>3274</v>
      </c>
      <c r="B816" s="25" t="s">
        <v>3028</v>
      </c>
      <c r="C816" s="25" t="s">
        <v>813</v>
      </c>
      <c r="D816" s="25" t="s">
        <v>624</v>
      </c>
      <c r="E816" s="25" t="s">
        <v>696</v>
      </c>
    </row>
    <row r="817" spans="1:5" x14ac:dyDescent="0.2">
      <c r="A817" s="25" t="s">
        <v>3274</v>
      </c>
      <c r="B817" s="25" t="s">
        <v>3029</v>
      </c>
      <c r="C817" s="25" t="s">
        <v>329</v>
      </c>
      <c r="D817" s="25" t="s">
        <v>624</v>
      </c>
      <c r="E817" s="25" t="s">
        <v>694</v>
      </c>
    </row>
    <row r="818" spans="1:5" x14ac:dyDescent="0.2">
      <c r="A818" s="25" t="s">
        <v>3274</v>
      </c>
      <c r="B818" s="25" t="s">
        <v>3029</v>
      </c>
      <c r="C818" s="25" t="s">
        <v>329</v>
      </c>
      <c r="D818" s="25" t="s">
        <v>624</v>
      </c>
      <c r="E818" s="25" t="s">
        <v>253</v>
      </c>
    </row>
    <row r="819" spans="1:5" x14ac:dyDescent="0.2">
      <c r="A819" s="25" t="s">
        <v>3274</v>
      </c>
      <c r="B819" s="25" t="s">
        <v>3029</v>
      </c>
      <c r="C819" s="25" t="s">
        <v>329</v>
      </c>
      <c r="D819" s="25" t="s">
        <v>624</v>
      </c>
      <c r="E819" s="25" t="s">
        <v>1999</v>
      </c>
    </row>
    <row r="820" spans="1:5" x14ac:dyDescent="0.2">
      <c r="A820" s="25" t="s">
        <v>3274</v>
      </c>
      <c r="B820" s="25" t="s">
        <v>3029</v>
      </c>
      <c r="C820" s="25" t="s">
        <v>329</v>
      </c>
      <c r="D820" s="25" t="s">
        <v>624</v>
      </c>
      <c r="E820" s="25" t="s">
        <v>255</v>
      </c>
    </row>
    <row r="821" spans="1:5" x14ac:dyDescent="0.2">
      <c r="A821" s="25" t="s">
        <v>3274</v>
      </c>
      <c r="B821" s="25" t="s">
        <v>3030</v>
      </c>
      <c r="C821" s="25" t="s">
        <v>330</v>
      </c>
      <c r="D821" s="25" t="s">
        <v>624</v>
      </c>
      <c r="E821" s="25" t="s">
        <v>694</v>
      </c>
    </row>
    <row r="822" spans="1:5" x14ac:dyDescent="0.2">
      <c r="A822" s="25" t="s">
        <v>3274</v>
      </c>
      <c r="B822" s="25" t="s">
        <v>3030</v>
      </c>
      <c r="C822" s="25" t="s">
        <v>330</v>
      </c>
      <c r="D822" s="25" t="s">
        <v>624</v>
      </c>
      <c r="E822" s="25" t="s">
        <v>253</v>
      </c>
    </row>
    <row r="823" spans="1:5" x14ac:dyDescent="0.2">
      <c r="A823" s="25" t="s">
        <v>3274</v>
      </c>
      <c r="B823" s="25" t="s">
        <v>3030</v>
      </c>
      <c r="C823" s="25" t="s">
        <v>330</v>
      </c>
      <c r="D823" s="25" t="s">
        <v>624</v>
      </c>
      <c r="E823" s="25" t="s">
        <v>1999</v>
      </c>
    </row>
    <row r="824" spans="1:5" x14ac:dyDescent="0.2">
      <c r="A824" s="25" t="s">
        <v>3274</v>
      </c>
      <c r="B824" s="25" t="s">
        <v>3030</v>
      </c>
      <c r="C824" s="25" t="s">
        <v>330</v>
      </c>
      <c r="D824" s="25" t="s">
        <v>624</v>
      </c>
      <c r="E824" s="25" t="s">
        <v>255</v>
      </c>
    </row>
    <row r="825" spans="1:5" x14ac:dyDescent="0.2">
      <c r="A825" s="25" t="s">
        <v>3274</v>
      </c>
      <c r="B825" s="25" t="s">
        <v>3031</v>
      </c>
      <c r="C825" s="25" t="s">
        <v>331</v>
      </c>
      <c r="D825" s="25" t="s">
        <v>624</v>
      </c>
      <c r="E825" s="25" t="s">
        <v>694</v>
      </c>
    </row>
    <row r="826" spans="1:5" x14ac:dyDescent="0.2">
      <c r="A826" s="25" t="s">
        <v>3274</v>
      </c>
      <c r="B826" s="25" t="s">
        <v>3031</v>
      </c>
      <c r="C826" s="25" t="s">
        <v>331</v>
      </c>
      <c r="D826" s="25" t="s">
        <v>624</v>
      </c>
      <c r="E826" s="25" t="s">
        <v>1999</v>
      </c>
    </row>
    <row r="827" spans="1:5" x14ac:dyDescent="0.2">
      <c r="A827" s="25" t="s">
        <v>3274</v>
      </c>
      <c r="B827" s="25" t="s">
        <v>3031</v>
      </c>
      <c r="C827" s="25" t="s">
        <v>331</v>
      </c>
      <c r="D827" s="25" t="s">
        <v>624</v>
      </c>
      <c r="E827" s="25" t="s">
        <v>255</v>
      </c>
    </row>
    <row r="828" spans="1:5" x14ac:dyDescent="0.2">
      <c r="A828" s="25" t="s">
        <v>3274</v>
      </c>
      <c r="B828" s="25" t="s">
        <v>3032</v>
      </c>
      <c r="C828" s="25" t="s">
        <v>333</v>
      </c>
      <c r="D828" s="25" t="s">
        <v>624</v>
      </c>
      <c r="E828" s="25" t="s">
        <v>694</v>
      </c>
    </row>
    <row r="829" spans="1:5" x14ac:dyDescent="0.2">
      <c r="A829" s="25" t="s">
        <v>3274</v>
      </c>
      <c r="B829" s="25" t="s">
        <v>3032</v>
      </c>
      <c r="C829" s="25" t="s">
        <v>333</v>
      </c>
      <c r="D829" s="25" t="s">
        <v>624</v>
      </c>
      <c r="E829" s="25" t="s">
        <v>253</v>
      </c>
    </row>
    <row r="830" spans="1:5" x14ac:dyDescent="0.2">
      <c r="A830" s="25" t="s">
        <v>3274</v>
      </c>
      <c r="B830" s="25" t="s">
        <v>3032</v>
      </c>
      <c r="C830" s="25" t="s">
        <v>333</v>
      </c>
      <c r="D830" s="25" t="s">
        <v>624</v>
      </c>
      <c r="E830" s="25" t="s">
        <v>3123</v>
      </c>
    </row>
    <row r="831" spans="1:5" x14ac:dyDescent="0.2">
      <c r="A831" s="25" t="s">
        <v>3274</v>
      </c>
      <c r="B831" s="25" t="s">
        <v>3032</v>
      </c>
      <c r="C831" s="25" t="s">
        <v>333</v>
      </c>
      <c r="D831" s="25" t="s">
        <v>624</v>
      </c>
      <c r="E831" s="25" t="s">
        <v>1999</v>
      </c>
    </row>
    <row r="832" spans="1:5" x14ac:dyDescent="0.2">
      <c r="A832" s="25" t="s">
        <v>3274</v>
      </c>
      <c r="B832" s="25" t="s">
        <v>3032</v>
      </c>
      <c r="C832" s="25" t="s">
        <v>333</v>
      </c>
      <c r="D832" s="25" t="s">
        <v>624</v>
      </c>
      <c r="E832" s="25" t="s">
        <v>695</v>
      </c>
    </row>
    <row r="833" spans="1:5" x14ac:dyDescent="0.2">
      <c r="A833" s="25" t="s">
        <v>3274</v>
      </c>
      <c r="B833" s="25" t="s">
        <v>3032</v>
      </c>
      <c r="C833" s="25" t="s">
        <v>333</v>
      </c>
      <c r="D833" s="25" t="s">
        <v>624</v>
      </c>
      <c r="E833" s="25" t="s">
        <v>696</v>
      </c>
    </row>
    <row r="834" spans="1:5" x14ac:dyDescent="0.2">
      <c r="A834" s="25" t="s">
        <v>3274</v>
      </c>
      <c r="B834" s="25" t="s">
        <v>3032</v>
      </c>
      <c r="C834" s="25" t="s">
        <v>333</v>
      </c>
      <c r="D834" s="25" t="s">
        <v>624</v>
      </c>
      <c r="E834" s="25" t="s">
        <v>1453</v>
      </c>
    </row>
    <row r="835" spans="1:5" x14ac:dyDescent="0.2">
      <c r="A835" s="25" t="s">
        <v>3274</v>
      </c>
      <c r="B835" s="25" t="s">
        <v>3033</v>
      </c>
      <c r="C835" s="25" t="s">
        <v>854</v>
      </c>
      <c r="D835" s="25" t="s">
        <v>624</v>
      </c>
      <c r="E835" s="25" t="s">
        <v>694</v>
      </c>
    </row>
    <row r="836" spans="1:5" x14ac:dyDescent="0.2">
      <c r="A836" s="25" t="s">
        <v>3274</v>
      </c>
      <c r="B836" s="25" t="s">
        <v>3033</v>
      </c>
      <c r="C836" s="25" t="s">
        <v>854</v>
      </c>
      <c r="D836" s="25" t="s">
        <v>624</v>
      </c>
      <c r="E836" s="25" t="s">
        <v>253</v>
      </c>
    </row>
    <row r="837" spans="1:5" x14ac:dyDescent="0.2">
      <c r="A837" s="25" t="s">
        <v>3274</v>
      </c>
      <c r="B837" s="25" t="s">
        <v>3033</v>
      </c>
      <c r="C837" s="25" t="s">
        <v>854</v>
      </c>
      <c r="D837" s="25" t="s">
        <v>624</v>
      </c>
      <c r="E837" s="25" t="s">
        <v>3123</v>
      </c>
    </row>
    <row r="838" spans="1:5" x14ac:dyDescent="0.2">
      <c r="A838" s="25" t="s">
        <v>3274</v>
      </c>
      <c r="B838" s="25" t="s">
        <v>3033</v>
      </c>
      <c r="C838" s="25" t="s">
        <v>854</v>
      </c>
      <c r="D838" s="25" t="s">
        <v>624</v>
      </c>
      <c r="E838" s="25" t="s">
        <v>1999</v>
      </c>
    </row>
    <row r="839" spans="1:5" x14ac:dyDescent="0.2">
      <c r="A839" s="25" t="s">
        <v>3274</v>
      </c>
      <c r="B839" s="25" t="s">
        <v>3033</v>
      </c>
      <c r="C839" s="25" t="s">
        <v>854</v>
      </c>
      <c r="D839" s="25" t="s">
        <v>624</v>
      </c>
      <c r="E839" s="25" t="s">
        <v>2751</v>
      </c>
    </row>
    <row r="840" spans="1:5" x14ac:dyDescent="0.2">
      <c r="A840" s="25" t="s">
        <v>3274</v>
      </c>
      <c r="B840" s="25" t="s">
        <v>3033</v>
      </c>
      <c r="C840" s="25" t="s">
        <v>854</v>
      </c>
      <c r="D840" s="25" t="s">
        <v>624</v>
      </c>
      <c r="E840" s="25" t="s">
        <v>695</v>
      </c>
    </row>
    <row r="841" spans="1:5" x14ac:dyDescent="0.2">
      <c r="A841" s="25" t="s">
        <v>3274</v>
      </c>
      <c r="B841" s="25" t="s">
        <v>3033</v>
      </c>
      <c r="C841" s="25" t="s">
        <v>854</v>
      </c>
      <c r="D841" s="25" t="s">
        <v>624</v>
      </c>
      <c r="E841" s="25" t="s">
        <v>1453</v>
      </c>
    </row>
    <row r="842" spans="1:5" x14ac:dyDescent="0.2">
      <c r="A842" s="25" t="s">
        <v>3274</v>
      </c>
      <c r="B842" s="25" t="s">
        <v>3034</v>
      </c>
      <c r="C842" s="25" t="s">
        <v>334</v>
      </c>
      <c r="D842" s="25" t="s">
        <v>624</v>
      </c>
      <c r="E842" s="25" t="s">
        <v>694</v>
      </c>
    </row>
    <row r="843" spans="1:5" x14ac:dyDescent="0.2">
      <c r="A843" s="25" t="s">
        <v>3274</v>
      </c>
      <c r="B843" s="25" t="s">
        <v>3034</v>
      </c>
      <c r="C843" s="25" t="s">
        <v>334</v>
      </c>
      <c r="D843" s="25" t="s">
        <v>624</v>
      </c>
      <c r="E843" s="25" t="s">
        <v>253</v>
      </c>
    </row>
    <row r="844" spans="1:5" x14ac:dyDescent="0.2">
      <c r="A844" s="25" t="s">
        <v>3274</v>
      </c>
      <c r="B844" s="25" t="s">
        <v>3034</v>
      </c>
      <c r="C844" s="25" t="s">
        <v>334</v>
      </c>
      <c r="D844" s="25" t="s">
        <v>624</v>
      </c>
      <c r="E844" s="25" t="s">
        <v>1999</v>
      </c>
    </row>
    <row r="845" spans="1:5" x14ac:dyDescent="0.2">
      <c r="A845" s="25" t="s">
        <v>3274</v>
      </c>
      <c r="B845" s="25" t="s">
        <v>3034</v>
      </c>
      <c r="C845" s="25" t="s">
        <v>334</v>
      </c>
      <c r="D845" s="25" t="s">
        <v>624</v>
      </c>
      <c r="E845" s="25" t="s">
        <v>255</v>
      </c>
    </row>
    <row r="846" spans="1:5" x14ac:dyDescent="0.2">
      <c r="A846" s="25" t="s">
        <v>3274</v>
      </c>
      <c r="B846" s="25" t="s">
        <v>3035</v>
      </c>
      <c r="C846" s="25" t="s">
        <v>335</v>
      </c>
      <c r="D846" s="25" t="s">
        <v>624</v>
      </c>
      <c r="E846" s="25" t="s">
        <v>694</v>
      </c>
    </row>
    <row r="847" spans="1:5" x14ac:dyDescent="0.2">
      <c r="A847" s="25" t="s">
        <v>3274</v>
      </c>
      <c r="B847" s="25" t="s">
        <v>3035</v>
      </c>
      <c r="C847" s="25" t="s">
        <v>335</v>
      </c>
      <c r="D847" s="25" t="s">
        <v>624</v>
      </c>
      <c r="E847" s="25" t="s">
        <v>1999</v>
      </c>
    </row>
    <row r="848" spans="1:5" x14ac:dyDescent="0.2">
      <c r="A848" s="25" t="s">
        <v>3274</v>
      </c>
      <c r="B848" s="25" t="s">
        <v>3036</v>
      </c>
      <c r="C848" s="25" t="s">
        <v>456</v>
      </c>
      <c r="D848" s="25" t="s">
        <v>624</v>
      </c>
      <c r="E848" s="25" t="s">
        <v>253</v>
      </c>
    </row>
    <row r="849" spans="1:5" x14ac:dyDescent="0.2">
      <c r="A849" s="25" t="s">
        <v>3274</v>
      </c>
      <c r="B849" s="25" t="s">
        <v>3037</v>
      </c>
      <c r="C849" s="25" t="s">
        <v>102</v>
      </c>
      <c r="D849" s="25" t="s">
        <v>624</v>
      </c>
      <c r="E849" s="25" t="s">
        <v>694</v>
      </c>
    </row>
    <row r="850" spans="1:5" x14ac:dyDescent="0.2">
      <c r="A850" s="25" t="s">
        <v>3274</v>
      </c>
      <c r="B850" s="25" t="s">
        <v>3037</v>
      </c>
      <c r="C850" s="25" t="s">
        <v>102</v>
      </c>
      <c r="D850" s="25" t="s">
        <v>624</v>
      </c>
      <c r="E850" s="25" t="s">
        <v>253</v>
      </c>
    </row>
    <row r="851" spans="1:5" x14ac:dyDescent="0.2">
      <c r="A851" s="25" t="s">
        <v>3274</v>
      </c>
      <c r="B851" s="25" t="s">
        <v>3037</v>
      </c>
      <c r="C851" s="25" t="s">
        <v>102</v>
      </c>
      <c r="D851" s="25" t="s">
        <v>624</v>
      </c>
      <c r="E851" s="25" t="s">
        <v>1999</v>
      </c>
    </row>
    <row r="852" spans="1:5" x14ac:dyDescent="0.2">
      <c r="A852" s="25" t="s">
        <v>3274</v>
      </c>
      <c r="B852" s="25" t="s">
        <v>3038</v>
      </c>
      <c r="C852" s="25" t="s">
        <v>101</v>
      </c>
      <c r="D852" s="25" t="s">
        <v>624</v>
      </c>
      <c r="E852" s="25" t="s">
        <v>694</v>
      </c>
    </row>
    <row r="853" spans="1:5" x14ac:dyDescent="0.2">
      <c r="A853" s="25" t="s">
        <v>3274</v>
      </c>
      <c r="B853" s="25" t="s">
        <v>3038</v>
      </c>
      <c r="C853" s="25" t="s">
        <v>101</v>
      </c>
      <c r="D853" s="25" t="s">
        <v>624</v>
      </c>
      <c r="E853" s="25" t="s">
        <v>253</v>
      </c>
    </row>
    <row r="854" spans="1:5" x14ac:dyDescent="0.2">
      <c r="A854" s="25" t="s">
        <v>3274</v>
      </c>
      <c r="B854" s="25" t="s">
        <v>3038</v>
      </c>
      <c r="C854" s="25" t="s">
        <v>101</v>
      </c>
      <c r="D854" s="25" t="s">
        <v>624</v>
      </c>
      <c r="E854" s="25" t="s">
        <v>1999</v>
      </c>
    </row>
    <row r="855" spans="1:5" x14ac:dyDescent="0.2">
      <c r="A855" s="25" t="s">
        <v>3274</v>
      </c>
      <c r="B855" s="25" t="s">
        <v>3038</v>
      </c>
      <c r="C855" s="25" t="s">
        <v>101</v>
      </c>
      <c r="D855" s="25" t="s">
        <v>624</v>
      </c>
      <c r="E855" s="25" t="s">
        <v>695</v>
      </c>
    </row>
    <row r="856" spans="1:5" x14ac:dyDescent="0.2">
      <c r="A856" s="25" t="s">
        <v>3274</v>
      </c>
      <c r="B856" s="25" t="s">
        <v>3038</v>
      </c>
      <c r="C856" s="25" t="s">
        <v>101</v>
      </c>
      <c r="D856" s="25" t="s">
        <v>624</v>
      </c>
      <c r="E856" s="25" t="s">
        <v>255</v>
      </c>
    </row>
    <row r="857" spans="1:5" x14ac:dyDescent="0.2">
      <c r="A857" s="25" t="s">
        <v>3274</v>
      </c>
      <c r="B857" s="25" t="s">
        <v>3039</v>
      </c>
      <c r="C857" s="25" t="s">
        <v>103</v>
      </c>
      <c r="D857" s="25" t="s">
        <v>624</v>
      </c>
      <c r="E857" s="25" t="s">
        <v>694</v>
      </c>
    </row>
    <row r="858" spans="1:5" x14ac:dyDescent="0.2">
      <c r="A858" s="25" t="s">
        <v>3274</v>
      </c>
      <c r="B858" s="25" t="s">
        <v>3039</v>
      </c>
      <c r="C858" s="25" t="s">
        <v>103</v>
      </c>
      <c r="D858" s="25" t="s">
        <v>624</v>
      </c>
      <c r="E858" s="25" t="s">
        <v>253</v>
      </c>
    </row>
    <row r="859" spans="1:5" x14ac:dyDescent="0.2">
      <c r="A859" s="25" t="s">
        <v>3274</v>
      </c>
      <c r="B859" s="25" t="s">
        <v>3039</v>
      </c>
      <c r="C859" s="25" t="s">
        <v>103</v>
      </c>
      <c r="D859" s="25" t="s">
        <v>624</v>
      </c>
      <c r="E859" s="25" t="s">
        <v>1999</v>
      </c>
    </row>
    <row r="860" spans="1:5" x14ac:dyDescent="0.2">
      <c r="A860" s="25" t="s">
        <v>3274</v>
      </c>
      <c r="B860" s="25" t="s">
        <v>3040</v>
      </c>
      <c r="C860" s="25" t="s">
        <v>104</v>
      </c>
      <c r="D860" s="25" t="s">
        <v>624</v>
      </c>
      <c r="E860" s="25" t="s">
        <v>694</v>
      </c>
    </row>
    <row r="861" spans="1:5" x14ac:dyDescent="0.2">
      <c r="A861" s="25" t="s">
        <v>3274</v>
      </c>
      <c r="B861" s="25" t="s">
        <v>3040</v>
      </c>
      <c r="C861" s="25" t="s">
        <v>104</v>
      </c>
      <c r="D861" s="25" t="s">
        <v>624</v>
      </c>
      <c r="E861" s="25" t="s">
        <v>253</v>
      </c>
    </row>
    <row r="862" spans="1:5" x14ac:dyDescent="0.2">
      <c r="A862" s="25" t="s">
        <v>3274</v>
      </c>
      <c r="B862" s="25" t="s">
        <v>3040</v>
      </c>
      <c r="C862" s="25" t="s">
        <v>104</v>
      </c>
      <c r="D862" s="25" t="s">
        <v>624</v>
      </c>
      <c r="E862" s="25" t="s">
        <v>1999</v>
      </c>
    </row>
    <row r="863" spans="1:5" x14ac:dyDescent="0.2">
      <c r="A863" s="25" t="s">
        <v>3274</v>
      </c>
      <c r="B863" s="25" t="s">
        <v>3040</v>
      </c>
      <c r="C863" s="25" t="s">
        <v>104</v>
      </c>
      <c r="D863" s="25" t="s">
        <v>624</v>
      </c>
      <c r="E863" s="25" t="s">
        <v>255</v>
      </c>
    </row>
    <row r="864" spans="1:5" x14ac:dyDescent="0.2">
      <c r="A864" s="25" t="s">
        <v>3274</v>
      </c>
      <c r="B864" s="25" t="s">
        <v>3041</v>
      </c>
      <c r="C864" s="25" t="s">
        <v>105</v>
      </c>
      <c r="D864" s="25" t="s">
        <v>624</v>
      </c>
      <c r="E864" s="25" t="s">
        <v>694</v>
      </c>
    </row>
    <row r="865" spans="1:5" x14ac:dyDescent="0.2">
      <c r="A865" s="25" t="s">
        <v>3274</v>
      </c>
      <c r="B865" s="25" t="s">
        <v>3041</v>
      </c>
      <c r="C865" s="25" t="s">
        <v>105</v>
      </c>
      <c r="D865" s="25" t="s">
        <v>624</v>
      </c>
      <c r="E865" s="25" t="s">
        <v>253</v>
      </c>
    </row>
    <row r="866" spans="1:5" x14ac:dyDescent="0.2">
      <c r="A866" s="25" t="s">
        <v>3274</v>
      </c>
      <c r="B866" s="25" t="s">
        <v>3041</v>
      </c>
      <c r="C866" s="25" t="s">
        <v>105</v>
      </c>
      <c r="D866" s="25" t="s">
        <v>624</v>
      </c>
      <c r="E866" s="25" t="s">
        <v>1999</v>
      </c>
    </row>
    <row r="867" spans="1:5" x14ac:dyDescent="0.2">
      <c r="A867" s="25" t="s">
        <v>3274</v>
      </c>
      <c r="B867" s="25" t="s">
        <v>3042</v>
      </c>
      <c r="C867" s="25" t="s">
        <v>107</v>
      </c>
      <c r="D867" s="25" t="s">
        <v>624</v>
      </c>
      <c r="E867" s="25" t="s">
        <v>694</v>
      </c>
    </row>
    <row r="868" spans="1:5" x14ac:dyDescent="0.2">
      <c r="A868" s="25" t="s">
        <v>3274</v>
      </c>
      <c r="B868" s="25" t="s">
        <v>3042</v>
      </c>
      <c r="C868" s="25" t="s">
        <v>107</v>
      </c>
      <c r="D868" s="25" t="s">
        <v>624</v>
      </c>
      <c r="E868" s="25" t="s">
        <v>253</v>
      </c>
    </row>
    <row r="869" spans="1:5" x14ac:dyDescent="0.2">
      <c r="A869" s="25" t="s">
        <v>3274</v>
      </c>
      <c r="B869" s="25" t="s">
        <v>3042</v>
      </c>
      <c r="C869" s="25" t="s">
        <v>107</v>
      </c>
      <c r="D869" s="25" t="s">
        <v>624</v>
      </c>
      <c r="E869" s="25" t="s">
        <v>1999</v>
      </c>
    </row>
    <row r="870" spans="1:5" x14ac:dyDescent="0.2">
      <c r="A870" s="25" t="s">
        <v>3274</v>
      </c>
      <c r="B870" s="25" t="s">
        <v>3043</v>
      </c>
      <c r="C870" s="25" t="s">
        <v>108</v>
      </c>
      <c r="D870" s="25" t="s">
        <v>624</v>
      </c>
      <c r="E870" s="25" t="s">
        <v>694</v>
      </c>
    </row>
    <row r="871" spans="1:5" x14ac:dyDescent="0.2">
      <c r="A871" s="25" t="s">
        <v>3274</v>
      </c>
      <c r="B871" s="25" t="s">
        <v>3043</v>
      </c>
      <c r="C871" s="25" t="s">
        <v>108</v>
      </c>
      <c r="D871" s="25" t="s">
        <v>624</v>
      </c>
      <c r="E871" s="25" t="s">
        <v>253</v>
      </c>
    </row>
    <row r="872" spans="1:5" x14ac:dyDescent="0.2">
      <c r="A872" s="25" t="s">
        <v>3274</v>
      </c>
      <c r="B872" s="25" t="s">
        <v>3043</v>
      </c>
      <c r="C872" s="25" t="s">
        <v>108</v>
      </c>
      <c r="D872" s="25" t="s">
        <v>624</v>
      </c>
      <c r="E872" s="25" t="s">
        <v>1999</v>
      </c>
    </row>
    <row r="873" spans="1:5" x14ac:dyDescent="0.2">
      <c r="A873" s="25" t="s">
        <v>3274</v>
      </c>
      <c r="B873" s="25" t="s">
        <v>3044</v>
      </c>
      <c r="C873" s="25" t="s">
        <v>110</v>
      </c>
      <c r="D873" s="25" t="s">
        <v>624</v>
      </c>
      <c r="E873" s="25" t="s">
        <v>694</v>
      </c>
    </row>
    <row r="874" spans="1:5" x14ac:dyDescent="0.2">
      <c r="A874" s="25" t="s">
        <v>3274</v>
      </c>
      <c r="B874" s="25" t="s">
        <v>3044</v>
      </c>
      <c r="C874" s="25" t="s">
        <v>110</v>
      </c>
      <c r="D874" s="25" t="s">
        <v>624</v>
      </c>
      <c r="E874" s="25" t="s">
        <v>253</v>
      </c>
    </row>
    <row r="875" spans="1:5" x14ac:dyDescent="0.2">
      <c r="A875" s="25" t="s">
        <v>3274</v>
      </c>
      <c r="B875" s="25" t="s">
        <v>3044</v>
      </c>
      <c r="C875" s="25" t="s">
        <v>110</v>
      </c>
      <c r="D875" s="25" t="s">
        <v>624</v>
      </c>
      <c r="E875" s="25" t="s">
        <v>1999</v>
      </c>
    </row>
    <row r="876" spans="1:5" x14ac:dyDescent="0.2">
      <c r="A876" s="25" t="s">
        <v>3274</v>
      </c>
      <c r="B876" s="25" t="s">
        <v>3045</v>
      </c>
      <c r="C876" s="25" t="s">
        <v>111</v>
      </c>
      <c r="D876" s="25" t="s">
        <v>624</v>
      </c>
      <c r="E876" s="25" t="s">
        <v>694</v>
      </c>
    </row>
    <row r="877" spans="1:5" x14ac:dyDescent="0.2">
      <c r="A877" s="25" t="s">
        <v>3274</v>
      </c>
      <c r="B877" s="25" t="s">
        <v>3045</v>
      </c>
      <c r="C877" s="25" t="s">
        <v>111</v>
      </c>
      <c r="D877" s="25" t="s">
        <v>624</v>
      </c>
      <c r="E877" s="25" t="s">
        <v>253</v>
      </c>
    </row>
    <row r="878" spans="1:5" x14ac:dyDescent="0.2">
      <c r="A878" s="25" t="s">
        <v>3274</v>
      </c>
      <c r="B878" s="25" t="s">
        <v>3045</v>
      </c>
      <c r="C878" s="25" t="s">
        <v>111</v>
      </c>
      <c r="D878" s="25" t="s">
        <v>624</v>
      </c>
      <c r="E878" s="25" t="s">
        <v>1999</v>
      </c>
    </row>
    <row r="879" spans="1:5" x14ac:dyDescent="0.2">
      <c r="A879" s="25" t="s">
        <v>3274</v>
      </c>
      <c r="B879" s="25" t="s">
        <v>3046</v>
      </c>
      <c r="C879" s="25" t="s">
        <v>112</v>
      </c>
      <c r="D879" s="25" t="s">
        <v>624</v>
      </c>
      <c r="E879" s="25" t="s">
        <v>694</v>
      </c>
    </row>
    <row r="880" spans="1:5" x14ac:dyDescent="0.2">
      <c r="A880" s="25" t="s">
        <v>3274</v>
      </c>
      <c r="B880" s="25" t="s">
        <v>3046</v>
      </c>
      <c r="C880" s="25" t="s">
        <v>112</v>
      </c>
      <c r="D880" s="25" t="s">
        <v>624</v>
      </c>
      <c r="E880" s="25" t="s">
        <v>253</v>
      </c>
    </row>
    <row r="881" spans="1:5" x14ac:dyDescent="0.2">
      <c r="A881" s="25" t="s">
        <v>3274</v>
      </c>
      <c r="B881" s="25" t="s">
        <v>3046</v>
      </c>
      <c r="C881" s="25" t="s">
        <v>112</v>
      </c>
      <c r="D881" s="25" t="s">
        <v>624</v>
      </c>
      <c r="E881" s="25" t="s">
        <v>1999</v>
      </c>
    </row>
    <row r="882" spans="1:5" x14ac:dyDescent="0.2">
      <c r="A882" s="25" t="s">
        <v>3274</v>
      </c>
      <c r="B882" s="25" t="s">
        <v>3046</v>
      </c>
      <c r="C882" s="25" t="s">
        <v>112</v>
      </c>
      <c r="D882" s="25" t="s">
        <v>624</v>
      </c>
      <c r="E882" s="25" t="s">
        <v>255</v>
      </c>
    </row>
    <row r="883" spans="1:5" x14ac:dyDescent="0.2">
      <c r="A883" s="25" t="s">
        <v>3274</v>
      </c>
      <c r="B883" s="25" t="s">
        <v>3047</v>
      </c>
      <c r="C883" s="25" t="s">
        <v>511</v>
      </c>
      <c r="D883" s="25" t="s">
        <v>624</v>
      </c>
      <c r="E883" s="25" t="s">
        <v>694</v>
      </c>
    </row>
    <row r="884" spans="1:5" x14ac:dyDescent="0.2">
      <c r="A884" s="25" t="s">
        <v>3274</v>
      </c>
      <c r="B884" s="25" t="s">
        <v>3047</v>
      </c>
      <c r="C884" s="25" t="s">
        <v>511</v>
      </c>
      <c r="D884" s="25" t="s">
        <v>624</v>
      </c>
      <c r="E884" s="25" t="s">
        <v>3123</v>
      </c>
    </row>
    <row r="885" spans="1:5" x14ac:dyDescent="0.2">
      <c r="A885" s="25" t="s">
        <v>3274</v>
      </c>
      <c r="B885" s="25" t="s">
        <v>3047</v>
      </c>
      <c r="C885" s="25" t="s">
        <v>511</v>
      </c>
      <c r="D885" s="25" t="s">
        <v>624</v>
      </c>
      <c r="E885" s="25" t="s">
        <v>1999</v>
      </c>
    </row>
    <row r="886" spans="1:5" x14ac:dyDescent="0.2">
      <c r="A886" s="25" t="s">
        <v>3274</v>
      </c>
      <c r="B886" s="25" t="s">
        <v>3047</v>
      </c>
      <c r="C886" s="25" t="s">
        <v>511</v>
      </c>
      <c r="D886" s="25" t="s">
        <v>624</v>
      </c>
      <c r="E886" s="25" t="s">
        <v>695</v>
      </c>
    </row>
    <row r="887" spans="1:5" x14ac:dyDescent="0.2">
      <c r="A887" s="25" t="s">
        <v>3274</v>
      </c>
      <c r="B887" s="25" t="s">
        <v>3047</v>
      </c>
      <c r="C887" s="25" t="s">
        <v>511</v>
      </c>
      <c r="D887" s="25" t="s">
        <v>624</v>
      </c>
      <c r="E887" s="25" t="s">
        <v>255</v>
      </c>
    </row>
    <row r="888" spans="1:5" x14ac:dyDescent="0.2">
      <c r="A888" s="25" t="s">
        <v>3274</v>
      </c>
      <c r="B888" s="25" t="s">
        <v>3048</v>
      </c>
      <c r="C888" s="25" t="s">
        <v>113</v>
      </c>
      <c r="D888" s="25" t="s">
        <v>624</v>
      </c>
      <c r="E888" s="25" t="s">
        <v>694</v>
      </c>
    </row>
    <row r="889" spans="1:5" x14ac:dyDescent="0.2">
      <c r="A889" s="25" t="s">
        <v>3274</v>
      </c>
      <c r="B889" s="25" t="s">
        <v>3048</v>
      </c>
      <c r="C889" s="25" t="s">
        <v>113</v>
      </c>
      <c r="D889" s="25" t="s">
        <v>624</v>
      </c>
      <c r="E889" s="25" t="s">
        <v>253</v>
      </c>
    </row>
    <row r="890" spans="1:5" x14ac:dyDescent="0.2">
      <c r="A890" s="25" t="s">
        <v>3274</v>
      </c>
      <c r="B890" s="25" t="s">
        <v>3048</v>
      </c>
      <c r="C890" s="25" t="s">
        <v>113</v>
      </c>
      <c r="D890" s="25" t="s">
        <v>624</v>
      </c>
      <c r="E890" s="25" t="s">
        <v>1999</v>
      </c>
    </row>
    <row r="891" spans="1:5" x14ac:dyDescent="0.2">
      <c r="A891" s="25" t="s">
        <v>3274</v>
      </c>
      <c r="B891" s="25" t="s">
        <v>3048</v>
      </c>
      <c r="C891" s="25" t="s">
        <v>113</v>
      </c>
      <c r="D891" s="25" t="s">
        <v>624</v>
      </c>
      <c r="E891" s="25" t="s">
        <v>255</v>
      </c>
    </row>
    <row r="892" spans="1:5" x14ac:dyDescent="0.2">
      <c r="A892" s="25" t="s">
        <v>3274</v>
      </c>
      <c r="B892" s="25" t="s">
        <v>3049</v>
      </c>
      <c r="C892" s="25" t="s">
        <v>114</v>
      </c>
      <c r="D892" s="25" t="s">
        <v>624</v>
      </c>
      <c r="E892" s="25" t="s">
        <v>694</v>
      </c>
    </row>
    <row r="893" spans="1:5" x14ac:dyDescent="0.2">
      <c r="A893" s="25" t="s">
        <v>3274</v>
      </c>
      <c r="B893" s="25" t="s">
        <v>3049</v>
      </c>
      <c r="C893" s="25" t="s">
        <v>114</v>
      </c>
      <c r="D893" s="25" t="s">
        <v>624</v>
      </c>
      <c r="E893" s="25" t="s">
        <v>253</v>
      </c>
    </row>
    <row r="894" spans="1:5" x14ac:dyDescent="0.2">
      <c r="A894" s="25" t="s">
        <v>3274</v>
      </c>
      <c r="B894" s="25" t="s">
        <v>3049</v>
      </c>
      <c r="C894" s="25" t="s">
        <v>114</v>
      </c>
      <c r="D894" s="25" t="s">
        <v>624</v>
      </c>
      <c r="E894" s="25" t="s">
        <v>1999</v>
      </c>
    </row>
    <row r="895" spans="1:5" x14ac:dyDescent="0.2">
      <c r="A895" s="25" t="s">
        <v>3274</v>
      </c>
      <c r="B895" s="25" t="s">
        <v>3049</v>
      </c>
      <c r="C895" s="25" t="s">
        <v>114</v>
      </c>
      <c r="D895" s="25" t="s">
        <v>624</v>
      </c>
      <c r="E895" s="25" t="s">
        <v>255</v>
      </c>
    </row>
    <row r="896" spans="1:5" x14ac:dyDescent="0.2">
      <c r="A896" s="25" t="s">
        <v>3274</v>
      </c>
      <c r="B896" s="25" t="s">
        <v>3049</v>
      </c>
      <c r="C896" s="25" t="s">
        <v>114</v>
      </c>
      <c r="D896" s="25" t="s">
        <v>624</v>
      </c>
      <c r="E896" s="25" t="s">
        <v>897</v>
      </c>
    </row>
    <row r="897" spans="1:5" x14ac:dyDescent="0.2">
      <c r="A897" s="25" t="s">
        <v>3274</v>
      </c>
      <c r="B897" s="25" t="s">
        <v>2063</v>
      </c>
      <c r="C897" s="25" t="s">
        <v>353</v>
      </c>
      <c r="D897" s="25" t="s">
        <v>1734</v>
      </c>
      <c r="E897" s="25" t="s">
        <v>694</v>
      </c>
    </row>
    <row r="898" spans="1:5" x14ac:dyDescent="0.2">
      <c r="A898" s="25" t="s">
        <v>3274</v>
      </c>
      <c r="B898" s="25" t="s">
        <v>2063</v>
      </c>
      <c r="C898" s="25" t="s">
        <v>353</v>
      </c>
      <c r="D898" s="25" t="s">
        <v>1734</v>
      </c>
      <c r="E898" s="25" t="s">
        <v>3123</v>
      </c>
    </row>
    <row r="899" spans="1:5" x14ac:dyDescent="0.2">
      <c r="A899" s="25" t="s">
        <v>3274</v>
      </c>
      <c r="B899" s="25" t="s">
        <v>2063</v>
      </c>
      <c r="C899" s="25" t="s">
        <v>353</v>
      </c>
      <c r="D899" s="25" t="s">
        <v>1734</v>
      </c>
      <c r="E899" s="25" t="s">
        <v>695</v>
      </c>
    </row>
    <row r="900" spans="1:5" x14ac:dyDescent="0.2">
      <c r="A900" s="25" t="s">
        <v>3274</v>
      </c>
      <c r="B900" s="25" t="s">
        <v>1726</v>
      </c>
      <c r="C900" s="25" t="s">
        <v>1727</v>
      </c>
      <c r="D900" s="25" t="s">
        <v>1734</v>
      </c>
      <c r="E900" s="25" t="s">
        <v>694</v>
      </c>
    </row>
    <row r="901" spans="1:5" x14ac:dyDescent="0.2">
      <c r="A901" s="25" t="s">
        <v>3274</v>
      </c>
      <c r="B901" s="25" t="s">
        <v>2057</v>
      </c>
      <c r="C901" s="25" t="s">
        <v>339</v>
      </c>
      <c r="D901" s="25" t="s">
        <v>1734</v>
      </c>
      <c r="E901" s="25" t="s">
        <v>694</v>
      </c>
    </row>
    <row r="902" spans="1:5" x14ac:dyDescent="0.2">
      <c r="A902" s="25" t="s">
        <v>3274</v>
      </c>
      <c r="B902" s="25" t="s">
        <v>2057</v>
      </c>
      <c r="C902" s="25" t="s">
        <v>339</v>
      </c>
      <c r="D902" s="25" t="s">
        <v>1734</v>
      </c>
      <c r="E902" s="25" t="s">
        <v>3123</v>
      </c>
    </row>
    <row r="903" spans="1:5" x14ac:dyDescent="0.2">
      <c r="A903" s="25" t="s">
        <v>3274</v>
      </c>
      <c r="B903" s="25" t="s">
        <v>2057</v>
      </c>
      <c r="C903" s="25" t="s">
        <v>339</v>
      </c>
      <c r="D903" s="25" t="s">
        <v>1734</v>
      </c>
      <c r="E903" s="25" t="s">
        <v>695</v>
      </c>
    </row>
    <row r="904" spans="1:5" x14ac:dyDescent="0.2">
      <c r="A904" s="25" t="s">
        <v>3274</v>
      </c>
      <c r="B904" s="25" t="s">
        <v>2057</v>
      </c>
      <c r="C904" s="25" t="s">
        <v>339</v>
      </c>
      <c r="D904" s="25" t="s">
        <v>1734</v>
      </c>
      <c r="E904" s="25" t="s">
        <v>696</v>
      </c>
    </row>
    <row r="905" spans="1:5" x14ac:dyDescent="0.2">
      <c r="A905" s="25" t="s">
        <v>3274</v>
      </c>
      <c r="B905" s="25" t="s">
        <v>2089</v>
      </c>
      <c r="C905" s="25" t="s">
        <v>278</v>
      </c>
      <c r="D905" s="25" t="s">
        <v>1734</v>
      </c>
      <c r="E905" s="25" t="s">
        <v>694</v>
      </c>
    </row>
    <row r="906" spans="1:5" x14ac:dyDescent="0.2">
      <c r="A906" s="25" t="s">
        <v>3274</v>
      </c>
      <c r="B906" s="25" t="s">
        <v>2204</v>
      </c>
      <c r="C906" s="25" t="s">
        <v>747</v>
      </c>
      <c r="D906" s="25" t="s">
        <v>1734</v>
      </c>
      <c r="E906" s="25" t="s">
        <v>697</v>
      </c>
    </row>
    <row r="907" spans="1:5" x14ac:dyDescent="0.2">
      <c r="A907" s="25" t="s">
        <v>3274</v>
      </c>
      <c r="B907" s="25" t="s">
        <v>2204</v>
      </c>
      <c r="C907" s="25" t="s">
        <v>747</v>
      </c>
      <c r="D907" s="25" t="s">
        <v>1734</v>
      </c>
      <c r="E907" s="25" t="s">
        <v>694</v>
      </c>
    </row>
    <row r="908" spans="1:5" x14ac:dyDescent="0.2">
      <c r="A908" s="25" t="s">
        <v>3274</v>
      </c>
      <c r="B908" s="25" t="s">
        <v>2192</v>
      </c>
      <c r="C908" s="25" t="s">
        <v>748</v>
      </c>
      <c r="D908" s="25" t="s">
        <v>1734</v>
      </c>
      <c r="E908" s="25" t="s">
        <v>697</v>
      </c>
    </row>
    <row r="909" spans="1:5" x14ac:dyDescent="0.2">
      <c r="A909" s="25" t="s">
        <v>3274</v>
      </c>
      <c r="B909" s="25" t="s">
        <v>2192</v>
      </c>
      <c r="C909" s="25" t="s">
        <v>748</v>
      </c>
      <c r="D909" s="25" t="s">
        <v>1734</v>
      </c>
      <c r="E909" s="25" t="s">
        <v>694</v>
      </c>
    </row>
    <row r="910" spans="1:5" x14ac:dyDescent="0.2">
      <c r="A910" s="25" t="s">
        <v>3274</v>
      </c>
      <c r="B910" s="25" t="s">
        <v>2205</v>
      </c>
      <c r="C910" s="25" t="s">
        <v>749</v>
      </c>
      <c r="D910" s="25" t="s">
        <v>1734</v>
      </c>
      <c r="E910" s="25" t="s">
        <v>697</v>
      </c>
    </row>
    <row r="911" spans="1:5" x14ac:dyDescent="0.2">
      <c r="A911" s="25" t="s">
        <v>3274</v>
      </c>
      <c r="B911" s="25" t="s">
        <v>2205</v>
      </c>
      <c r="C911" s="25" t="s">
        <v>749</v>
      </c>
      <c r="D911" s="25" t="s">
        <v>1734</v>
      </c>
      <c r="E911" s="25" t="s">
        <v>694</v>
      </c>
    </row>
    <row r="912" spans="1:5" x14ac:dyDescent="0.2">
      <c r="A912" s="25" t="s">
        <v>3274</v>
      </c>
      <c r="B912" s="25" t="s">
        <v>2206</v>
      </c>
      <c r="C912" s="25" t="s">
        <v>746</v>
      </c>
      <c r="D912" s="25" t="s">
        <v>1734</v>
      </c>
      <c r="E912" s="25" t="s">
        <v>697</v>
      </c>
    </row>
    <row r="913" spans="1:5" x14ac:dyDescent="0.2">
      <c r="A913" s="25" t="s">
        <v>3274</v>
      </c>
      <c r="B913" s="25" t="s">
        <v>2206</v>
      </c>
      <c r="C913" s="25" t="s">
        <v>746</v>
      </c>
      <c r="D913" s="25" t="s">
        <v>1734</v>
      </c>
      <c r="E913" s="25" t="s">
        <v>694</v>
      </c>
    </row>
    <row r="914" spans="1:5" x14ac:dyDescent="0.2">
      <c r="A914" s="25" t="s">
        <v>3274</v>
      </c>
      <c r="B914" s="25" t="s">
        <v>2175</v>
      </c>
      <c r="C914" s="25" t="s">
        <v>46</v>
      </c>
      <c r="D914" s="25" t="s">
        <v>1734</v>
      </c>
      <c r="E914" s="25" t="s">
        <v>697</v>
      </c>
    </row>
    <row r="915" spans="1:5" x14ac:dyDescent="0.2">
      <c r="A915" s="25" t="s">
        <v>3274</v>
      </c>
      <c r="B915" s="25" t="s">
        <v>2175</v>
      </c>
      <c r="C915" s="25" t="s">
        <v>46</v>
      </c>
      <c r="D915" s="25" t="s">
        <v>1734</v>
      </c>
      <c r="E915" s="25" t="s">
        <v>694</v>
      </c>
    </row>
    <row r="916" spans="1:5" x14ac:dyDescent="0.2">
      <c r="A916" s="25" t="s">
        <v>3274</v>
      </c>
      <c r="B916" s="25" t="s">
        <v>2126</v>
      </c>
      <c r="C916" s="25" t="s">
        <v>43</v>
      </c>
      <c r="D916" s="25" t="s">
        <v>1734</v>
      </c>
      <c r="E916" s="25" t="s">
        <v>697</v>
      </c>
    </row>
    <row r="917" spans="1:5" x14ac:dyDescent="0.2">
      <c r="A917" s="25" t="s">
        <v>3274</v>
      </c>
      <c r="B917" s="25" t="s">
        <v>2126</v>
      </c>
      <c r="C917" s="25" t="s">
        <v>43</v>
      </c>
      <c r="D917" s="25" t="s">
        <v>1734</v>
      </c>
      <c r="E917" s="25" t="s">
        <v>694</v>
      </c>
    </row>
    <row r="918" spans="1:5" x14ac:dyDescent="0.2">
      <c r="A918" s="25" t="s">
        <v>3274</v>
      </c>
      <c r="B918" s="25" t="s">
        <v>2086</v>
      </c>
      <c r="C918" s="25" t="s">
        <v>44</v>
      </c>
      <c r="D918" s="25" t="s">
        <v>1734</v>
      </c>
      <c r="E918" s="25" t="s">
        <v>697</v>
      </c>
    </row>
    <row r="919" spans="1:5" x14ac:dyDescent="0.2">
      <c r="A919" s="25" t="s">
        <v>3274</v>
      </c>
      <c r="B919" s="25" t="s">
        <v>2086</v>
      </c>
      <c r="C919" s="25" t="s">
        <v>44</v>
      </c>
      <c r="D919" s="25" t="s">
        <v>1734</v>
      </c>
      <c r="E919" s="25" t="s">
        <v>694</v>
      </c>
    </row>
    <row r="920" spans="1:5" x14ac:dyDescent="0.2">
      <c r="A920" s="25" t="s">
        <v>3274</v>
      </c>
      <c r="B920" s="25" t="s">
        <v>2073</v>
      </c>
      <c r="C920" s="25" t="s">
        <v>45</v>
      </c>
      <c r="D920" s="25" t="s">
        <v>1734</v>
      </c>
      <c r="E920" s="25" t="s">
        <v>697</v>
      </c>
    </row>
    <row r="921" spans="1:5" x14ac:dyDescent="0.2">
      <c r="A921" s="25" t="s">
        <v>3274</v>
      </c>
      <c r="B921" s="25" t="s">
        <v>2073</v>
      </c>
      <c r="C921" s="25" t="s">
        <v>45</v>
      </c>
      <c r="D921" s="25" t="s">
        <v>1734</v>
      </c>
      <c r="E921" s="25" t="s">
        <v>694</v>
      </c>
    </row>
    <row r="922" spans="1:5" x14ac:dyDescent="0.2">
      <c r="A922" s="25" t="s">
        <v>3274</v>
      </c>
      <c r="B922" s="25" t="s">
        <v>2132</v>
      </c>
      <c r="C922" s="25" t="s">
        <v>47</v>
      </c>
      <c r="D922" s="25" t="s">
        <v>1734</v>
      </c>
      <c r="E922" s="25" t="s">
        <v>697</v>
      </c>
    </row>
    <row r="923" spans="1:5" x14ac:dyDescent="0.2">
      <c r="A923" s="25" t="s">
        <v>3274</v>
      </c>
      <c r="B923" s="25" t="s">
        <v>2132</v>
      </c>
      <c r="C923" s="25" t="s">
        <v>47</v>
      </c>
      <c r="D923" s="25" t="s">
        <v>1734</v>
      </c>
      <c r="E923" s="25" t="s">
        <v>694</v>
      </c>
    </row>
    <row r="924" spans="1:5" x14ac:dyDescent="0.2">
      <c r="A924" s="25" t="s">
        <v>3274</v>
      </c>
      <c r="B924" s="25" t="s">
        <v>2101</v>
      </c>
      <c r="C924" s="25" t="s">
        <v>42</v>
      </c>
      <c r="D924" s="25" t="s">
        <v>1734</v>
      </c>
      <c r="E924" s="25" t="s">
        <v>697</v>
      </c>
    </row>
    <row r="925" spans="1:5" x14ac:dyDescent="0.2">
      <c r="A925" s="25" t="s">
        <v>3274</v>
      </c>
      <c r="B925" s="25" t="s">
        <v>2101</v>
      </c>
      <c r="C925" s="25" t="s">
        <v>42</v>
      </c>
      <c r="D925" s="25" t="s">
        <v>1734</v>
      </c>
      <c r="E925" s="25" t="s">
        <v>694</v>
      </c>
    </row>
    <row r="926" spans="1:5" x14ac:dyDescent="0.2">
      <c r="A926" s="25" t="s">
        <v>3274</v>
      </c>
      <c r="B926" s="25" t="s">
        <v>3203</v>
      </c>
      <c r="C926" s="25" t="s">
        <v>3188</v>
      </c>
      <c r="D926" s="25" t="s">
        <v>1734</v>
      </c>
      <c r="E926" s="25" t="s">
        <v>694</v>
      </c>
    </row>
    <row r="927" spans="1:5" x14ac:dyDescent="0.2">
      <c r="A927" s="25" t="s">
        <v>3274</v>
      </c>
      <c r="B927" s="25" t="s">
        <v>2173</v>
      </c>
      <c r="C927" s="25" t="s">
        <v>359</v>
      </c>
      <c r="D927" s="25" t="s">
        <v>1734</v>
      </c>
      <c r="E927" s="25" t="s">
        <v>694</v>
      </c>
    </row>
    <row r="928" spans="1:5" x14ac:dyDescent="0.2">
      <c r="A928" s="25" t="s">
        <v>3274</v>
      </c>
      <c r="B928" s="25" t="s">
        <v>2060</v>
      </c>
      <c r="C928" s="25" t="s">
        <v>340</v>
      </c>
      <c r="D928" s="25" t="s">
        <v>1734</v>
      </c>
      <c r="E928" s="25" t="s">
        <v>694</v>
      </c>
    </row>
    <row r="929" spans="1:5" x14ac:dyDescent="0.2">
      <c r="A929" s="25" t="s">
        <v>3274</v>
      </c>
      <c r="B929" s="25" t="s">
        <v>2060</v>
      </c>
      <c r="C929" s="25" t="s">
        <v>340</v>
      </c>
      <c r="D929" s="25" t="s">
        <v>1734</v>
      </c>
      <c r="E929" s="25" t="s">
        <v>3123</v>
      </c>
    </row>
    <row r="930" spans="1:5" x14ac:dyDescent="0.2">
      <c r="A930" s="25" t="s">
        <v>3274</v>
      </c>
      <c r="B930" s="25" t="s">
        <v>2060</v>
      </c>
      <c r="C930" s="25" t="s">
        <v>340</v>
      </c>
      <c r="D930" s="25" t="s">
        <v>1734</v>
      </c>
      <c r="E930" s="25" t="s">
        <v>696</v>
      </c>
    </row>
    <row r="931" spans="1:5" x14ac:dyDescent="0.2">
      <c r="A931" s="25" t="s">
        <v>3274</v>
      </c>
      <c r="B931" s="25" t="s">
        <v>3078</v>
      </c>
      <c r="C931" s="25" t="s">
        <v>3079</v>
      </c>
      <c r="D931" s="25" t="s">
        <v>1734</v>
      </c>
      <c r="E931" s="25" t="s">
        <v>694</v>
      </c>
    </row>
    <row r="932" spans="1:5" x14ac:dyDescent="0.2">
      <c r="A932" s="25" t="s">
        <v>3274</v>
      </c>
      <c r="B932" s="25" t="s">
        <v>2114</v>
      </c>
      <c r="C932" s="25" t="s">
        <v>354</v>
      </c>
      <c r="D932" s="25" t="s">
        <v>1734</v>
      </c>
      <c r="E932" s="25" t="s">
        <v>694</v>
      </c>
    </row>
    <row r="933" spans="1:5" x14ac:dyDescent="0.2">
      <c r="A933" s="25" t="s">
        <v>3274</v>
      </c>
      <c r="B933" s="25" t="s">
        <v>1748</v>
      </c>
      <c r="C933" s="25" t="s">
        <v>166</v>
      </c>
      <c r="D933" s="25" t="s">
        <v>1734</v>
      </c>
      <c r="E933" s="25" t="s">
        <v>694</v>
      </c>
    </row>
    <row r="934" spans="1:5" x14ac:dyDescent="0.2">
      <c r="A934" s="25" t="s">
        <v>3274</v>
      </c>
      <c r="B934" s="25" t="s">
        <v>1738</v>
      </c>
      <c r="C934" s="25" t="s">
        <v>161</v>
      </c>
      <c r="D934" s="25" t="s">
        <v>1734</v>
      </c>
      <c r="E934" s="25" t="s">
        <v>697</v>
      </c>
    </row>
    <row r="935" spans="1:5" x14ac:dyDescent="0.2">
      <c r="A935" s="25" t="s">
        <v>3274</v>
      </c>
      <c r="B935" s="25" t="s">
        <v>1738</v>
      </c>
      <c r="C935" s="25" t="s">
        <v>161</v>
      </c>
      <c r="D935" s="25" t="s">
        <v>1734</v>
      </c>
      <c r="E935" s="25" t="s">
        <v>694</v>
      </c>
    </row>
    <row r="936" spans="1:5" x14ac:dyDescent="0.2">
      <c r="A936" s="25" t="s">
        <v>3274</v>
      </c>
      <c r="B936" s="25" t="s">
        <v>1739</v>
      </c>
      <c r="C936" s="25" t="s">
        <v>453</v>
      </c>
      <c r="D936" s="25" t="s">
        <v>1734</v>
      </c>
      <c r="E936" s="25" t="s">
        <v>694</v>
      </c>
    </row>
    <row r="937" spans="1:5" x14ac:dyDescent="0.2">
      <c r="A937" s="25" t="s">
        <v>3274</v>
      </c>
      <c r="B937" s="25" t="s">
        <v>1753</v>
      </c>
      <c r="C937" s="25" t="s">
        <v>27</v>
      </c>
      <c r="D937" s="25" t="s">
        <v>1734</v>
      </c>
      <c r="E937" s="25" t="s">
        <v>697</v>
      </c>
    </row>
    <row r="938" spans="1:5" x14ac:dyDescent="0.2">
      <c r="A938" s="25" t="s">
        <v>3274</v>
      </c>
      <c r="B938" s="25" t="s">
        <v>1753</v>
      </c>
      <c r="C938" s="25" t="s">
        <v>27</v>
      </c>
      <c r="D938" s="25" t="s">
        <v>1734</v>
      </c>
      <c r="E938" s="25" t="s">
        <v>694</v>
      </c>
    </row>
    <row r="939" spans="1:5" x14ac:dyDescent="0.2">
      <c r="A939" s="25" t="s">
        <v>3274</v>
      </c>
      <c r="B939" s="25" t="s">
        <v>1752</v>
      </c>
      <c r="C939" s="25" t="s">
        <v>26</v>
      </c>
      <c r="D939" s="25" t="s">
        <v>1734</v>
      </c>
      <c r="E939" s="25" t="s">
        <v>697</v>
      </c>
    </row>
    <row r="940" spans="1:5" x14ac:dyDescent="0.2">
      <c r="A940" s="25" t="s">
        <v>3274</v>
      </c>
      <c r="B940" s="25" t="s">
        <v>1752</v>
      </c>
      <c r="C940" s="25" t="s">
        <v>26</v>
      </c>
      <c r="D940" s="25" t="s">
        <v>1734</v>
      </c>
      <c r="E940" s="25" t="s">
        <v>694</v>
      </c>
    </row>
    <row r="941" spans="1:5" x14ac:dyDescent="0.2">
      <c r="A941" s="25" t="s">
        <v>3274</v>
      </c>
      <c r="B941" s="25" t="s">
        <v>1745</v>
      </c>
      <c r="C941" s="25" t="s">
        <v>25</v>
      </c>
      <c r="D941" s="25" t="s">
        <v>1734</v>
      </c>
      <c r="E941" s="25" t="s">
        <v>697</v>
      </c>
    </row>
    <row r="942" spans="1:5" x14ac:dyDescent="0.2">
      <c r="A942" s="25" t="s">
        <v>3274</v>
      </c>
      <c r="B942" s="25" t="s">
        <v>1745</v>
      </c>
      <c r="C942" s="25" t="s">
        <v>25</v>
      </c>
      <c r="D942" s="25" t="s">
        <v>1734</v>
      </c>
      <c r="E942" s="25" t="s">
        <v>694</v>
      </c>
    </row>
    <row r="943" spans="1:5" x14ac:dyDescent="0.2">
      <c r="A943" s="25" t="s">
        <v>3274</v>
      </c>
      <c r="B943" s="25" t="s">
        <v>1756</v>
      </c>
      <c r="C943" s="25" t="s">
        <v>24</v>
      </c>
      <c r="D943" s="25" t="s">
        <v>1734</v>
      </c>
      <c r="E943" s="25" t="s">
        <v>697</v>
      </c>
    </row>
    <row r="944" spans="1:5" x14ac:dyDescent="0.2">
      <c r="A944" s="25" t="s">
        <v>3274</v>
      </c>
      <c r="B944" s="25" t="s">
        <v>1756</v>
      </c>
      <c r="C944" s="25" t="s">
        <v>24</v>
      </c>
      <c r="D944" s="25" t="s">
        <v>1734</v>
      </c>
      <c r="E944" s="25" t="s">
        <v>694</v>
      </c>
    </row>
    <row r="945" spans="1:5" x14ac:dyDescent="0.2">
      <c r="A945" s="25" t="s">
        <v>3274</v>
      </c>
      <c r="B945" s="25" t="s">
        <v>1747</v>
      </c>
      <c r="C945" s="25" t="s">
        <v>23</v>
      </c>
      <c r="D945" s="25" t="s">
        <v>1734</v>
      </c>
      <c r="E945" s="25" t="s">
        <v>697</v>
      </c>
    </row>
    <row r="946" spans="1:5" x14ac:dyDescent="0.2">
      <c r="A946" s="25" t="s">
        <v>3274</v>
      </c>
      <c r="B946" s="25" t="s">
        <v>1747</v>
      </c>
      <c r="C946" s="25" t="s">
        <v>23</v>
      </c>
      <c r="D946" s="25" t="s">
        <v>1734</v>
      </c>
      <c r="E946" s="25" t="s">
        <v>694</v>
      </c>
    </row>
    <row r="947" spans="1:5" x14ac:dyDescent="0.2">
      <c r="A947" s="25" t="s">
        <v>3274</v>
      </c>
      <c r="B947" s="25" t="s">
        <v>1755</v>
      </c>
      <c r="C947" s="25" t="s">
        <v>22</v>
      </c>
      <c r="D947" s="25" t="s">
        <v>1734</v>
      </c>
      <c r="E947" s="25" t="s">
        <v>697</v>
      </c>
    </row>
    <row r="948" spans="1:5" x14ac:dyDescent="0.2">
      <c r="A948" s="25" t="s">
        <v>3274</v>
      </c>
      <c r="B948" s="25" t="s">
        <v>1755</v>
      </c>
      <c r="C948" s="25" t="s">
        <v>22</v>
      </c>
      <c r="D948" s="25" t="s">
        <v>1734</v>
      </c>
      <c r="E948" s="25" t="s">
        <v>694</v>
      </c>
    </row>
    <row r="949" spans="1:5" x14ac:dyDescent="0.2">
      <c r="A949" s="25" t="s">
        <v>3274</v>
      </c>
      <c r="B949" s="25" t="s">
        <v>2309</v>
      </c>
      <c r="C949" s="25" t="s">
        <v>2303</v>
      </c>
      <c r="D949" s="25" t="s">
        <v>1734</v>
      </c>
      <c r="E949" s="25" t="s">
        <v>694</v>
      </c>
    </row>
    <row r="950" spans="1:5" x14ac:dyDescent="0.2">
      <c r="A950" s="25" t="s">
        <v>3274</v>
      </c>
      <c r="B950" s="25" t="s">
        <v>1743</v>
      </c>
      <c r="C950" s="25" t="s">
        <v>589</v>
      </c>
      <c r="D950" s="25" t="s">
        <v>1734</v>
      </c>
      <c r="E950" s="25" t="s">
        <v>694</v>
      </c>
    </row>
    <row r="951" spans="1:5" x14ac:dyDescent="0.2">
      <c r="A951" s="25" t="s">
        <v>3274</v>
      </c>
      <c r="B951" s="25" t="s">
        <v>1743</v>
      </c>
      <c r="C951" s="25" t="s">
        <v>589</v>
      </c>
      <c r="D951" s="25" t="s">
        <v>1734</v>
      </c>
      <c r="E951" s="25" t="s">
        <v>255</v>
      </c>
    </row>
    <row r="952" spans="1:5" x14ac:dyDescent="0.2">
      <c r="A952" s="25" t="s">
        <v>3274</v>
      </c>
      <c r="B952" s="25" t="s">
        <v>1746</v>
      </c>
      <c r="C952" s="25" t="s">
        <v>588</v>
      </c>
      <c r="D952" s="25" t="s">
        <v>1734</v>
      </c>
      <c r="E952" s="25" t="s">
        <v>694</v>
      </c>
    </row>
    <row r="953" spans="1:5" x14ac:dyDescent="0.2">
      <c r="A953" s="25" t="s">
        <v>3274</v>
      </c>
      <c r="B953" s="25" t="s">
        <v>1746</v>
      </c>
      <c r="C953" s="25" t="s">
        <v>588</v>
      </c>
      <c r="D953" s="25" t="s">
        <v>1734</v>
      </c>
      <c r="E953" s="25" t="s">
        <v>255</v>
      </c>
    </row>
    <row r="954" spans="1:5" x14ac:dyDescent="0.2">
      <c r="A954" s="25" t="s">
        <v>3274</v>
      </c>
      <c r="B954" s="25" t="s">
        <v>2795</v>
      </c>
      <c r="C954" s="25" t="s">
        <v>2796</v>
      </c>
      <c r="D954" s="25" t="s">
        <v>1734</v>
      </c>
      <c r="E954" s="25" t="s">
        <v>694</v>
      </c>
    </row>
    <row r="955" spans="1:5" x14ac:dyDescent="0.2">
      <c r="A955" s="25" t="s">
        <v>3274</v>
      </c>
      <c r="B955" s="25" t="s">
        <v>1750</v>
      </c>
      <c r="C955" s="25" t="s">
        <v>271</v>
      </c>
      <c r="D955" s="25" t="s">
        <v>1734</v>
      </c>
      <c r="E955" s="25" t="s">
        <v>694</v>
      </c>
    </row>
    <row r="956" spans="1:5" x14ac:dyDescent="0.2">
      <c r="A956" s="25" t="s">
        <v>3274</v>
      </c>
      <c r="B956" s="25" t="s">
        <v>1754</v>
      </c>
      <c r="C956" s="25" t="s">
        <v>36</v>
      </c>
      <c r="D956" s="25" t="s">
        <v>1734</v>
      </c>
      <c r="E956" s="25" t="s">
        <v>694</v>
      </c>
    </row>
    <row r="957" spans="1:5" x14ac:dyDescent="0.2">
      <c r="A957" s="25" t="s">
        <v>3274</v>
      </c>
      <c r="B957" s="25" t="s">
        <v>1751</v>
      </c>
      <c r="C957" s="25" t="s">
        <v>35</v>
      </c>
      <c r="D957" s="25" t="s">
        <v>1734</v>
      </c>
      <c r="E957" s="25" t="s">
        <v>694</v>
      </c>
    </row>
    <row r="958" spans="1:5" x14ac:dyDescent="0.2">
      <c r="A958" s="25" t="s">
        <v>3274</v>
      </c>
      <c r="B958" s="25" t="s">
        <v>1737</v>
      </c>
      <c r="C958" s="25" t="s">
        <v>246</v>
      </c>
      <c r="D958" s="25" t="s">
        <v>1734</v>
      </c>
      <c r="E958" s="25" t="s">
        <v>694</v>
      </c>
    </row>
    <row r="959" spans="1:5" x14ac:dyDescent="0.2">
      <c r="A959" s="25" t="s">
        <v>3274</v>
      </c>
      <c r="B959" s="25" t="s">
        <v>1744</v>
      </c>
      <c r="C959" s="25" t="s">
        <v>38</v>
      </c>
      <c r="D959" s="25" t="s">
        <v>1734</v>
      </c>
      <c r="E959" s="25" t="s">
        <v>694</v>
      </c>
    </row>
    <row r="960" spans="1:5" x14ac:dyDescent="0.2">
      <c r="A960" s="25" t="s">
        <v>3274</v>
      </c>
      <c r="B960" s="25" t="s">
        <v>1741</v>
      </c>
      <c r="C960" s="25" t="s">
        <v>37</v>
      </c>
      <c r="D960" s="25" t="s">
        <v>1734</v>
      </c>
      <c r="E960" s="25" t="s">
        <v>694</v>
      </c>
    </row>
    <row r="961" spans="1:5" x14ac:dyDescent="0.2">
      <c r="A961" s="25" t="s">
        <v>3274</v>
      </c>
      <c r="B961" s="25" t="s">
        <v>1749</v>
      </c>
      <c r="C961" s="25" t="s">
        <v>272</v>
      </c>
      <c r="D961" s="25" t="s">
        <v>1734</v>
      </c>
      <c r="E961" s="25" t="s">
        <v>694</v>
      </c>
    </row>
    <row r="962" spans="1:5" x14ac:dyDescent="0.2">
      <c r="A962" s="25" t="s">
        <v>3274</v>
      </c>
      <c r="B962" s="25" t="s">
        <v>1749</v>
      </c>
      <c r="C962" s="25" t="s">
        <v>272</v>
      </c>
      <c r="D962" s="25" t="s">
        <v>1734</v>
      </c>
      <c r="E962" s="25" t="s">
        <v>255</v>
      </c>
    </row>
    <row r="963" spans="1:5" x14ac:dyDescent="0.2">
      <c r="A963" s="25" t="s">
        <v>3274</v>
      </c>
      <c r="B963" s="25" t="s">
        <v>1742</v>
      </c>
      <c r="C963" s="25" t="s">
        <v>40</v>
      </c>
      <c r="D963" s="25" t="s">
        <v>1734</v>
      </c>
      <c r="E963" s="25" t="s">
        <v>694</v>
      </c>
    </row>
    <row r="964" spans="1:5" x14ac:dyDescent="0.2">
      <c r="A964" s="25" t="s">
        <v>3274</v>
      </c>
      <c r="B964" s="25" t="s">
        <v>1742</v>
      </c>
      <c r="C964" s="25" t="s">
        <v>40</v>
      </c>
      <c r="D964" s="25" t="s">
        <v>1734</v>
      </c>
      <c r="E964" s="25" t="s">
        <v>255</v>
      </c>
    </row>
    <row r="965" spans="1:5" x14ac:dyDescent="0.2">
      <c r="A965" s="25" t="s">
        <v>3274</v>
      </c>
      <c r="B965" s="25" t="s">
        <v>1740</v>
      </c>
      <c r="C965" s="25" t="s">
        <v>39</v>
      </c>
      <c r="D965" s="25" t="s">
        <v>1734</v>
      </c>
      <c r="E965" s="25" t="s">
        <v>694</v>
      </c>
    </row>
    <row r="966" spans="1:5" x14ac:dyDescent="0.2">
      <c r="A966" s="25" t="s">
        <v>3274</v>
      </c>
      <c r="B966" s="25" t="s">
        <v>3175</v>
      </c>
      <c r="C966" s="25" t="s">
        <v>3172</v>
      </c>
      <c r="D966" s="25" t="s">
        <v>1734</v>
      </c>
      <c r="E966" s="25" t="s">
        <v>694</v>
      </c>
    </row>
    <row r="967" spans="1:5" x14ac:dyDescent="0.2">
      <c r="A967" s="25" t="s">
        <v>3274</v>
      </c>
      <c r="B967" s="25" t="s">
        <v>2152</v>
      </c>
      <c r="C967" s="25" t="s">
        <v>288</v>
      </c>
      <c r="D967" s="25" t="s">
        <v>1734</v>
      </c>
      <c r="E967" s="25" t="s">
        <v>694</v>
      </c>
    </row>
    <row r="968" spans="1:5" x14ac:dyDescent="0.2">
      <c r="A968" s="25" t="s">
        <v>3274</v>
      </c>
      <c r="B968" s="25" t="s">
        <v>2191</v>
      </c>
      <c r="C968" s="25" t="s">
        <v>341</v>
      </c>
      <c r="D968" s="25" t="s">
        <v>1734</v>
      </c>
      <c r="E968" s="25" t="s">
        <v>694</v>
      </c>
    </row>
    <row r="969" spans="1:5" x14ac:dyDescent="0.2">
      <c r="A969" s="25" t="s">
        <v>3274</v>
      </c>
      <c r="B969" s="25" t="s">
        <v>2183</v>
      </c>
      <c r="C969" s="25" t="s">
        <v>342</v>
      </c>
      <c r="D969" s="25" t="s">
        <v>1734</v>
      </c>
      <c r="E969" s="25" t="s">
        <v>694</v>
      </c>
    </row>
    <row r="970" spans="1:5" x14ac:dyDescent="0.2">
      <c r="A970" s="25" t="s">
        <v>3274</v>
      </c>
      <c r="B970" s="25" t="s">
        <v>2179</v>
      </c>
      <c r="C970" s="25" t="s">
        <v>343</v>
      </c>
      <c r="D970" s="25" t="s">
        <v>1734</v>
      </c>
      <c r="E970" s="25" t="s">
        <v>694</v>
      </c>
    </row>
    <row r="971" spans="1:5" x14ac:dyDescent="0.2">
      <c r="A971" s="25" t="s">
        <v>3274</v>
      </c>
      <c r="B971" s="25" t="s">
        <v>832</v>
      </c>
      <c r="C971" s="25" t="s">
        <v>336</v>
      </c>
      <c r="D971" s="25" t="s">
        <v>798</v>
      </c>
      <c r="E971" s="25" t="s">
        <v>694</v>
      </c>
    </row>
    <row r="972" spans="1:5" x14ac:dyDescent="0.2">
      <c r="A972" s="25" t="s">
        <v>3274</v>
      </c>
      <c r="B972" s="25" t="s">
        <v>559</v>
      </c>
      <c r="C972" s="25" t="s">
        <v>355</v>
      </c>
      <c r="D972" s="25" t="s">
        <v>798</v>
      </c>
      <c r="E972" s="25" t="s">
        <v>254</v>
      </c>
    </row>
    <row r="973" spans="1:5" x14ac:dyDescent="0.2">
      <c r="A973" s="25" t="s">
        <v>3274</v>
      </c>
      <c r="B973" s="25" t="s">
        <v>559</v>
      </c>
      <c r="C973" s="25" t="s">
        <v>355</v>
      </c>
      <c r="D973" s="25" t="s">
        <v>798</v>
      </c>
      <c r="E973" s="25" t="s">
        <v>694</v>
      </c>
    </row>
    <row r="974" spans="1:5" x14ac:dyDescent="0.2">
      <c r="A974" s="25" t="s">
        <v>3274</v>
      </c>
      <c r="B974" s="25" t="s">
        <v>2490</v>
      </c>
      <c r="C974" s="25" t="s">
        <v>525</v>
      </c>
      <c r="D974" s="25" t="s">
        <v>799</v>
      </c>
      <c r="E974" s="25" t="s">
        <v>694</v>
      </c>
    </row>
    <row r="975" spans="1:5" x14ac:dyDescent="0.2">
      <c r="A975" s="25" t="s">
        <v>3274</v>
      </c>
      <c r="B975" s="25" t="s">
        <v>2490</v>
      </c>
      <c r="C975" s="25" t="s">
        <v>525</v>
      </c>
      <c r="D975" s="25" t="s">
        <v>799</v>
      </c>
      <c r="E975" s="25" t="s">
        <v>3123</v>
      </c>
    </row>
    <row r="976" spans="1:5" x14ac:dyDescent="0.2">
      <c r="A976" s="25" t="s">
        <v>3274</v>
      </c>
      <c r="B976" s="25" t="s">
        <v>2490</v>
      </c>
      <c r="C976" s="25" t="s">
        <v>525</v>
      </c>
      <c r="D976" s="25" t="s">
        <v>799</v>
      </c>
      <c r="E976" s="25" t="s">
        <v>2751</v>
      </c>
    </row>
    <row r="977" spans="1:5" x14ac:dyDescent="0.2">
      <c r="A977" s="25" t="s">
        <v>3274</v>
      </c>
      <c r="B977" s="25" t="s">
        <v>2490</v>
      </c>
      <c r="C977" s="25" t="s">
        <v>525</v>
      </c>
      <c r="D977" s="25" t="s">
        <v>799</v>
      </c>
      <c r="E977" s="25" t="s">
        <v>695</v>
      </c>
    </row>
    <row r="978" spans="1:5" x14ac:dyDescent="0.2">
      <c r="A978" s="25" t="s">
        <v>3274</v>
      </c>
      <c r="B978" s="25" t="s">
        <v>2490</v>
      </c>
      <c r="C978" s="25" t="s">
        <v>525</v>
      </c>
      <c r="D978" s="25" t="s">
        <v>799</v>
      </c>
      <c r="E978" s="25" t="s">
        <v>255</v>
      </c>
    </row>
    <row r="979" spans="1:5" x14ac:dyDescent="0.2">
      <c r="A979" s="25" t="s">
        <v>3274</v>
      </c>
      <c r="B979" s="25" t="s">
        <v>2490</v>
      </c>
      <c r="C979" s="25" t="s">
        <v>525</v>
      </c>
      <c r="D979" s="25" t="s">
        <v>799</v>
      </c>
      <c r="E979" s="25" t="s">
        <v>1453</v>
      </c>
    </row>
    <row r="980" spans="1:5" x14ac:dyDescent="0.2">
      <c r="A980" s="25" t="s">
        <v>3274</v>
      </c>
      <c r="B980" s="25" t="s">
        <v>2491</v>
      </c>
      <c r="C980" s="25" t="s">
        <v>526</v>
      </c>
      <c r="D980" s="25" t="s">
        <v>799</v>
      </c>
      <c r="E980" s="25" t="s">
        <v>694</v>
      </c>
    </row>
    <row r="981" spans="1:5" x14ac:dyDescent="0.2">
      <c r="A981" s="25" t="s">
        <v>3274</v>
      </c>
      <c r="B981" s="25" t="s">
        <v>2491</v>
      </c>
      <c r="C981" s="25" t="s">
        <v>526</v>
      </c>
      <c r="D981" s="25" t="s">
        <v>799</v>
      </c>
      <c r="E981" s="25" t="s">
        <v>3123</v>
      </c>
    </row>
    <row r="982" spans="1:5" x14ac:dyDescent="0.2">
      <c r="A982" s="25" t="s">
        <v>3274</v>
      </c>
      <c r="B982" s="25" t="s">
        <v>2491</v>
      </c>
      <c r="C982" s="25" t="s">
        <v>526</v>
      </c>
      <c r="D982" s="25" t="s">
        <v>799</v>
      </c>
      <c r="E982" s="25" t="s">
        <v>695</v>
      </c>
    </row>
    <row r="983" spans="1:5" x14ac:dyDescent="0.2">
      <c r="A983" s="25" t="s">
        <v>3274</v>
      </c>
      <c r="B983" s="25" t="s">
        <v>2491</v>
      </c>
      <c r="C983" s="25" t="s">
        <v>526</v>
      </c>
      <c r="D983" s="25" t="s">
        <v>799</v>
      </c>
      <c r="E983" s="25" t="s">
        <v>1453</v>
      </c>
    </row>
    <row r="984" spans="1:5" x14ac:dyDescent="0.2">
      <c r="A984" s="25" t="s">
        <v>3274</v>
      </c>
      <c r="B984" s="25" t="s">
        <v>2492</v>
      </c>
      <c r="C984" s="25" t="s">
        <v>34</v>
      </c>
      <c r="D984" s="25" t="s">
        <v>799</v>
      </c>
      <c r="E984" s="25" t="s">
        <v>694</v>
      </c>
    </row>
    <row r="985" spans="1:5" x14ac:dyDescent="0.2">
      <c r="A985" s="25" t="s">
        <v>3274</v>
      </c>
      <c r="B985" s="25" t="s">
        <v>2492</v>
      </c>
      <c r="C985" s="25" t="s">
        <v>34</v>
      </c>
      <c r="D985" s="25" t="s">
        <v>799</v>
      </c>
      <c r="E985" s="25" t="s">
        <v>255</v>
      </c>
    </row>
    <row r="986" spans="1:5" x14ac:dyDescent="0.2">
      <c r="A986" s="25" t="s">
        <v>3274</v>
      </c>
      <c r="B986" s="25" t="s">
        <v>3233</v>
      </c>
      <c r="C986" s="25" t="s">
        <v>3224</v>
      </c>
      <c r="D986" s="25" t="s">
        <v>799</v>
      </c>
      <c r="E986" s="25" t="s">
        <v>255</v>
      </c>
    </row>
    <row r="987" spans="1:5" x14ac:dyDescent="0.2">
      <c r="A987" s="25" t="s">
        <v>3274</v>
      </c>
      <c r="B987" s="25" t="s">
        <v>2509</v>
      </c>
      <c r="C987" s="25" t="s">
        <v>815</v>
      </c>
      <c r="D987" s="25" t="s">
        <v>799</v>
      </c>
      <c r="E987" s="25" t="s">
        <v>695</v>
      </c>
    </row>
    <row r="988" spans="1:5" x14ac:dyDescent="0.2">
      <c r="A988" s="25" t="s">
        <v>3274</v>
      </c>
      <c r="B988" s="25" t="s">
        <v>2509</v>
      </c>
      <c r="C988" s="25" t="s">
        <v>815</v>
      </c>
      <c r="D988" s="25" t="s">
        <v>799</v>
      </c>
      <c r="E988" s="25" t="s">
        <v>255</v>
      </c>
    </row>
    <row r="989" spans="1:5" x14ac:dyDescent="0.2">
      <c r="A989" s="25" t="s">
        <v>3274</v>
      </c>
      <c r="B989" s="25" t="s">
        <v>2493</v>
      </c>
      <c r="C989" s="25" t="s">
        <v>499</v>
      </c>
      <c r="D989" s="25" t="s">
        <v>799</v>
      </c>
      <c r="E989" s="25" t="s">
        <v>694</v>
      </c>
    </row>
    <row r="990" spans="1:5" x14ac:dyDescent="0.2">
      <c r="A990" s="25" t="s">
        <v>3274</v>
      </c>
      <c r="B990" s="25" t="s">
        <v>2493</v>
      </c>
      <c r="C990" s="25" t="s">
        <v>499</v>
      </c>
      <c r="D990" s="25" t="s">
        <v>799</v>
      </c>
      <c r="E990" s="25" t="s">
        <v>695</v>
      </c>
    </row>
    <row r="991" spans="1:5" x14ac:dyDescent="0.2">
      <c r="A991" s="25" t="s">
        <v>3274</v>
      </c>
      <c r="B991" s="25" t="s">
        <v>2493</v>
      </c>
      <c r="C991" s="25" t="s">
        <v>499</v>
      </c>
      <c r="D991" s="25" t="s">
        <v>799</v>
      </c>
      <c r="E991" s="25" t="s">
        <v>255</v>
      </c>
    </row>
    <row r="992" spans="1:5" x14ac:dyDescent="0.2">
      <c r="A992" s="25" t="s">
        <v>3274</v>
      </c>
      <c r="B992" s="25" t="s">
        <v>2494</v>
      </c>
      <c r="C992" s="25" t="s">
        <v>498</v>
      </c>
      <c r="D992" s="25" t="s">
        <v>799</v>
      </c>
      <c r="E992" s="25" t="s">
        <v>694</v>
      </c>
    </row>
    <row r="993" spans="1:5" x14ac:dyDescent="0.2">
      <c r="A993" s="25" t="s">
        <v>3274</v>
      </c>
      <c r="B993" s="25" t="s">
        <v>2494</v>
      </c>
      <c r="C993" s="25" t="s">
        <v>498</v>
      </c>
      <c r="D993" s="25" t="s">
        <v>799</v>
      </c>
      <c r="E993" s="25" t="s">
        <v>255</v>
      </c>
    </row>
    <row r="994" spans="1:5" x14ac:dyDescent="0.2">
      <c r="A994" s="25" t="s">
        <v>3274</v>
      </c>
      <c r="B994" s="25" t="s">
        <v>2311</v>
      </c>
      <c r="C994" s="25" t="s">
        <v>2305</v>
      </c>
      <c r="D994" s="25" t="s">
        <v>799</v>
      </c>
      <c r="E994" s="25" t="s">
        <v>694</v>
      </c>
    </row>
    <row r="995" spans="1:5" x14ac:dyDescent="0.2">
      <c r="A995" s="25" t="s">
        <v>3274</v>
      </c>
      <c r="B995" s="25" t="s">
        <v>2311</v>
      </c>
      <c r="C995" s="25" t="s">
        <v>2305</v>
      </c>
      <c r="D995" s="25" t="s">
        <v>799</v>
      </c>
      <c r="E995" s="25" t="s">
        <v>255</v>
      </c>
    </row>
    <row r="996" spans="1:5" x14ac:dyDescent="0.2">
      <c r="A996" s="25" t="s">
        <v>3274</v>
      </c>
      <c r="B996" s="25" t="s">
        <v>2310</v>
      </c>
      <c r="C996" s="25" t="s">
        <v>2304</v>
      </c>
      <c r="D996" s="25" t="s">
        <v>799</v>
      </c>
      <c r="E996" s="25" t="s">
        <v>694</v>
      </c>
    </row>
    <row r="997" spans="1:5" x14ac:dyDescent="0.2">
      <c r="A997" s="25" t="s">
        <v>3274</v>
      </c>
      <c r="B997" s="25" t="s">
        <v>2310</v>
      </c>
      <c r="C997" s="25" t="s">
        <v>2304</v>
      </c>
      <c r="D997" s="25" t="s">
        <v>799</v>
      </c>
      <c r="E997" s="25" t="s">
        <v>255</v>
      </c>
    </row>
    <row r="998" spans="1:5" x14ac:dyDescent="0.2">
      <c r="A998" s="25" t="s">
        <v>3274</v>
      </c>
      <c r="B998" s="25" t="s">
        <v>3167</v>
      </c>
      <c r="C998" s="25" t="s">
        <v>3148</v>
      </c>
      <c r="D998" s="25" t="s">
        <v>798</v>
      </c>
      <c r="E998" s="25" t="s">
        <v>254</v>
      </c>
    </row>
    <row r="999" spans="1:5" x14ac:dyDescent="0.2">
      <c r="A999" s="25" t="s">
        <v>3274</v>
      </c>
      <c r="B999" s="25" t="s">
        <v>3168</v>
      </c>
      <c r="C999" s="25" t="s">
        <v>3149</v>
      </c>
      <c r="D999" s="25" t="s">
        <v>798</v>
      </c>
      <c r="E999" s="25" t="s">
        <v>254</v>
      </c>
    </row>
    <row r="1000" spans="1:5" x14ac:dyDescent="0.2">
      <c r="A1000" s="25" t="s">
        <v>3274</v>
      </c>
      <c r="B1000" s="25" t="s">
        <v>2510</v>
      </c>
      <c r="C1000" s="25" t="s">
        <v>337</v>
      </c>
      <c r="D1000" s="25" t="s">
        <v>798</v>
      </c>
      <c r="E1000" s="25" t="s">
        <v>254</v>
      </c>
    </row>
    <row r="1001" spans="1:5" x14ac:dyDescent="0.2">
      <c r="A1001" s="25" t="s">
        <v>3274</v>
      </c>
      <c r="B1001" s="25" t="s">
        <v>2510</v>
      </c>
      <c r="C1001" s="25" t="s">
        <v>337</v>
      </c>
      <c r="D1001" s="25" t="s">
        <v>798</v>
      </c>
      <c r="E1001" s="25" t="s">
        <v>250</v>
      </c>
    </row>
    <row r="1002" spans="1:5" x14ac:dyDescent="0.2">
      <c r="A1002" s="25" t="s">
        <v>3274</v>
      </c>
      <c r="B1002" s="25" t="s">
        <v>1781</v>
      </c>
      <c r="C1002" s="25" t="s">
        <v>266</v>
      </c>
      <c r="D1002" s="25" t="s">
        <v>270</v>
      </c>
      <c r="E1002" s="25" t="s">
        <v>694</v>
      </c>
    </row>
    <row r="1003" spans="1:5" x14ac:dyDescent="0.2">
      <c r="A1003" s="25" t="s">
        <v>3274</v>
      </c>
      <c r="B1003" s="25" t="s">
        <v>1781</v>
      </c>
      <c r="C1003" s="25" t="s">
        <v>266</v>
      </c>
      <c r="D1003" s="25" t="s">
        <v>270</v>
      </c>
      <c r="E1003" s="25" t="s">
        <v>251</v>
      </c>
    </row>
    <row r="1004" spans="1:5" x14ac:dyDescent="0.2">
      <c r="A1004" s="25" t="s">
        <v>3274</v>
      </c>
      <c r="B1004" s="25" t="s">
        <v>1781</v>
      </c>
      <c r="C1004" s="25" t="s">
        <v>266</v>
      </c>
      <c r="D1004" s="25" t="s">
        <v>270</v>
      </c>
      <c r="E1004" s="25" t="s">
        <v>255</v>
      </c>
    </row>
    <row r="1005" spans="1:5" x14ac:dyDescent="0.2">
      <c r="A1005" s="25" t="s">
        <v>3274</v>
      </c>
      <c r="B1005" s="25" t="s">
        <v>1782</v>
      </c>
      <c r="C1005" s="25" t="s">
        <v>249</v>
      </c>
      <c r="D1005" s="25" t="s">
        <v>270</v>
      </c>
      <c r="E1005" s="25" t="s">
        <v>694</v>
      </c>
    </row>
    <row r="1006" spans="1:5" x14ac:dyDescent="0.2">
      <c r="A1006" s="25" t="s">
        <v>3274</v>
      </c>
      <c r="B1006" s="25" t="s">
        <v>1782</v>
      </c>
      <c r="C1006" s="25" t="s">
        <v>249</v>
      </c>
      <c r="D1006" s="25" t="s">
        <v>270</v>
      </c>
      <c r="E1006" s="25" t="s">
        <v>251</v>
      </c>
    </row>
    <row r="1007" spans="1:5" x14ac:dyDescent="0.2">
      <c r="A1007" s="25" t="s">
        <v>3274</v>
      </c>
      <c r="B1007" s="25" t="s">
        <v>1782</v>
      </c>
      <c r="C1007" s="25" t="s">
        <v>249</v>
      </c>
      <c r="D1007" s="25" t="s">
        <v>270</v>
      </c>
      <c r="E1007" s="25" t="s">
        <v>255</v>
      </c>
    </row>
    <row r="1008" spans="1:5" x14ac:dyDescent="0.2">
      <c r="A1008" s="25" t="s">
        <v>3274</v>
      </c>
      <c r="B1008" s="25" t="s">
        <v>1795</v>
      </c>
      <c r="C1008" s="25" t="s">
        <v>1796</v>
      </c>
      <c r="D1008" s="25" t="s">
        <v>270</v>
      </c>
      <c r="E1008" s="25" t="s">
        <v>694</v>
      </c>
    </row>
    <row r="1009" spans="1:5" x14ac:dyDescent="0.2">
      <c r="A1009" s="25" t="s">
        <v>3274</v>
      </c>
      <c r="B1009" s="25" t="s">
        <v>1795</v>
      </c>
      <c r="C1009" s="25" t="s">
        <v>1796</v>
      </c>
      <c r="D1009" s="25" t="s">
        <v>270</v>
      </c>
      <c r="E1009" s="25" t="s">
        <v>251</v>
      </c>
    </row>
    <row r="1010" spans="1:5" x14ac:dyDescent="0.2">
      <c r="A1010" s="25" t="s">
        <v>3274</v>
      </c>
      <c r="B1010" s="25" t="s">
        <v>2139</v>
      </c>
      <c r="C1010" s="25" t="s">
        <v>1793</v>
      </c>
      <c r="D1010" s="25" t="s">
        <v>270</v>
      </c>
      <c r="E1010" s="25" t="s">
        <v>694</v>
      </c>
    </row>
    <row r="1011" spans="1:5" x14ac:dyDescent="0.2">
      <c r="A1011" s="25" t="s">
        <v>3274</v>
      </c>
      <c r="B1011" s="25" t="s">
        <v>2139</v>
      </c>
      <c r="C1011" s="25" t="s">
        <v>1793</v>
      </c>
      <c r="D1011" s="25" t="s">
        <v>270</v>
      </c>
      <c r="E1011" s="25" t="s">
        <v>251</v>
      </c>
    </row>
    <row r="1012" spans="1:5" x14ac:dyDescent="0.2">
      <c r="A1012" s="25" t="s">
        <v>3274</v>
      </c>
      <c r="B1012" s="25" t="s">
        <v>2139</v>
      </c>
      <c r="C1012" s="25" t="s">
        <v>1793</v>
      </c>
      <c r="D1012" s="25" t="s">
        <v>270</v>
      </c>
      <c r="E1012" s="25" t="s">
        <v>255</v>
      </c>
    </row>
    <row r="1013" spans="1:5" x14ac:dyDescent="0.2">
      <c r="A1013" s="25" t="s">
        <v>3274</v>
      </c>
      <c r="B1013" s="25" t="s">
        <v>2143</v>
      </c>
      <c r="C1013" s="25" t="s">
        <v>257</v>
      </c>
      <c r="D1013" s="25" t="s">
        <v>270</v>
      </c>
      <c r="E1013" s="25" t="s">
        <v>694</v>
      </c>
    </row>
    <row r="1014" spans="1:5" x14ac:dyDescent="0.2">
      <c r="A1014" s="25" t="s">
        <v>3274</v>
      </c>
      <c r="B1014" s="25" t="s">
        <v>2143</v>
      </c>
      <c r="C1014" s="25" t="s">
        <v>257</v>
      </c>
      <c r="D1014" s="25" t="s">
        <v>270</v>
      </c>
      <c r="E1014" s="25" t="s">
        <v>251</v>
      </c>
    </row>
    <row r="1015" spans="1:5" x14ac:dyDescent="0.2">
      <c r="A1015" s="25" t="s">
        <v>3274</v>
      </c>
      <c r="B1015" s="25" t="s">
        <v>2143</v>
      </c>
      <c r="C1015" s="25" t="s">
        <v>257</v>
      </c>
      <c r="D1015" s="25" t="s">
        <v>270</v>
      </c>
      <c r="E1015" s="25" t="s">
        <v>255</v>
      </c>
    </row>
    <row r="1016" spans="1:5" x14ac:dyDescent="0.2">
      <c r="A1016" s="25" t="s">
        <v>3274</v>
      </c>
      <c r="B1016" s="25" t="s">
        <v>1797</v>
      </c>
      <c r="C1016" s="25" t="s">
        <v>1798</v>
      </c>
      <c r="D1016" s="25" t="s">
        <v>270</v>
      </c>
      <c r="E1016" s="25" t="s">
        <v>694</v>
      </c>
    </row>
    <row r="1017" spans="1:5" x14ac:dyDescent="0.2">
      <c r="A1017" s="25" t="s">
        <v>3274</v>
      </c>
      <c r="B1017" s="25" t="s">
        <v>1797</v>
      </c>
      <c r="C1017" s="25" t="s">
        <v>1798</v>
      </c>
      <c r="D1017" s="25" t="s">
        <v>270</v>
      </c>
      <c r="E1017" s="25" t="s">
        <v>251</v>
      </c>
    </row>
    <row r="1018" spans="1:5" x14ac:dyDescent="0.2">
      <c r="A1018" s="25" t="s">
        <v>3274</v>
      </c>
      <c r="B1018" s="25" t="s">
        <v>1799</v>
      </c>
      <c r="C1018" s="25" t="s">
        <v>1800</v>
      </c>
      <c r="D1018" s="25" t="s">
        <v>270</v>
      </c>
      <c r="E1018" s="25" t="s">
        <v>694</v>
      </c>
    </row>
    <row r="1019" spans="1:5" x14ac:dyDescent="0.2">
      <c r="A1019" s="25" t="s">
        <v>3274</v>
      </c>
      <c r="B1019" s="25" t="s">
        <v>1799</v>
      </c>
      <c r="C1019" s="25" t="s">
        <v>1800</v>
      </c>
      <c r="D1019" s="25" t="s">
        <v>270</v>
      </c>
      <c r="E1019" s="25" t="s">
        <v>251</v>
      </c>
    </row>
    <row r="1020" spans="1:5" x14ac:dyDescent="0.2">
      <c r="A1020" s="25" t="s">
        <v>3274</v>
      </c>
      <c r="B1020" s="25" t="s">
        <v>1799</v>
      </c>
      <c r="C1020" s="25" t="s">
        <v>1800</v>
      </c>
      <c r="D1020" s="25" t="s">
        <v>270</v>
      </c>
      <c r="E1020" s="25" t="s">
        <v>255</v>
      </c>
    </row>
    <row r="1021" spans="1:5" x14ac:dyDescent="0.2">
      <c r="A1021" s="25" t="s">
        <v>3274</v>
      </c>
      <c r="B1021" s="25" t="s">
        <v>2150</v>
      </c>
      <c r="C1021" s="25" t="s">
        <v>265</v>
      </c>
      <c r="D1021" s="25" t="s">
        <v>270</v>
      </c>
      <c r="E1021" s="25" t="s">
        <v>694</v>
      </c>
    </row>
    <row r="1022" spans="1:5" x14ac:dyDescent="0.2">
      <c r="A1022" s="25" t="s">
        <v>3274</v>
      </c>
      <c r="B1022" s="25" t="s">
        <v>2150</v>
      </c>
      <c r="C1022" s="25" t="s">
        <v>265</v>
      </c>
      <c r="D1022" s="25" t="s">
        <v>270</v>
      </c>
      <c r="E1022" s="25" t="s">
        <v>251</v>
      </c>
    </row>
    <row r="1023" spans="1:5" x14ac:dyDescent="0.2">
      <c r="A1023" s="25" t="s">
        <v>3274</v>
      </c>
      <c r="B1023" s="25" t="s">
        <v>2150</v>
      </c>
      <c r="C1023" s="25" t="s">
        <v>265</v>
      </c>
      <c r="D1023" s="25" t="s">
        <v>270</v>
      </c>
      <c r="E1023" s="25" t="s">
        <v>255</v>
      </c>
    </row>
    <row r="1024" spans="1:5" x14ac:dyDescent="0.2">
      <c r="A1024" s="25" t="s">
        <v>3274</v>
      </c>
      <c r="B1024" s="25" t="s">
        <v>2495</v>
      </c>
      <c r="C1024" s="25" t="s">
        <v>1794</v>
      </c>
      <c r="D1024" s="25" t="s">
        <v>270</v>
      </c>
      <c r="E1024" s="25" t="s">
        <v>694</v>
      </c>
    </row>
    <row r="1025" spans="1:5" x14ac:dyDescent="0.2">
      <c r="A1025" s="25" t="s">
        <v>3274</v>
      </c>
      <c r="B1025" s="25" t="s">
        <v>2495</v>
      </c>
      <c r="C1025" s="25" t="s">
        <v>1794</v>
      </c>
      <c r="D1025" s="25" t="s">
        <v>270</v>
      </c>
      <c r="E1025" s="25" t="s">
        <v>251</v>
      </c>
    </row>
    <row r="1026" spans="1:5" x14ac:dyDescent="0.2">
      <c r="A1026" s="25" t="s">
        <v>3274</v>
      </c>
      <c r="B1026" s="25" t="s">
        <v>2495</v>
      </c>
      <c r="C1026" s="25" t="s">
        <v>1794</v>
      </c>
      <c r="D1026" s="25" t="s">
        <v>270</v>
      </c>
      <c r="E1026" s="25" t="s">
        <v>255</v>
      </c>
    </row>
    <row r="1027" spans="1:5" x14ac:dyDescent="0.2">
      <c r="A1027" s="25" t="s">
        <v>3274</v>
      </c>
      <c r="B1027" s="25" t="s">
        <v>1801</v>
      </c>
      <c r="C1027" s="25" t="s">
        <v>1802</v>
      </c>
      <c r="D1027" s="25" t="s">
        <v>270</v>
      </c>
      <c r="E1027" s="25" t="s">
        <v>694</v>
      </c>
    </row>
    <row r="1028" spans="1:5" x14ac:dyDescent="0.2">
      <c r="A1028" s="25" t="s">
        <v>3274</v>
      </c>
      <c r="B1028" s="25" t="s">
        <v>1801</v>
      </c>
      <c r="C1028" s="25" t="s">
        <v>1802</v>
      </c>
      <c r="D1028" s="25" t="s">
        <v>270</v>
      </c>
      <c r="E1028" s="25" t="s">
        <v>251</v>
      </c>
    </row>
    <row r="1029" spans="1:5" x14ac:dyDescent="0.2">
      <c r="A1029" s="25" t="s">
        <v>3274</v>
      </c>
      <c r="B1029" s="25" t="s">
        <v>1801</v>
      </c>
      <c r="C1029" s="25" t="s">
        <v>1802</v>
      </c>
      <c r="D1029" s="25" t="s">
        <v>270</v>
      </c>
      <c r="E1029" s="25" t="s">
        <v>255</v>
      </c>
    </row>
    <row r="1030" spans="1:5" x14ac:dyDescent="0.2">
      <c r="A1030" s="25" t="s">
        <v>3274</v>
      </c>
      <c r="B1030" s="25" t="s">
        <v>2180</v>
      </c>
      <c r="C1030" s="25" t="s">
        <v>260</v>
      </c>
      <c r="D1030" s="25" t="s">
        <v>270</v>
      </c>
      <c r="E1030" s="25" t="s">
        <v>694</v>
      </c>
    </row>
    <row r="1031" spans="1:5" x14ac:dyDescent="0.2">
      <c r="A1031" s="25" t="s">
        <v>3274</v>
      </c>
      <c r="B1031" s="25" t="s">
        <v>2180</v>
      </c>
      <c r="C1031" s="25" t="s">
        <v>260</v>
      </c>
      <c r="D1031" s="25" t="s">
        <v>270</v>
      </c>
      <c r="E1031" s="25" t="s">
        <v>251</v>
      </c>
    </row>
    <row r="1032" spans="1:5" x14ac:dyDescent="0.2">
      <c r="A1032" s="25" t="s">
        <v>3274</v>
      </c>
      <c r="B1032" s="25" t="s">
        <v>2180</v>
      </c>
      <c r="C1032" s="25" t="s">
        <v>260</v>
      </c>
      <c r="D1032" s="25" t="s">
        <v>270</v>
      </c>
      <c r="E1032" s="25" t="s">
        <v>255</v>
      </c>
    </row>
    <row r="1033" spans="1:5" x14ac:dyDescent="0.2">
      <c r="A1033" s="25" t="s">
        <v>3274</v>
      </c>
      <c r="B1033" s="25" t="s">
        <v>1803</v>
      </c>
      <c r="C1033" s="25" t="s">
        <v>1804</v>
      </c>
      <c r="D1033" s="25" t="s">
        <v>270</v>
      </c>
      <c r="E1033" s="25" t="s">
        <v>694</v>
      </c>
    </row>
    <row r="1034" spans="1:5" x14ac:dyDescent="0.2">
      <c r="A1034" s="25" t="s">
        <v>3274</v>
      </c>
      <c r="B1034" s="25" t="s">
        <v>1803</v>
      </c>
      <c r="C1034" s="25" t="s">
        <v>1804</v>
      </c>
      <c r="D1034" s="25" t="s">
        <v>270</v>
      </c>
      <c r="E1034" s="25" t="s">
        <v>251</v>
      </c>
    </row>
    <row r="1035" spans="1:5" x14ac:dyDescent="0.2">
      <c r="A1035" s="25" t="s">
        <v>3274</v>
      </c>
      <c r="B1035" s="25" t="s">
        <v>1803</v>
      </c>
      <c r="C1035" s="25" t="s">
        <v>1804</v>
      </c>
      <c r="D1035" s="25" t="s">
        <v>270</v>
      </c>
      <c r="E1035" s="25" t="s">
        <v>255</v>
      </c>
    </row>
    <row r="1036" spans="1:5" x14ac:dyDescent="0.2">
      <c r="A1036" s="25" t="s">
        <v>3274</v>
      </c>
      <c r="B1036" s="25" t="s">
        <v>2138</v>
      </c>
      <c r="C1036" s="25" t="s">
        <v>259</v>
      </c>
      <c r="D1036" s="25" t="s">
        <v>270</v>
      </c>
      <c r="E1036" s="25" t="s">
        <v>694</v>
      </c>
    </row>
    <row r="1037" spans="1:5" x14ac:dyDescent="0.2">
      <c r="A1037" s="25" t="s">
        <v>3274</v>
      </c>
      <c r="B1037" s="25" t="s">
        <v>2138</v>
      </c>
      <c r="C1037" s="25" t="s">
        <v>259</v>
      </c>
      <c r="D1037" s="25" t="s">
        <v>270</v>
      </c>
      <c r="E1037" s="25" t="s">
        <v>251</v>
      </c>
    </row>
    <row r="1038" spans="1:5" x14ac:dyDescent="0.2">
      <c r="A1038" s="25" t="s">
        <v>3274</v>
      </c>
      <c r="B1038" s="25" t="s">
        <v>2138</v>
      </c>
      <c r="C1038" s="25" t="s">
        <v>259</v>
      </c>
      <c r="D1038" s="25" t="s">
        <v>270</v>
      </c>
      <c r="E1038" s="25" t="s">
        <v>255</v>
      </c>
    </row>
    <row r="1039" spans="1:5" x14ac:dyDescent="0.2">
      <c r="A1039" s="25" t="s">
        <v>3274</v>
      </c>
      <c r="B1039" s="25" t="s">
        <v>1805</v>
      </c>
      <c r="C1039" s="25" t="s">
        <v>1806</v>
      </c>
      <c r="D1039" s="25" t="s">
        <v>270</v>
      </c>
      <c r="E1039" s="25" t="s">
        <v>694</v>
      </c>
    </row>
    <row r="1040" spans="1:5" x14ac:dyDescent="0.2">
      <c r="A1040" s="25" t="s">
        <v>3274</v>
      </c>
      <c r="B1040" s="25" t="s">
        <v>1805</v>
      </c>
      <c r="C1040" s="25" t="s">
        <v>1806</v>
      </c>
      <c r="D1040" s="25" t="s">
        <v>270</v>
      </c>
      <c r="E1040" s="25" t="s">
        <v>251</v>
      </c>
    </row>
    <row r="1041" spans="1:5" x14ac:dyDescent="0.2">
      <c r="A1041" s="25" t="s">
        <v>3274</v>
      </c>
      <c r="B1041" s="25" t="s">
        <v>1805</v>
      </c>
      <c r="C1041" s="25" t="s">
        <v>1806</v>
      </c>
      <c r="D1041" s="25" t="s">
        <v>270</v>
      </c>
      <c r="E1041" s="25" t="s">
        <v>255</v>
      </c>
    </row>
    <row r="1042" spans="1:5" x14ac:dyDescent="0.2">
      <c r="A1042" s="25" t="s">
        <v>3274</v>
      </c>
      <c r="B1042" s="25" t="s">
        <v>1807</v>
      </c>
      <c r="C1042" s="25" t="s">
        <v>1808</v>
      </c>
      <c r="D1042" s="25" t="s">
        <v>270</v>
      </c>
      <c r="E1042" s="25" t="s">
        <v>694</v>
      </c>
    </row>
    <row r="1043" spans="1:5" x14ac:dyDescent="0.2">
      <c r="A1043" s="25" t="s">
        <v>3274</v>
      </c>
      <c r="B1043" s="25" t="s">
        <v>1807</v>
      </c>
      <c r="C1043" s="25" t="s">
        <v>1808</v>
      </c>
      <c r="D1043" s="25" t="s">
        <v>270</v>
      </c>
      <c r="E1043" s="25" t="s">
        <v>251</v>
      </c>
    </row>
    <row r="1044" spans="1:5" x14ac:dyDescent="0.2">
      <c r="A1044" s="25" t="s">
        <v>3274</v>
      </c>
      <c r="B1044" s="25" t="s">
        <v>1807</v>
      </c>
      <c r="C1044" s="25" t="s">
        <v>1808</v>
      </c>
      <c r="D1044" s="25" t="s">
        <v>270</v>
      </c>
      <c r="E1044" s="25" t="s">
        <v>255</v>
      </c>
    </row>
    <row r="1045" spans="1:5" x14ac:dyDescent="0.2">
      <c r="A1045" s="25" t="s">
        <v>3274</v>
      </c>
      <c r="B1045" s="25" t="s">
        <v>1809</v>
      </c>
      <c r="C1045" s="25" t="s">
        <v>1810</v>
      </c>
      <c r="D1045" s="25" t="s">
        <v>270</v>
      </c>
      <c r="E1045" s="25" t="s">
        <v>694</v>
      </c>
    </row>
    <row r="1046" spans="1:5" x14ac:dyDescent="0.2">
      <c r="A1046" s="25" t="s">
        <v>3274</v>
      </c>
      <c r="B1046" s="25" t="s">
        <v>1809</v>
      </c>
      <c r="C1046" s="25" t="s">
        <v>1810</v>
      </c>
      <c r="D1046" s="25" t="s">
        <v>270</v>
      </c>
      <c r="E1046" s="25" t="s">
        <v>251</v>
      </c>
    </row>
    <row r="1047" spans="1:5" x14ac:dyDescent="0.2">
      <c r="A1047" s="25" t="s">
        <v>3274</v>
      </c>
      <c r="B1047" s="25" t="s">
        <v>1809</v>
      </c>
      <c r="C1047" s="25" t="s">
        <v>1810</v>
      </c>
      <c r="D1047" s="25" t="s">
        <v>270</v>
      </c>
      <c r="E1047" s="25" t="s">
        <v>255</v>
      </c>
    </row>
    <row r="1048" spans="1:5" x14ac:dyDescent="0.2">
      <c r="A1048" s="25" t="s">
        <v>3274</v>
      </c>
      <c r="B1048" s="25" t="s">
        <v>2174</v>
      </c>
      <c r="C1048" s="25" t="s">
        <v>263</v>
      </c>
      <c r="D1048" s="25" t="s">
        <v>270</v>
      </c>
      <c r="E1048" s="25" t="s">
        <v>694</v>
      </c>
    </row>
    <row r="1049" spans="1:5" x14ac:dyDescent="0.2">
      <c r="A1049" s="25" t="s">
        <v>3274</v>
      </c>
      <c r="B1049" s="25" t="s">
        <v>2174</v>
      </c>
      <c r="C1049" s="25" t="s">
        <v>263</v>
      </c>
      <c r="D1049" s="25" t="s">
        <v>270</v>
      </c>
      <c r="E1049" s="25" t="s">
        <v>251</v>
      </c>
    </row>
    <row r="1050" spans="1:5" x14ac:dyDescent="0.2">
      <c r="A1050" s="25" t="s">
        <v>3274</v>
      </c>
      <c r="B1050" s="25" t="s">
        <v>2174</v>
      </c>
      <c r="C1050" s="25" t="s">
        <v>263</v>
      </c>
      <c r="D1050" s="25" t="s">
        <v>270</v>
      </c>
      <c r="E1050" s="25" t="s">
        <v>255</v>
      </c>
    </row>
    <row r="1051" spans="1:5" x14ac:dyDescent="0.2">
      <c r="A1051" s="25" t="s">
        <v>3274</v>
      </c>
      <c r="B1051" s="25" t="s">
        <v>1811</v>
      </c>
      <c r="C1051" s="25" t="s">
        <v>1812</v>
      </c>
      <c r="D1051" s="25" t="s">
        <v>270</v>
      </c>
      <c r="E1051" s="25" t="s">
        <v>694</v>
      </c>
    </row>
    <row r="1052" spans="1:5" x14ac:dyDescent="0.2">
      <c r="A1052" s="25" t="s">
        <v>3274</v>
      </c>
      <c r="B1052" s="25" t="s">
        <v>1811</v>
      </c>
      <c r="C1052" s="25" t="s">
        <v>1812</v>
      </c>
      <c r="D1052" s="25" t="s">
        <v>270</v>
      </c>
      <c r="E1052" s="25" t="s">
        <v>251</v>
      </c>
    </row>
    <row r="1053" spans="1:5" x14ac:dyDescent="0.2">
      <c r="A1053" s="25" t="s">
        <v>3274</v>
      </c>
      <c r="B1053" s="25" t="s">
        <v>1811</v>
      </c>
      <c r="C1053" s="25" t="s">
        <v>1812</v>
      </c>
      <c r="D1053" s="25" t="s">
        <v>270</v>
      </c>
      <c r="E1053" s="25" t="s">
        <v>255</v>
      </c>
    </row>
    <row r="1054" spans="1:5" x14ac:dyDescent="0.2">
      <c r="A1054" s="25" t="s">
        <v>3274</v>
      </c>
      <c r="B1054" s="25" t="s">
        <v>1813</v>
      </c>
      <c r="C1054" s="25" t="s">
        <v>1814</v>
      </c>
      <c r="D1054" s="25" t="s">
        <v>270</v>
      </c>
      <c r="E1054" s="25" t="s">
        <v>694</v>
      </c>
    </row>
    <row r="1055" spans="1:5" x14ac:dyDescent="0.2">
      <c r="A1055" s="25" t="s">
        <v>3274</v>
      </c>
      <c r="B1055" s="25" t="s">
        <v>1813</v>
      </c>
      <c r="C1055" s="25" t="s">
        <v>1814</v>
      </c>
      <c r="D1055" s="25" t="s">
        <v>270</v>
      </c>
      <c r="E1055" s="25" t="s">
        <v>251</v>
      </c>
    </row>
    <row r="1056" spans="1:5" x14ac:dyDescent="0.2">
      <c r="A1056" s="25" t="s">
        <v>3274</v>
      </c>
      <c r="B1056" s="25" t="s">
        <v>1813</v>
      </c>
      <c r="C1056" s="25" t="s">
        <v>1814</v>
      </c>
      <c r="D1056" s="25" t="s">
        <v>270</v>
      </c>
      <c r="E1056" s="25" t="s">
        <v>255</v>
      </c>
    </row>
    <row r="1057" spans="1:5" x14ac:dyDescent="0.2">
      <c r="A1057" s="25" t="s">
        <v>3274</v>
      </c>
      <c r="B1057" s="25" t="s">
        <v>1815</v>
      </c>
      <c r="C1057" s="25" t="s">
        <v>1816</v>
      </c>
      <c r="D1057" s="25" t="s">
        <v>270</v>
      </c>
      <c r="E1057" s="25" t="s">
        <v>694</v>
      </c>
    </row>
    <row r="1058" spans="1:5" x14ac:dyDescent="0.2">
      <c r="A1058" s="25" t="s">
        <v>3274</v>
      </c>
      <c r="B1058" s="25" t="s">
        <v>1815</v>
      </c>
      <c r="C1058" s="25" t="s">
        <v>1816</v>
      </c>
      <c r="D1058" s="25" t="s">
        <v>270</v>
      </c>
      <c r="E1058" s="25" t="s">
        <v>251</v>
      </c>
    </row>
    <row r="1059" spans="1:5" x14ac:dyDescent="0.2">
      <c r="A1059" s="25" t="s">
        <v>3274</v>
      </c>
      <c r="B1059" s="25" t="s">
        <v>1815</v>
      </c>
      <c r="C1059" s="25" t="s">
        <v>1816</v>
      </c>
      <c r="D1059" s="25" t="s">
        <v>270</v>
      </c>
      <c r="E1059" s="25" t="s">
        <v>255</v>
      </c>
    </row>
    <row r="1060" spans="1:5" x14ac:dyDescent="0.2">
      <c r="A1060" s="25" t="s">
        <v>3274</v>
      </c>
      <c r="B1060" s="25" t="s">
        <v>1817</v>
      </c>
      <c r="C1060" s="25" t="s">
        <v>1818</v>
      </c>
      <c r="D1060" s="25" t="s">
        <v>270</v>
      </c>
      <c r="E1060" s="25" t="s">
        <v>694</v>
      </c>
    </row>
    <row r="1061" spans="1:5" x14ac:dyDescent="0.2">
      <c r="A1061" s="25" t="s">
        <v>3274</v>
      </c>
      <c r="B1061" s="25" t="s">
        <v>1817</v>
      </c>
      <c r="C1061" s="25" t="s">
        <v>1818</v>
      </c>
      <c r="D1061" s="25" t="s">
        <v>270</v>
      </c>
      <c r="E1061" s="25" t="s">
        <v>251</v>
      </c>
    </row>
    <row r="1062" spans="1:5" x14ac:dyDescent="0.2">
      <c r="A1062" s="25" t="s">
        <v>3274</v>
      </c>
      <c r="B1062" s="25" t="s">
        <v>1817</v>
      </c>
      <c r="C1062" s="25" t="s">
        <v>1818</v>
      </c>
      <c r="D1062" s="25" t="s">
        <v>270</v>
      </c>
      <c r="E1062" s="25" t="s">
        <v>255</v>
      </c>
    </row>
    <row r="1063" spans="1:5" x14ac:dyDescent="0.2">
      <c r="A1063" s="25" t="s">
        <v>3274</v>
      </c>
      <c r="B1063" s="25" t="s">
        <v>1783</v>
      </c>
      <c r="C1063" s="25" t="s">
        <v>267</v>
      </c>
      <c r="D1063" s="25" t="s">
        <v>270</v>
      </c>
      <c r="E1063" s="25" t="s">
        <v>694</v>
      </c>
    </row>
    <row r="1064" spans="1:5" x14ac:dyDescent="0.2">
      <c r="A1064" s="25" t="s">
        <v>3274</v>
      </c>
      <c r="B1064" s="25" t="s">
        <v>1783</v>
      </c>
      <c r="C1064" s="25" t="s">
        <v>267</v>
      </c>
      <c r="D1064" s="25" t="s">
        <v>270</v>
      </c>
      <c r="E1064" s="25" t="s">
        <v>251</v>
      </c>
    </row>
    <row r="1065" spans="1:5" x14ac:dyDescent="0.2">
      <c r="A1065" s="25" t="s">
        <v>3274</v>
      </c>
      <c r="B1065" s="25" t="s">
        <v>1819</v>
      </c>
      <c r="C1065" s="25" t="s">
        <v>1820</v>
      </c>
      <c r="D1065" s="25" t="s">
        <v>270</v>
      </c>
      <c r="E1065" s="25" t="s">
        <v>694</v>
      </c>
    </row>
    <row r="1066" spans="1:5" x14ac:dyDescent="0.2">
      <c r="A1066" s="25" t="s">
        <v>3274</v>
      </c>
      <c r="B1066" s="25" t="s">
        <v>1819</v>
      </c>
      <c r="C1066" s="25" t="s">
        <v>1820</v>
      </c>
      <c r="D1066" s="25" t="s">
        <v>270</v>
      </c>
      <c r="E1066" s="25" t="s">
        <v>251</v>
      </c>
    </row>
    <row r="1067" spans="1:5" x14ac:dyDescent="0.2">
      <c r="A1067" s="25" t="s">
        <v>3274</v>
      </c>
      <c r="B1067" s="25" t="s">
        <v>1784</v>
      </c>
      <c r="C1067" s="25" t="s">
        <v>258</v>
      </c>
      <c r="D1067" s="25" t="s">
        <v>270</v>
      </c>
      <c r="E1067" s="25" t="s">
        <v>694</v>
      </c>
    </row>
    <row r="1068" spans="1:5" x14ac:dyDescent="0.2">
      <c r="A1068" s="25" t="s">
        <v>3274</v>
      </c>
      <c r="B1068" s="25" t="s">
        <v>1784</v>
      </c>
      <c r="C1068" s="25" t="s">
        <v>258</v>
      </c>
      <c r="D1068" s="25" t="s">
        <v>270</v>
      </c>
      <c r="E1068" s="25" t="s">
        <v>251</v>
      </c>
    </row>
    <row r="1069" spans="1:5" x14ac:dyDescent="0.2">
      <c r="A1069" s="25" t="s">
        <v>3274</v>
      </c>
      <c r="B1069" s="25" t="s">
        <v>1784</v>
      </c>
      <c r="C1069" s="25" t="s">
        <v>258</v>
      </c>
      <c r="D1069" s="25" t="s">
        <v>270</v>
      </c>
      <c r="E1069" s="25" t="s">
        <v>696</v>
      </c>
    </row>
    <row r="1070" spans="1:5" x14ac:dyDescent="0.2">
      <c r="A1070" s="25" t="s">
        <v>3274</v>
      </c>
      <c r="B1070" s="25" t="s">
        <v>1821</v>
      </c>
      <c r="C1070" s="25" t="s">
        <v>1822</v>
      </c>
      <c r="D1070" s="25" t="s">
        <v>270</v>
      </c>
      <c r="E1070" s="25" t="s">
        <v>694</v>
      </c>
    </row>
    <row r="1071" spans="1:5" x14ac:dyDescent="0.2">
      <c r="A1071" s="25" t="s">
        <v>3274</v>
      </c>
      <c r="B1071" s="25" t="s">
        <v>1821</v>
      </c>
      <c r="C1071" s="25" t="s">
        <v>1822</v>
      </c>
      <c r="D1071" s="25" t="s">
        <v>270</v>
      </c>
      <c r="E1071" s="25" t="s">
        <v>251</v>
      </c>
    </row>
    <row r="1072" spans="1:5" x14ac:dyDescent="0.2">
      <c r="A1072" s="25" t="s">
        <v>3274</v>
      </c>
      <c r="B1072" s="25" t="s">
        <v>1821</v>
      </c>
      <c r="C1072" s="25" t="s">
        <v>1822</v>
      </c>
      <c r="D1072" s="25" t="s">
        <v>270</v>
      </c>
      <c r="E1072" s="25" t="s">
        <v>255</v>
      </c>
    </row>
    <row r="1073" spans="1:5" x14ac:dyDescent="0.2">
      <c r="A1073" s="25" t="s">
        <v>3274</v>
      </c>
      <c r="B1073" s="25" t="s">
        <v>1789</v>
      </c>
      <c r="C1073" s="25" t="s">
        <v>1790</v>
      </c>
      <c r="D1073" s="25" t="s">
        <v>800</v>
      </c>
      <c r="E1073" s="25" t="s">
        <v>995</v>
      </c>
    </row>
    <row r="1074" spans="1:5" x14ac:dyDescent="0.2">
      <c r="A1074" s="25" t="s">
        <v>3274</v>
      </c>
      <c r="B1074" s="25" t="s">
        <v>1789</v>
      </c>
      <c r="C1074" s="25" t="s">
        <v>1790</v>
      </c>
      <c r="D1074" s="25" t="s">
        <v>800</v>
      </c>
      <c r="E1074" s="25" t="s">
        <v>255</v>
      </c>
    </row>
    <row r="1075" spans="1:5" x14ac:dyDescent="0.2">
      <c r="A1075" s="25" t="s">
        <v>3274</v>
      </c>
      <c r="B1075" s="25" t="s">
        <v>1644</v>
      </c>
      <c r="C1075" s="25" t="s">
        <v>345</v>
      </c>
      <c r="D1075" s="25" t="s">
        <v>800</v>
      </c>
      <c r="E1075" s="25" t="s">
        <v>694</v>
      </c>
    </row>
    <row r="1076" spans="1:5" x14ac:dyDescent="0.2">
      <c r="A1076" s="25" t="s">
        <v>3274</v>
      </c>
      <c r="B1076" s="25" t="s">
        <v>1644</v>
      </c>
      <c r="C1076" s="25" t="s">
        <v>345</v>
      </c>
      <c r="D1076" s="25" t="s">
        <v>800</v>
      </c>
      <c r="E1076" s="25" t="s">
        <v>255</v>
      </c>
    </row>
    <row r="1077" spans="1:5" x14ac:dyDescent="0.2">
      <c r="A1077" s="25" t="s">
        <v>3274</v>
      </c>
      <c r="B1077" s="25" t="s">
        <v>1643</v>
      </c>
      <c r="C1077" s="25" t="s">
        <v>1444</v>
      </c>
      <c r="D1077" s="25" t="s">
        <v>800</v>
      </c>
      <c r="E1077" s="25" t="s">
        <v>694</v>
      </c>
    </row>
    <row r="1078" spans="1:5" x14ac:dyDescent="0.2">
      <c r="A1078" s="25" t="s">
        <v>3274</v>
      </c>
      <c r="B1078" s="25" t="s">
        <v>1643</v>
      </c>
      <c r="C1078" s="25" t="s">
        <v>1444</v>
      </c>
      <c r="D1078" s="25" t="s">
        <v>800</v>
      </c>
      <c r="E1078" s="25" t="s">
        <v>255</v>
      </c>
    </row>
    <row r="1079" spans="1:5" x14ac:dyDescent="0.2">
      <c r="A1079" s="25" t="s">
        <v>3274</v>
      </c>
      <c r="B1079" s="25" t="s">
        <v>1658</v>
      </c>
      <c r="C1079" s="25" t="s">
        <v>2690</v>
      </c>
      <c r="D1079" s="25" t="s">
        <v>800</v>
      </c>
      <c r="E1079" s="25" t="s">
        <v>694</v>
      </c>
    </row>
    <row r="1080" spans="1:5" x14ac:dyDescent="0.2">
      <c r="A1080" s="25" t="s">
        <v>3274</v>
      </c>
      <c r="B1080" s="25" t="s">
        <v>1658</v>
      </c>
      <c r="C1080" s="25" t="s">
        <v>2690</v>
      </c>
      <c r="D1080" s="25" t="s">
        <v>800</v>
      </c>
      <c r="E1080" s="25" t="s">
        <v>255</v>
      </c>
    </row>
    <row r="1081" spans="1:5" x14ac:dyDescent="0.2">
      <c r="A1081" s="25" t="s">
        <v>3274</v>
      </c>
      <c r="B1081" s="25" t="s">
        <v>1862</v>
      </c>
      <c r="C1081" s="25" t="s">
        <v>3204</v>
      </c>
      <c r="D1081" s="25" t="s">
        <v>800</v>
      </c>
      <c r="E1081" s="25" t="s">
        <v>694</v>
      </c>
    </row>
    <row r="1082" spans="1:5" x14ac:dyDescent="0.2">
      <c r="A1082" s="25" t="s">
        <v>3274</v>
      </c>
      <c r="B1082" s="25" t="s">
        <v>1862</v>
      </c>
      <c r="C1082" s="25" t="s">
        <v>3204</v>
      </c>
      <c r="D1082" s="25" t="s">
        <v>800</v>
      </c>
      <c r="E1082" s="25" t="s">
        <v>995</v>
      </c>
    </row>
    <row r="1083" spans="1:5" x14ac:dyDescent="0.2">
      <c r="A1083" s="25" t="s">
        <v>3274</v>
      </c>
      <c r="B1083" s="25" t="s">
        <v>1862</v>
      </c>
      <c r="C1083" s="25" t="s">
        <v>3204</v>
      </c>
      <c r="D1083" s="25" t="s">
        <v>800</v>
      </c>
      <c r="E1083" s="25" t="s">
        <v>255</v>
      </c>
    </row>
    <row r="1084" spans="1:5" x14ac:dyDescent="0.2">
      <c r="A1084" s="25" t="s">
        <v>3274</v>
      </c>
      <c r="B1084" s="25" t="s">
        <v>1863</v>
      </c>
      <c r="C1084" s="25" t="s">
        <v>3205</v>
      </c>
      <c r="D1084" s="25" t="s">
        <v>800</v>
      </c>
      <c r="E1084" s="25" t="s">
        <v>694</v>
      </c>
    </row>
    <row r="1085" spans="1:5" x14ac:dyDescent="0.2">
      <c r="A1085" s="25" t="s">
        <v>3274</v>
      </c>
      <c r="B1085" s="25" t="s">
        <v>1863</v>
      </c>
      <c r="C1085" s="25" t="s">
        <v>3205</v>
      </c>
      <c r="D1085" s="25" t="s">
        <v>800</v>
      </c>
      <c r="E1085" s="25" t="s">
        <v>255</v>
      </c>
    </row>
    <row r="1086" spans="1:5" x14ac:dyDescent="0.2">
      <c r="A1086" s="25" t="s">
        <v>3274</v>
      </c>
      <c r="B1086" s="25" t="s">
        <v>1672</v>
      </c>
      <c r="C1086" s="25" t="s">
        <v>2642</v>
      </c>
      <c r="D1086" s="25" t="s">
        <v>800</v>
      </c>
      <c r="E1086" s="25" t="s">
        <v>695</v>
      </c>
    </row>
    <row r="1087" spans="1:5" x14ac:dyDescent="0.2">
      <c r="A1087" s="25" t="s">
        <v>3274</v>
      </c>
      <c r="B1087" s="25" t="s">
        <v>1672</v>
      </c>
      <c r="C1087" s="25" t="s">
        <v>2642</v>
      </c>
      <c r="D1087" s="25" t="s">
        <v>800</v>
      </c>
      <c r="E1087" s="25" t="s">
        <v>255</v>
      </c>
    </row>
    <row r="1088" spans="1:5" x14ac:dyDescent="0.2">
      <c r="A1088" s="25" t="s">
        <v>3274</v>
      </c>
      <c r="B1088" s="25" t="s">
        <v>1627</v>
      </c>
      <c r="C1088" s="25" t="s">
        <v>346</v>
      </c>
      <c r="D1088" s="25" t="s">
        <v>800</v>
      </c>
      <c r="E1088" s="25" t="s">
        <v>694</v>
      </c>
    </row>
    <row r="1089" spans="1:5" x14ac:dyDescent="0.2">
      <c r="A1089" s="25" t="s">
        <v>3274</v>
      </c>
      <c r="B1089" s="25" t="s">
        <v>1627</v>
      </c>
      <c r="C1089" s="25" t="s">
        <v>346</v>
      </c>
      <c r="D1089" s="25" t="s">
        <v>800</v>
      </c>
      <c r="E1089" s="25" t="s">
        <v>695</v>
      </c>
    </row>
    <row r="1090" spans="1:5" x14ac:dyDescent="0.2">
      <c r="A1090" s="25" t="s">
        <v>3274</v>
      </c>
      <c r="B1090" s="25" t="s">
        <v>1627</v>
      </c>
      <c r="C1090" s="25" t="s">
        <v>346</v>
      </c>
      <c r="D1090" s="25" t="s">
        <v>800</v>
      </c>
      <c r="E1090" s="25" t="s">
        <v>255</v>
      </c>
    </row>
    <row r="1091" spans="1:5" x14ac:dyDescent="0.2">
      <c r="A1091" s="25" t="s">
        <v>3274</v>
      </c>
      <c r="B1091" s="25" t="s">
        <v>2772</v>
      </c>
      <c r="C1091" s="25" t="s">
        <v>3210</v>
      </c>
      <c r="D1091" s="25" t="s">
        <v>800</v>
      </c>
      <c r="E1091" s="25" t="s">
        <v>255</v>
      </c>
    </row>
    <row r="1092" spans="1:5" x14ac:dyDescent="0.2">
      <c r="A1092" s="25" t="s">
        <v>3274</v>
      </c>
      <c r="B1092" s="25" t="s">
        <v>1636</v>
      </c>
      <c r="C1092" s="25" t="s">
        <v>347</v>
      </c>
      <c r="D1092" s="25" t="s">
        <v>800</v>
      </c>
      <c r="E1092" s="25" t="s">
        <v>694</v>
      </c>
    </row>
    <row r="1093" spans="1:5" x14ac:dyDescent="0.2">
      <c r="A1093" s="25" t="s">
        <v>3274</v>
      </c>
      <c r="B1093" s="25" t="s">
        <v>1636</v>
      </c>
      <c r="C1093" s="25" t="s">
        <v>347</v>
      </c>
      <c r="D1093" s="25" t="s">
        <v>800</v>
      </c>
      <c r="E1093" s="25" t="s">
        <v>695</v>
      </c>
    </row>
    <row r="1094" spans="1:5" x14ac:dyDescent="0.2">
      <c r="A1094" s="25" t="s">
        <v>3274</v>
      </c>
      <c r="B1094" s="25" t="s">
        <v>1636</v>
      </c>
      <c r="C1094" s="25" t="s">
        <v>347</v>
      </c>
      <c r="D1094" s="25" t="s">
        <v>800</v>
      </c>
      <c r="E1094" s="25" t="s">
        <v>255</v>
      </c>
    </row>
    <row r="1095" spans="1:5" x14ac:dyDescent="0.2">
      <c r="A1095" s="25" t="s">
        <v>3274</v>
      </c>
      <c r="B1095" s="25" t="s">
        <v>1864</v>
      </c>
      <c r="C1095" s="25" t="s">
        <v>3206</v>
      </c>
      <c r="D1095" s="25" t="s">
        <v>800</v>
      </c>
      <c r="E1095" s="25" t="s">
        <v>694</v>
      </c>
    </row>
    <row r="1096" spans="1:5" x14ac:dyDescent="0.2">
      <c r="A1096" s="25" t="s">
        <v>3274</v>
      </c>
      <c r="B1096" s="25" t="s">
        <v>1864</v>
      </c>
      <c r="C1096" s="25" t="s">
        <v>3206</v>
      </c>
      <c r="D1096" s="25" t="s">
        <v>800</v>
      </c>
      <c r="E1096" s="25" t="s">
        <v>995</v>
      </c>
    </row>
    <row r="1097" spans="1:5" x14ac:dyDescent="0.2">
      <c r="A1097" s="25" t="s">
        <v>3274</v>
      </c>
      <c r="B1097" s="25" t="s">
        <v>1864</v>
      </c>
      <c r="C1097" s="25" t="s">
        <v>3206</v>
      </c>
      <c r="D1097" s="25" t="s">
        <v>800</v>
      </c>
      <c r="E1097" s="25" t="s">
        <v>255</v>
      </c>
    </row>
    <row r="1098" spans="1:5" x14ac:dyDescent="0.2">
      <c r="A1098" s="25" t="s">
        <v>3274</v>
      </c>
      <c r="B1098" s="25" t="s">
        <v>1702</v>
      </c>
      <c r="C1098" s="25" t="s">
        <v>1388</v>
      </c>
      <c r="D1098" s="25" t="s">
        <v>800</v>
      </c>
      <c r="E1098" s="25" t="s">
        <v>255</v>
      </c>
    </row>
    <row r="1099" spans="1:5" x14ac:dyDescent="0.2">
      <c r="A1099" s="25" t="s">
        <v>3274</v>
      </c>
      <c r="B1099" s="25" t="s">
        <v>1639</v>
      </c>
      <c r="C1099" s="25" t="s">
        <v>569</v>
      </c>
      <c r="D1099" s="25" t="s">
        <v>800</v>
      </c>
      <c r="E1099" s="25" t="s">
        <v>694</v>
      </c>
    </row>
    <row r="1100" spans="1:5" x14ac:dyDescent="0.2">
      <c r="A1100" s="25" t="s">
        <v>3274</v>
      </c>
      <c r="B1100" s="25" t="s">
        <v>1639</v>
      </c>
      <c r="C1100" s="25" t="s">
        <v>569</v>
      </c>
      <c r="D1100" s="25" t="s">
        <v>800</v>
      </c>
      <c r="E1100" s="25" t="s">
        <v>255</v>
      </c>
    </row>
    <row r="1101" spans="1:5" x14ac:dyDescent="0.2">
      <c r="A1101" s="25" t="s">
        <v>3274</v>
      </c>
      <c r="B1101" s="25" t="s">
        <v>1648</v>
      </c>
      <c r="C1101" s="25" t="s">
        <v>834</v>
      </c>
      <c r="D1101" s="25" t="s">
        <v>800</v>
      </c>
      <c r="E1101" s="25" t="s">
        <v>694</v>
      </c>
    </row>
    <row r="1102" spans="1:5" x14ac:dyDescent="0.2">
      <c r="A1102" s="25" t="s">
        <v>3274</v>
      </c>
      <c r="B1102" s="25" t="s">
        <v>1648</v>
      </c>
      <c r="C1102" s="25" t="s">
        <v>834</v>
      </c>
      <c r="D1102" s="25" t="s">
        <v>800</v>
      </c>
      <c r="E1102" s="25" t="s">
        <v>995</v>
      </c>
    </row>
    <row r="1103" spans="1:5" x14ac:dyDescent="0.2">
      <c r="A1103" s="25" t="s">
        <v>3274</v>
      </c>
      <c r="B1103" s="25" t="s">
        <v>1648</v>
      </c>
      <c r="C1103" s="25" t="s">
        <v>834</v>
      </c>
      <c r="D1103" s="25" t="s">
        <v>800</v>
      </c>
      <c r="E1103" s="25" t="s">
        <v>255</v>
      </c>
    </row>
    <row r="1104" spans="1:5" x14ac:dyDescent="0.2">
      <c r="A1104" s="25" t="s">
        <v>3274</v>
      </c>
      <c r="B1104" s="25" t="s">
        <v>2003</v>
      </c>
      <c r="C1104" s="25" t="s">
        <v>565</v>
      </c>
      <c r="D1104" s="25" t="s">
        <v>800</v>
      </c>
      <c r="E1104" s="25" t="s">
        <v>694</v>
      </c>
    </row>
    <row r="1105" spans="1:5" x14ac:dyDescent="0.2">
      <c r="A1105" s="25" t="s">
        <v>3274</v>
      </c>
      <c r="B1105" s="25" t="s">
        <v>2003</v>
      </c>
      <c r="C1105" s="25" t="s">
        <v>565</v>
      </c>
      <c r="D1105" s="25" t="s">
        <v>800</v>
      </c>
      <c r="E1105" s="25" t="s">
        <v>255</v>
      </c>
    </row>
    <row r="1106" spans="1:5" x14ac:dyDescent="0.2">
      <c r="A1106" s="25" t="s">
        <v>3274</v>
      </c>
      <c r="B1106" s="25" t="s">
        <v>1716</v>
      </c>
      <c r="C1106" s="25" t="s">
        <v>1436</v>
      </c>
      <c r="D1106" s="25" t="s">
        <v>800</v>
      </c>
      <c r="E1106" s="25" t="s">
        <v>697</v>
      </c>
    </row>
    <row r="1107" spans="1:5" x14ac:dyDescent="0.2">
      <c r="A1107" s="25" t="s">
        <v>3274</v>
      </c>
      <c r="B1107" s="25" t="s">
        <v>1716</v>
      </c>
      <c r="C1107" s="25" t="s">
        <v>1436</v>
      </c>
      <c r="D1107" s="25" t="s">
        <v>800</v>
      </c>
      <c r="E1107" s="25" t="s">
        <v>694</v>
      </c>
    </row>
    <row r="1108" spans="1:5" x14ac:dyDescent="0.2">
      <c r="A1108" s="25" t="s">
        <v>3274</v>
      </c>
      <c r="B1108" s="25" t="s">
        <v>1716</v>
      </c>
      <c r="C1108" s="25" t="s">
        <v>1436</v>
      </c>
      <c r="D1108" s="25" t="s">
        <v>800</v>
      </c>
      <c r="E1108" s="25" t="s">
        <v>255</v>
      </c>
    </row>
    <row r="1109" spans="1:5" x14ac:dyDescent="0.2">
      <c r="A1109" s="25" t="s">
        <v>3274</v>
      </c>
      <c r="B1109" s="25" t="s">
        <v>1723</v>
      </c>
      <c r="C1109" s="25" t="s">
        <v>1437</v>
      </c>
      <c r="D1109" s="25" t="s">
        <v>800</v>
      </c>
      <c r="E1109" s="25" t="s">
        <v>697</v>
      </c>
    </row>
    <row r="1110" spans="1:5" x14ac:dyDescent="0.2">
      <c r="A1110" s="25" t="s">
        <v>3274</v>
      </c>
      <c r="B1110" s="25" t="s">
        <v>1723</v>
      </c>
      <c r="C1110" s="25" t="s">
        <v>1437</v>
      </c>
      <c r="D1110" s="25" t="s">
        <v>800</v>
      </c>
      <c r="E1110" s="25" t="s">
        <v>694</v>
      </c>
    </row>
    <row r="1111" spans="1:5" x14ac:dyDescent="0.2">
      <c r="A1111" s="25" t="s">
        <v>3274</v>
      </c>
      <c r="B1111" s="25" t="s">
        <v>1723</v>
      </c>
      <c r="C1111" s="25" t="s">
        <v>1437</v>
      </c>
      <c r="D1111" s="25" t="s">
        <v>800</v>
      </c>
      <c r="E1111" s="25" t="s">
        <v>255</v>
      </c>
    </row>
    <row r="1112" spans="1:5" x14ac:dyDescent="0.2">
      <c r="A1112" s="25" t="s">
        <v>3274</v>
      </c>
      <c r="B1112" s="25" t="s">
        <v>1635</v>
      </c>
      <c r="C1112" s="25" t="s">
        <v>833</v>
      </c>
      <c r="D1112" s="25" t="s">
        <v>800</v>
      </c>
      <c r="E1112" s="25" t="s">
        <v>694</v>
      </c>
    </row>
    <row r="1113" spans="1:5" x14ac:dyDescent="0.2">
      <c r="A1113" s="25" t="s">
        <v>3274</v>
      </c>
      <c r="B1113" s="25" t="s">
        <v>1635</v>
      </c>
      <c r="C1113" s="25" t="s">
        <v>833</v>
      </c>
      <c r="D1113" s="25" t="s">
        <v>800</v>
      </c>
      <c r="E1113" s="25" t="s">
        <v>995</v>
      </c>
    </row>
    <row r="1114" spans="1:5" x14ac:dyDescent="0.2">
      <c r="A1114" s="25" t="s">
        <v>3274</v>
      </c>
      <c r="B1114" s="25" t="s">
        <v>1635</v>
      </c>
      <c r="C1114" s="25" t="s">
        <v>833</v>
      </c>
      <c r="D1114" s="25" t="s">
        <v>800</v>
      </c>
      <c r="E1114" s="25" t="s">
        <v>255</v>
      </c>
    </row>
    <row r="1115" spans="1:5" x14ac:dyDescent="0.2">
      <c r="A1115" s="25" t="s">
        <v>3274</v>
      </c>
      <c r="B1115" s="25" t="s">
        <v>1614</v>
      </c>
      <c r="C1115" s="25" t="s">
        <v>841</v>
      </c>
      <c r="D1115" s="25" t="s">
        <v>800</v>
      </c>
      <c r="E1115" s="25" t="s">
        <v>697</v>
      </c>
    </row>
    <row r="1116" spans="1:5" x14ac:dyDescent="0.2">
      <c r="A1116" s="25" t="s">
        <v>3274</v>
      </c>
      <c r="B1116" s="25" t="s">
        <v>1614</v>
      </c>
      <c r="C1116" s="25" t="s">
        <v>841</v>
      </c>
      <c r="D1116" s="25" t="s">
        <v>800</v>
      </c>
      <c r="E1116" s="25" t="s">
        <v>694</v>
      </c>
    </row>
    <row r="1117" spans="1:5" x14ac:dyDescent="0.2">
      <c r="A1117" s="25" t="s">
        <v>3274</v>
      </c>
      <c r="B1117" s="25" t="s">
        <v>1614</v>
      </c>
      <c r="C1117" s="25" t="s">
        <v>841</v>
      </c>
      <c r="D1117" s="25" t="s">
        <v>800</v>
      </c>
      <c r="E1117" s="25" t="s">
        <v>995</v>
      </c>
    </row>
    <row r="1118" spans="1:5" x14ac:dyDescent="0.2">
      <c r="A1118" s="25" t="s">
        <v>3274</v>
      </c>
      <c r="B1118" s="25" t="s">
        <v>1614</v>
      </c>
      <c r="C1118" s="25" t="s">
        <v>841</v>
      </c>
      <c r="D1118" s="25" t="s">
        <v>800</v>
      </c>
      <c r="E1118" s="25" t="s">
        <v>255</v>
      </c>
    </row>
    <row r="1119" spans="1:5" x14ac:dyDescent="0.2">
      <c r="A1119" s="25" t="s">
        <v>3274</v>
      </c>
      <c r="B1119" s="25" t="s">
        <v>1614</v>
      </c>
      <c r="C1119" s="25" t="s">
        <v>841</v>
      </c>
      <c r="D1119" s="25" t="s">
        <v>800</v>
      </c>
      <c r="E1119" s="25" t="s">
        <v>250</v>
      </c>
    </row>
    <row r="1120" spans="1:5" x14ac:dyDescent="0.2">
      <c r="A1120" s="25" t="s">
        <v>3274</v>
      </c>
      <c r="B1120" s="25" t="s">
        <v>2496</v>
      </c>
      <c r="C1120" s="25" t="s">
        <v>566</v>
      </c>
      <c r="D1120" s="25" t="s">
        <v>800</v>
      </c>
      <c r="E1120" s="25" t="s">
        <v>697</v>
      </c>
    </row>
    <row r="1121" spans="1:5" x14ac:dyDescent="0.2">
      <c r="A1121" s="25" t="s">
        <v>3274</v>
      </c>
      <c r="B1121" s="25" t="s">
        <v>2496</v>
      </c>
      <c r="C1121" s="25" t="s">
        <v>566</v>
      </c>
      <c r="D1121" s="25" t="s">
        <v>800</v>
      </c>
      <c r="E1121" s="25" t="s">
        <v>694</v>
      </c>
    </row>
    <row r="1122" spans="1:5" x14ac:dyDescent="0.2">
      <c r="A1122" s="25" t="s">
        <v>3274</v>
      </c>
      <c r="B1122" s="25" t="s">
        <v>2496</v>
      </c>
      <c r="C1122" s="25" t="s">
        <v>566</v>
      </c>
      <c r="D1122" s="25" t="s">
        <v>800</v>
      </c>
      <c r="E1122" s="25" t="s">
        <v>253</v>
      </c>
    </row>
    <row r="1123" spans="1:5" x14ac:dyDescent="0.2">
      <c r="A1123" s="25" t="s">
        <v>3274</v>
      </c>
      <c r="B1123" s="25" t="s">
        <v>2496</v>
      </c>
      <c r="C1123" s="25" t="s">
        <v>566</v>
      </c>
      <c r="D1123" s="25" t="s">
        <v>800</v>
      </c>
      <c r="E1123" s="25" t="s">
        <v>3123</v>
      </c>
    </row>
    <row r="1124" spans="1:5" x14ac:dyDescent="0.2">
      <c r="A1124" s="25" t="s">
        <v>3274</v>
      </c>
      <c r="B1124" s="25" t="s">
        <v>2496</v>
      </c>
      <c r="C1124" s="25" t="s">
        <v>566</v>
      </c>
      <c r="D1124" s="25" t="s">
        <v>800</v>
      </c>
      <c r="E1124" s="25" t="s">
        <v>695</v>
      </c>
    </row>
    <row r="1125" spans="1:5" x14ac:dyDescent="0.2">
      <c r="A1125" s="25" t="s">
        <v>3274</v>
      </c>
      <c r="B1125" s="25" t="s">
        <v>2496</v>
      </c>
      <c r="C1125" s="25" t="s">
        <v>566</v>
      </c>
      <c r="D1125" s="25" t="s">
        <v>800</v>
      </c>
      <c r="E1125" s="25" t="s">
        <v>696</v>
      </c>
    </row>
    <row r="1126" spans="1:5" x14ac:dyDescent="0.2">
      <c r="A1126" s="25" t="s">
        <v>3274</v>
      </c>
      <c r="B1126" s="25" t="s">
        <v>2496</v>
      </c>
      <c r="C1126" s="25" t="s">
        <v>566</v>
      </c>
      <c r="D1126" s="25" t="s">
        <v>800</v>
      </c>
      <c r="E1126" s="25" t="s">
        <v>250</v>
      </c>
    </row>
    <row r="1127" spans="1:5" x14ac:dyDescent="0.2">
      <c r="A1127" s="25" t="s">
        <v>3274</v>
      </c>
      <c r="B1127" s="25" t="s">
        <v>2496</v>
      </c>
      <c r="C1127" s="25" t="s">
        <v>566</v>
      </c>
      <c r="D1127" s="25" t="s">
        <v>800</v>
      </c>
      <c r="E1127" s="25" t="s">
        <v>897</v>
      </c>
    </row>
    <row r="1128" spans="1:5" x14ac:dyDescent="0.2">
      <c r="A1128" s="25" t="s">
        <v>3274</v>
      </c>
      <c r="B1128" s="25" t="s">
        <v>2496</v>
      </c>
      <c r="C1128" s="25" t="s">
        <v>566</v>
      </c>
      <c r="D1128" s="25" t="s">
        <v>800</v>
      </c>
      <c r="E1128" s="25" t="s">
        <v>625</v>
      </c>
    </row>
    <row r="1129" spans="1:5" x14ac:dyDescent="0.2">
      <c r="A1129" s="25" t="s">
        <v>3274</v>
      </c>
      <c r="B1129" s="25" t="s">
        <v>2496</v>
      </c>
      <c r="C1129" s="25" t="s">
        <v>566</v>
      </c>
      <c r="D1129" s="25" t="s">
        <v>800</v>
      </c>
      <c r="E1129" s="25" t="s">
        <v>1453</v>
      </c>
    </row>
    <row r="1130" spans="1:5" x14ac:dyDescent="0.2">
      <c r="A1130" s="25" t="s">
        <v>3274</v>
      </c>
      <c r="B1130" s="25" t="s">
        <v>2342</v>
      </c>
      <c r="C1130" s="25" t="s">
        <v>2691</v>
      </c>
      <c r="D1130" s="25" t="s">
        <v>800</v>
      </c>
      <c r="E1130" s="25" t="s">
        <v>694</v>
      </c>
    </row>
    <row r="1131" spans="1:5" x14ac:dyDescent="0.2">
      <c r="A1131" s="25" t="s">
        <v>3274</v>
      </c>
      <c r="B1131" s="25" t="s">
        <v>2342</v>
      </c>
      <c r="C1131" s="25" t="s">
        <v>2691</v>
      </c>
      <c r="D1131" s="25" t="s">
        <v>800</v>
      </c>
      <c r="E1131" s="25" t="s">
        <v>695</v>
      </c>
    </row>
    <row r="1132" spans="1:5" x14ac:dyDescent="0.2">
      <c r="A1132" s="25" t="s">
        <v>3274</v>
      </c>
      <c r="B1132" s="25" t="s">
        <v>2342</v>
      </c>
      <c r="C1132" s="25" t="s">
        <v>2691</v>
      </c>
      <c r="D1132" s="25" t="s">
        <v>800</v>
      </c>
      <c r="E1132" s="25" t="s">
        <v>255</v>
      </c>
    </row>
    <row r="1133" spans="1:5" x14ac:dyDescent="0.2">
      <c r="A1133" s="25" t="s">
        <v>3274</v>
      </c>
      <c r="B1133" s="25" t="s">
        <v>2343</v>
      </c>
      <c r="C1133" s="25" t="s">
        <v>365</v>
      </c>
      <c r="D1133" s="25" t="s">
        <v>800</v>
      </c>
      <c r="E1133" s="25" t="s">
        <v>694</v>
      </c>
    </row>
    <row r="1134" spans="1:5" x14ac:dyDescent="0.2">
      <c r="A1134" s="25" t="s">
        <v>3274</v>
      </c>
      <c r="B1134" s="25" t="s">
        <v>2343</v>
      </c>
      <c r="C1134" s="25" t="s">
        <v>365</v>
      </c>
      <c r="D1134" s="25" t="s">
        <v>800</v>
      </c>
      <c r="E1134" s="25" t="s">
        <v>695</v>
      </c>
    </row>
    <row r="1135" spans="1:5" x14ac:dyDescent="0.2">
      <c r="A1135" s="25" t="s">
        <v>3274</v>
      </c>
      <c r="B1135" s="25" t="s">
        <v>2343</v>
      </c>
      <c r="C1135" s="25" t="s">
        <v>365</v>
      </c>
      <c r="D1135" s="25" t="s">
        <v>800</v>
      </c>
      <c r="E1135" s="25" t="s">
        <v>255</v>
      </c>
    </row>
    <row r="1136" spans="1:5" x14ac:dyDescent="0.2">
      <c r="A1136" s="25" t="s">
        <v>3274</v>
      </c>
      <c r="B1136" s="25" t="s">
        <v>2497</v>
      </c>
      <c r="C1136" s="25" t="s">
        <v>167</v>
      </c>
      <c r="D1136" s="25" t="s">
        <v>800</v>
      </c>
      <c r="E1136" s="25" t="s">
        <v>694</v>
      </c>
    </row>
    <row r="1137" spans="1:5" x14ac:dyDescent="0.2">
      <c r="A1137" s="25" t="s">
        <v>3274</v>
      </c>
      <c r="B1137" s="25" t="s">
        <v>2497</v>
      </c>
      <c r="C1137" s="25" t="s">
        <v>167</v>
      </c>
      <c r="D1137" s="25" t="s">
        <v>800</v>
      </c>
      <c r="E1137" s="25" t="s">
        <v>3123</v>
      </c>
    </row>
    <row r="1138" spans="1:5" x14ac:dyDescent="0.2">
      <c r="A1138" s="25" t="s">
        <v>3274</v>
      </c>
      <c r="B1138" s="25" t="s">
        <v>2497</v>
      </c>
      <c r="C1138" s="25" t="s">
        <v>167</v>
      </c>
      <c r="D1138" s="25" t="s">
        <v>800</v>
      </c>
      <c r="E1138" s="25" t="s">
        <v>255</v>
      </c>
    </row>
    <row r="1139" spans="1:5" x14ac:dyDescent="0.2">
      <c r="A1139" s="25" t="s">
        <v>3274</v>
      </c>
      <c r="B1139" s="25" t="s">
        <v>2497</v>
      </c>
      <c r="C1139" s="25" t="s">
        <v>167</v>
      </c>
      <c r="D1139" s="25" t="s">
        <v>800</v>
      </c>
      <c r="E1139" s="25" t="s">
        <v>625</v>
      </c>
    </row>
    <row r="1140" spans="1:5" x14ac:dyDescent="0.2">
      <c r="A1140" s="25" t="s">
        <v>3274</v>
      </c>
      <c r="B1140" s="25" t="s">
        <v>2319</v>
      </c>
      <c r="C1140" s="25" t="s">
        <v>2320</v>
      </c>
      <c r="D1140" s="25" t="s">
        <v>800</v>
      </c>
      <c r="E1140" s="25" t="s">
        <v>694</v>
      </c>
    </row>
    <row r="1141" spans="1:5" x14ac:dyDescent="0.2">
      <c r="A1141" s="25" t="s">
        <v>3274</v>
      </c>
      <c r="B1141" s="25" t="s">
        <v>2319</v>
      </c>
      <c r="C1141" s="25" t="s">
        <v>2320</v>
      </c>
      <c r="D1141" s="25" t="s">
        <v>800</v>
      </c>
      <c r="E1141" s="25" t="s">
        <v>995</v>
      </c>
    </row>
    <row r="1142" spans="1:5" x14ac:dyDescent="0.2">
      <c r="A1142" s="25" t="s">
        <v>3274</v>
      </c>
      <c r="B1142" s="25" t="s">
        <v>2319</v>
      </c>
      <c r="C1142" s="25" t="s">
        <v>2320</v>
      </c>
      <c r="D1142" s="25" t="s">
        <v>800</v>
      </c>
      <c r="E1142" s="25" t="s">
        <v>255</v>
      </c>
    </row>
    <row r="1143" spans="1:5" x14ac:dyDescent="0.2">
      <c r="A1143" s="25" t="s">
        <v>3274</v>
      </c>
      <c r="B1143" s="25" t="s">
        <v>2499</v>
      </c>
      <c r="C1143" s="25" t="s">
        <v>367</v>
      </c>
      <c r="D1143" s="25" t="s">
        <v>800</v>
      </c>
      <c r="E1143" s="25" t="s">
        <v>694</v>
      </c>
    </row>
    <row r="1144" spans="1:5" x14ac:dyDescent="0.2">
      <c r="A1144" s="25" t="s">
        <v>3274</v>
      </c>
      <c r="B1144" s="25" t="s">
        <v>2499</v>
      </c>
      <c r="C1144" s="25" t="s">
        <v>367</v>
      </c>
      <c r="D1144" s="25" t="s">
        <v>800</v>
      </c>
      <c r="E1144" s="25" t="s">
        <v>255</v>
      </c>
    </row>
    <row r="1145" spans="1:5" x14ac:dyDescent="0.2">
      <c r="A1145" s="25" t="s">
        <v>3274</v>
      </c>
      <c r="B1145" s="25" t="s">
        <v>2500</v>
      </c>
      <c r="C1145" s="25" t="s">
        <v>173</v>
      </c>
      <c r="D1145" s="25" t="s">
        <v>800</v>
      </c>
      <c r="E1145" s="25" t="s">
        <v>694</v>
      </c>
    </row>
    <row r="1146" spans="1:5" x14ac:dyDescent="0.2">
      <c r="A1146" s="25" t="s">
        <v>3274</v>
      </c>
      <c r="B1146" s="25" t="s">
        <v>2500</v>
      </c>
      <c r="C1146" s="25" t="s">
        <v>173</v>
      </c>
      <c r="D1146" s="25" t="s">
        <v>800</v>
      </c>
      <c r="E1146" s="25" t="s">
        <v>255</v>
      </c>
    </row>
    <row r="1147" spans="1:5" x14ac:dyDescent="0.2">
      <c r="A1147" s="25" t="s">
        <v>3274</v>
      </c>
      <c r="B1147" s="25" t="s">
        <v>2501</v>
      </c>
      <c r="C1147" s="25" t="s">
        <v>2511</v>
      </c>
      <c r="D1147" s="25" t="s">
        <v>800</v>
      </c>
      <c r="E1147" s="25" t="s">
        <v>694</v>
      </c>
    </row>
    <row r="1148" spans="1:5" x14ac:dyDescent="0.2">
      <c r="A1148" s="25" t="s">
        <v>3274</v>
      </c>
      <c r="B1148" s="25" t="s">
        <v>2501</v>
      </c>
      <c r="C1148" s="25" t="s">
        <v>2511</v>
      </c>
      <c r="D1148" s="25" t="s">
        <v>800</v>
      </c>
      <c r="E1148" s="25" t="s">
        <v>695</v>
      </c>
    </row>
    <row r="1149" spans="1:5" x14ac:dyDescent="0.2">
      <c r="A1149" s="25" t="s">
        <v>3274</v>
      </c>
      <c r="B1149" s="25" t="s">
        <v>2501</v>
      </c>
      <c r="C1149" s="25" t="s">
        <v>2511</v>
      </c>
      <c r="D1149" s="25" t="s">
        <v>800</v>
      </c>
      <c r="E1149" s="25" t="s">
        <v>255</v>
      </c>
    </row>
    <row r="1150" spans="1:5" x14ac:dyDescent="0.2">
      <c r="A1150" s="25" t="s">
        <v>3274</v>
      </c>
      <c r="B1150" s="25" t="s">
        <v>2502</v>
      </c>
      <c r="C1150" s="25" t="s">
        <v>808</v>
      </c>
      <c r="D1150" s="25" t="s">
        <v>800</v>
      </c>
      <c r="E1150" s="25" t="s">
        <v>694</v>
      </c>
    </row>
    <row r="1151" spans="1:5" x14ac:dyDescent="0.2">
      <c r="A1151" s="25" t="s">
        <v>3274</v>
      </c>
      <c r="B1151" s="25" t="s">
        <v>2502</v>
      </c>
      <c r="C1151" s="25" t="s">
        <v>808</v>
      </c>
      <c r="D1151" s="25" t="s">
        <v>800</v>
      </c>
      <c r="E1151" s="25" t="s">
        <v>695</v>
      </c>
    </row>
    <row r="1152" spans="1:5" x14ac:dyDescent="0.2">
      <c r="A1152" s="25" t="s">
        <v>3274</v>
      </c>
      <c r="B1152" s="25" t="s">
        <v>2502</v>
      </c>
      <c r="C1152" s="25" t="s">
        <v>808</v>
      </c>
      <c r="D1152" s="25" t="s">
        <v>800</v>
      </c>
      <c r="E1152" s="25" t="s">
        <v>696</v>
      </c>
    </row>
    <row r="1153" spans="1:5" x14ac:dyDescent="0.2">
      <c r="A1153" s="25" t="s">
        <v>3274</v>
      </c>
      <c r="B1153" s="25" t="s">
        <v>1621</v>
      </c>
      <c r="C1153" s="25" t="s">
        <v>835</v>
      </c>
      <c r="D1153" s="25" t="s">
        <v>800</v>
      </c>
      <c r="E1153" s="25" t="s">
        <v>694</v>
      </c>
    </row>
    <row r="1154" spans="1:5" x14ac:dyDescent="0.2">
      <c r="A1154" s="25" t="s">
        <v>3274</v>
      </c>
      <c r="B1154" s="25" t="s">
        <v>1621</v>
      </c>
      <c r="C1154" s="25" t="s">
        <v>835</v>
      </c>
      <c r="D1154" s="25" t="s">
        <v>800</v>
      </c>
      <c r="E1154" s="25" t="s">
        <v>255</v>
      </c>
    </row>
    <row r="1155" spans="1:5" x14ac:dyDescent="0.2">
      <c r="A1155" s="25" t="s">
        <v>3274</v>
      </c>
      <c r="B1155" s="25" t="s">
        <v>2068</v>
      </c>
      <c r="C1155" s="25" t="s">
        <v>567</v>
      </c>
      <c r="D1155" s="25" t="s">
        <v>800</v>
      </c>
      <c r="E1155" s="25" t="s">
        <v>697</v>
      </c>
    </row>
    <row r="1156" spans="1:5" x14ac:dyDescent="0.2">
      <c r="A1156" s="25" t="s">
        <v>3274</v>
      </c>
      <c r="B1156" s="25" t="s">
        <v>2068</v>
      </c>
      <c r="C1156" s="25" t="s">
        <v>567</v>
      </c>
      <c r="D1156" s="25" t="s">
        <v>800</v>
      </c>
      <c r="E1156" s="25" t="s">
        <v>694</v>
      </c>
    </row>
    <row r="1157" spans="1:5" x14ac:dyDescent="0.2">
      <c r="A1157" s="25" t="s">
        <v>3274</v>
      </c>
      <c r="B1157" s="25" t="s">
        <v>2068</v>
      </c>
      <c r="C1157" s="25" t="s">
        <v>567</v>
      </c>
      <c r="D1157" s="25" t="s">
        <v>800</v>
      </c>
      <c r="E1157" s="25" t="s">
        <v>255</v>
      </c>
    </row>
    <row r="1158" spans="1:5" x14ac:dyDescent="0.2">
      <c r="A1158" s="25" t="s">
        <v>3274</v>
      </c>
      <c r="B1158" s="25" t="s">
        <v>2068</v>
      </c>
      <c r="C1158" s="25" t="s">
        <v>567</v>
      </c>
      <c r="D1158" s="25" t="s">
        <v>800</v>
      </c>
      <c r="E1158" s="25" t="s">
        <v>625</v>
      </c>
    </row>
    <row r="1159" spans="1:5" x14ac:dyDescent="0.2">
      <c r="A1159" s="25" t="s">
        <v>3274</v>
      </c>
      <c r="B1159" s="25" t="s">
        <v>2344</v>
      </c>
      <c r="C1159" s="25" t="s">
        <v>824</v>
      </c>
      <c r="D1159" s="25" t="s">
        <v>800</v>
      </c>
      <c r="E1159" s="25" t="s">
        <v>695</v>
      </c>
    </row>
    <row r="1160" spans="1:5" x14ac:dyDescent="0.2">
      <c r="A1160" s="25" t="s">
        <v>3274</v>
      </c>
      <c r="B1160" s="25" t="s">
        <v>2344</v>
      </c>
      <c r="C1160" s="25" t="s">
        <v>824</v>
      </c>
      <c r="D1160" s="25" t="s">
        <v>800</v>
      </c>
      <c r="E1160" s="25" t="s">
        <v>625</v>
      </c>
    </row>
    <row r="1161" spans="1:5" x14ac:dyDescent="0.2">
      <c r="A1161" s="25" t="s">
        <v>3274</v>
      </c>
      <c r="B1161" s="25" t="s">
        <v>2004</v>
      </c>
      <c r="C1161" s="25" t="s">
        <v>568</v>
      </c>
      <c r="D1161" s="25" t="s">
        <v>800</v>
      </c>
      <c r="E1161" s="25" t="s">
        <v>697</v>
      </c>
    </row>
    <row r="1162" spans="1:5" x14ac:dyDescent="0.2">
      <c r="A1162" s="25" t="s">
        <v>3274</v>
      </c>
      <c r="B1162" s="25" t="s">
        <v>2004</v>
      </c>
      <c r="C1162" s="25" t="s">
        <v>568</v>
      </c>
      <c r="D1162" s="25" t="s">
        <v>800</v>
      </c>
      <c r="E1162" s="25" t="s">
        <v>694</v>
      </c>
    </row>
    <row r="1163" spans="1:5" x14ac:dyDescent="0.2">
      <c r="A1163" s="25" t="s">
        <v>3274</v>
      </c>
      <c r="B1163" s="25" t="s">
        <v>2004</v>
      </c>
      <c r="C1163" s="25" t="s">
        <v>568</v>
      </c>
      <c r="D1163" s="25" t="s">
        <v>800</v>
      </c>
      <c r="E1163" s="25" t="s">
        <v>255</v>
      </c>
    </row>
    <row r="1164" spans="1:5" x14ac:dyDescent="0.2">
      <c r="A1164" s="25" t="s">
        <v>3274</v>
      </c>
      <c r="B1164" s="25" t="s">
        <v>2005</v>
      </c>
      <c r="C1164" s="25" t="s">
        <v>570</v>
      </c>
      <c r="D1164" s="25" t="s">
        <v>800</v>
      </c>
      <c r="E1164" s="25" t="s">
        <v>697</v>
      </c>
    </row>
    <row r="1165" spans="1:5" x14ac:dyDescent="0.2">
      <c r="A1165" s="25" t="s">
        <v>3274</v>
      </c>
      <c r="B1165" s="25" t="s">
        <v>2005</v>
      </c>
      <c r="C1165" s="25" t="s">
        <v>570</v>
      </c>
      <c r="D1165" s="25" t="s">
        <v>800</v>
      </c>
      <c r="E1165" s="25" t="s">
        <v>694</v>
      </c>
    </row>
    <row r="1166" spans="1:5" x14ac:dyDescent="0.2">
      <c r="A1166" s="25" t="s">
        <v>3274</v>
      </c>
      <c r="B1166" s="25" t="s">
        <v>2005</v>
      </c>
      <c r="C1166" s="25" t="s">
        <v>570</v>
      </c>
      <c r="D1166" s="25" t="s">
        <v>800</v>
      </c>
      <c r="E1166" s="25" t="s">
        <v>995</v>
      </c>
    </row>
    <row r="1167" spans="1:5" x14ac:dyDescent="0.2">
      <c r="A1167" s="25" t="s">
        <v>3274</v>
      </c>
      <c r="B1167" s="25" t="s">
        <v>2005</v>
      </c>
      <c r="C1167" s="25" t="s">
        <v>570</v>
      </c>
      <c r="D1167" s="25" t="s">
        <v>800</v>
      </c>
      <c r="E1167" s="25" t="s">
        <v>255</v>
      </c>
    </row>
    <row r="1168" spans="1:5" x14ac:dyDescent="0.2">
      <c r="A1168" s="25" t="s">
        <v>3274</v>
      </c>
      <c r="B1168" s="25" t="s">
        <v>1663</v>
      </c>
      <c r="C1168" s="25" t="s">
        <v>901</v>
      </c>
      <c r="D1168" s="25" t="s">
        <v>800</v>
      </c>
      <c r="E1168" s="25" t="s">
        <v>694</v>
      </c>
    </row>
    <row r="1169" spans="1:5" x14ac:dyDescent="0.2">
      <c r="A1169" s="25" t="s">
        <v>3274</v>
      </c>
      <c r="B1169" s="25" t="s">
        <v>1663</v>
      </c>
      <c r="C1169" s="25" t="s">
        <v>901</v>
      </c>
      <c r="D1169" s="25" t="s">
        <v>800</v>
      </c>
      <c r="E1169" s="25" t="s">
        <v>255</v>
      </c>
    </row>
    <row r="1170" spans="1:5" x14ac:dyDescent="0.2">
      <c r="A1170" s="25" t="s">
        <v>3274</v>
      </c>
      <c r="B1170" s="25" t="s">
        <v>2006</v>
      </c>
      <c r="C1170" s="25" t="s">
        <v>580</v>
      </c>
      <c r="D1170" s="25" t="s">
        <v>800</v>
      </c>
      <c r="E1170" s="25" t="s">
        <v>697</v>
      </c>
    </row>
    <row r="1171" spans="1:5" x14ac:dyDescent="0.2">
      <c r="A1171" s="25" t="s">
        <v>3274</v>
      </c>
      <c r="B1171" s="25" t="s">
        <v>2006</v>
      </c>
      <c r="C1171" s="25" t="s">
        <v>580</v>
      </c>
      <c r="D1171" s="25" t="s">
        <v>800</v>
      </c>
      <c r="E1171" s="25" t="s">
        <v>694</v>
      </c>
    </row>
    <row r="1172" spans="1:5" x14ac:dyDescent="0.2">
      <c r="A1172" s="25" t="s">
        <v>3274</v>
      </c>
      <c r="B1172" s="25" t="s">
        <v>2006</v>
      </c>
      <c r="C1172" s="25" t="s">
        <v>580</v>
      </c>
      <c r="D1172" s="25" t="s">
        <v>800</v>
      </c>
      <c r="E1172" s="25" t="s">
        <v>255</v>
      </c>
    </row>
    <row r="1173" spans="1:5" x14ac:dyDescent="0.2">
      <c r="A1173" s="25" t="s">
        <v>3274</v>
      </c>
      <c r="B1173" s="25" t="s">
        <v>1679</v>
      </c>
      <c r="C1173" s="25" t="s">
        <v>902</v>
      </c>
      <c r="D1173" s="25" t="s">
        <v>800</v>
      </c>
      <c r="E1173" s="25" t="s">
        <v>694</v>
      </c>
    </row>
    <row r="1174" spans="1:5" x14ac:dyDescent="0.2">
      <c r="A1174" s="25" t="s">
        <v>3274</v>
      </c>
      <c r="B1174" s="25" t="s">
        <v>1679</v>
      </c>
      <c r="C1174" s="25" t="s">
        <v>902</v>
      </c>
      <c r="D1174" s="25" t="s">
        <v>800</v>
      </c>
      <c r="E1174" s="25" t="s">
        <v>255</v>
      </c>
    </row>
    <row r="1175" spans="1:5" x14ac:dyDescent="0.2">
      <c r="A1175" s="25" t="s">
        <v>3274</v>
      </c>
      <c r="B1175" s="25" t="s">
        <v>2007</v>
      </c>
      <c r="C1175" s="25" t="s">
        <v>583</v>
      </c>
      <c r="D1175" s="25" t="s">
        <v>800</v>
      </c>
      <c r="E1175" s="25" t="s">
        <v>697</v>
      </c>
    </row>
    <row r="1176" spans="1:5" x14ac:dyDescent="0.2">
      <c r="A1176" s="25" t="s">
        <v>3274</v>
      </c>
      <c r="B1176" s="25" t="s">
        <v>2007</v>
      </c>
      <c r="C1176" s="25" t="s">
        <v>583</v>
      </c>
      <c r="D1176" s="25" t="s">
        <v>800</v>
      </c>
      <c r="E1176" s="25" t="s">
        <v>694</v>
      </c>
    </row>
    <row r="1177" spans="1:5" x14ac:dyDescent="0.2">
      <c r="A1177" s="25" t="s">
        <v>3274</v>
      </c>
      <c r="B1177" s="25" t="s">
        <v>1691</v>
      </c>
      <c r="C1177" s="25" t="s">
        <v>168</v>
      </c>
      <c r="D1177" s="25" t="s">
        <v>800</v>
      </c>
      <c r="E1177" s="25" t="s">
        <v>694</v>
      </c>
    </row>
    <row r="1178" spans="1:5" x14ac:dyDescent="0.2">
      <c r="A1178" s="25" t="s">
        <v>3274</v>
      </c>
      <c r="B1178" s="25" t="s">
        <v>1691</v>
      </c>
      <c r="C1178" s="25" t="s">
        <v>168</v>
      </c>
      <c r="D1178" s="25" t="s">
        <v>800</v>
      </c>
      <c r="E1178" s="25" t="s">
        <v>695</v>
      </c>
    </row>
    <row r="1179" spans="1:5" x14ac:dyDescent="0.2">
      <c r="A1179" s="25" t="s">
        <v>3274</v>
      </c>
      <c r="B1179" s="25" t="s">
        <v>2008</v>
      </c>
      <c r="C1179" s="25" t="s">
        <v>584</v>
      </c>
      <c r="D1179" s="25" t="s">
        <v>800</v>
      </c>
      <c r="E1179" s="25" t="s">
        <v>697</v>
      </c>
    </row>
    <row r="1180" spans="1:5" x14ac:dyDescent="0.2">
      <c r="A1180" s="25" t="s">
        <v>3274</v>
      </c>
      <c r="B1180" s="25" t="s">
        <v>2008</v>
      </c>
      <c r="C1180" s="25" t="s">
        <v>584</v>
      </c>
      <c r="D1180" s="25" t="s">
        <v>800</v>
      </c>
      <c r="E1180" s="25" t="s">
        <v>694</v>
      </c>
    </row>
    <row r="1181" spans="1:5" x14ac:dyDescent="0.2">
      <c r="A1181" s="25" t="s">
        <v>3274</v>
      </c>
      <c r="B1181" s="25" t="s">
        <v>2009</v>
      </c>
      <c r="C1181" s="25" t="s">
        <v>823</v>
      </c>
      <c r="D1181" s="25" t="s">
        <v>800</v>
      </c>
      <c r="E1181" s="25" t="s">
        <v>697</v>
      </c>
    </row>
    <row r="1182" spans="1:5" x14ac:dyDescent="0.2">
      <c r="A1182" s="25" t="s">
        <v>3274</v>
      </c>
      <c r="B1182" s="25" t="s">
        <v>2009</v>
      </c>
      <c r="C1182" s="25" t="s">
        <v>823</v>
      </c>
      <c r="D1182" s="25" t="s">
        <v>800</v>
      </c>
      <c r="E1182" s="25" t="s">
        <v>694</v>
      </c>
    </row>
    <row r="1183" spans="1:5" x14ac:dyDescent="0.2">
      <c r="A1183" s="25" t="s">
        <v>3274</v>
      </c>
      <c r="B1183" s="25" t="s">
        <v>2009</v>
      </c>
      <c r="C1183" s="25" t="s">
        <v>823</v>
      </c>
      <c r="D1183" s="25" t="s">
        <v>800</v>
      </c>
      <c r="E1183" s="25" t="s">
        <v>255</v>
      </c>
    </row>
    <row r="1184" spans="1:5" x14ac:dyDescent="0.2">
      <c r="A1184" s="25" t="s">
        <v>3274</v>
      </c>
      <c r="B1184" s="25" t="s">
        <v>2074</v>
      </c>
      <c r="C1184" s="25" t="s">
        <v>826</v>
      </c>
      <c r="D1184" s="25" t="s">
        <v>800</v>
      </c>
      <c r="E1184" s="25" t="s">
        <v>697</v>
      </c>
    </row>
    <row r="1185" spans="1:5" x14ac:dyDescent="0.2">
      <c r="A1185" s="25" t="s">
        <v>3274</v>
      </c>
      <c r="B1185" s="25" t="s">
        <v>2074</v>
      </c>
      <c r="C1185" s="25" t="s">
        <v>826</v>
      </c>
      <c r="D1185" s="25" t="s">
        <v>800</v>
      </c>
      <c r="E1185" s="25" t="s">
        <v>694</v>
      </c>
    </row>
    <row r="1186" spans="1:5" x14ac:dyDescent="0.2">
      <c r="A1186" s="25" t="s">
        <v>3274</v>
      </c>
      <c r="B1186" s="25" t="s">
        <v>2074</v>
      </c>
      <c r="C1186" s="25" t="s">
        <v>826</v>
      </c>
      <c r="D1186" s="25" t="s">
        <v>800</v>
      </c>
      <c r="E1186" s="25" t="s">
        <v>695</v>
      </c>
    </row>
    <row r="1187" spans="1:5" x14ac:dyDescent="0.2">
      <c r="A1187" s="25" t="s">
        <v>3274</v>
      </c>
      <c r="B1187" s="25" t="s">
        <v>2074</v>
      </c>
      <c r="C1187" s="25" t="s">
        <v>826</v>
      </c>
      <c r="D1187" s="25" t="s">
        <v>800</v>
      </c>
      <c r="E1187" s="25" t="s">
        <v>255</v>
      </c>
    </row>
    <row r="1188" spans="1:5" x14ac:dyDescent="0.2">
      <c r="A1188" s="25" t="s">
        <v>3274</v>
      </c>
      <c r="B1188" s="25" t="s">
        <v>2095</v>
      </c>
      <c r="C1188" s="25" t="s">
        <v>827</v>
      </c>
      <c r="D1188" s="25" t="s">
        <v>800</v>
      </c>
      <c r="E1188" s="25" t="s">
        <v>697</v>
      </c>
    </row>
    <row r="1189" spans="1:5" x14ac:dyDescent="0.2">
      <c r="A1189" s="25" t="s">
        <v>3274</v>
      </c>
      <c r="B1189" s="25" t="s">
        <v>2095</v>
      </c>
      <c r="C1189" s="25" t="s">
        <v>827</v>
      </c>
      <c r="D1189" s="25" t="s">
        <v>800</v>
      </c>
      <c r="E1189" s="25" t="s">
        <v>694</v>
      </c>
    </row>
    <row r="1190" spans="1:5" x14ac:dyDescent="0.2">
      <c r="A1190" s="25" t="s">
        <v>3274</v>
      </c>
      <c r="B1190" s="25" t="s">
        <v>2095</v>
      </c>
      <c r="C1190" s="25" t="s">
        <v>827</v>
      </c>
      <c r="D1190" s="25" t="s">
        <v>800</v>
      </c>
      <c r="E1190" s="25" t="s">
        <v>695</v>
      </c>
    </row>
    <row r="1191" spans="1:5" x14ac:dyDescent="0.2">
      <c r="A1191" s="25" t="s">
        <v>3274</v>
      </c>
      <c r="B1191" s="25" t="s">
        <v>2095</v>
      </c>
      <c r="C1191" s="25" t="s">
        <v>827</v>
      </c>
      <c r="D1191" s="25" t="s">
        <v>800</v>
      </c>
      <c r="E1191" s="25" t="s">
        <v>255</v>
      </c>
    </row>
    <row r="1192" spans="1:5" x14ac:dyDescent="0.2">
      <c r="A1192" s="25" t="s">
        <v>3274</v>
      </c>
      <c r="B1192" s="25" t="s">
        <v>2065</v>
      </c>
      <c r="C1192" s="25" t="s">
        <v>828</v>
      </c>
      <c r="D1192" s="25" t="s">
        <v>800</v>
      </c>
      <c r="E1192" s="25" t="s">
        <v>697</v>
      </c>
    </row>
    <row r="1193" spans="1:5" x14ac:dyDescent="0.2">
      <c r="A1193" s="25" t="s">
        <v>3274</v>
      </c>
      <c r="B1193" s="25" t="s">
        <v>2065</v>
      </c>
      <c r="C1193" s="25" t="s">
        <v>828</v>
      </c>
      <c r="D1193" s="25" t="s">
        <v>800</v>
      </c>
      <c r="E1193" s="25" t="s">
        <v>694</v>
      </c>
    </row>
    <row r="1194" spans="1:5" x14ac:dyDescent="0.2">
      <c r="A1194" s="25" t="s">
        <v>3274</v>
      </c>
      <c r="B1194" s="25" t="s">
        <v>2065</v>
      </c>
      <c r="C1194" s="25" t="s">
        <v>828</v>
      </c>
      <c r="D1194" s="25" t="s">
        <v>800</v>
      </c>
      <c r="E1194" s="25" t="s">
        <v>695</v>
      </c>
    </row>
    <row r="1195" spans="1:5" x14ac:dyDescent="0.2">
      <c r="A1195" s="25" t="s">
        <v>3274</v>
      </c>
      <c r="B1195" s="25" t="s">
        <v>2065</v>
      </c>
      <c r="C1195" s="25" t="s">
        <v>828</v>
      </c>
      <c r="D1195" s="25" t="s">
        <v>800</v>
      </c>
      <c r="E1195" s="25" t="s">
        <v>255</v>
      </c>
    </row>
    <row r="1196" spans="1:5" x14ac:dyDescent="0.2">
      <c r="A1196" s="25" t="s">
        <v>3274</v>
      </c>
      <c r="B1196" s="25" t="s">
        <v>2077</v>
      </c>
      <c r="C1196" s="25" t="s">
        <v>829</v>
      </c>
      <c r="D1196" s="25" t="s">
        <v>800</v>
      </c>
      <c r="E1196" s="25" t="s">
        <v>697</v>
      </c>
    </row>
    <row r="1197" spans="1:5" x14ac:dyDescent="0.2">
      <c r="A1197" s="25" t="s">
        <v>3274</v>
      </c>
      <c r="B1197" s="25" t="s">
        <v>2077</v>
      </c>
      <c r="C1197" s="25" t="s">
        <v>829</v>
      </c>
      <c r="D1197" s="25" t="s">
        <v>800</v>
      </c>
      <c r="E1197" s="25" t="s">
        <v>694</v>
      </c>
    </row>
    <row r="1198" spans="1:5" x14ac:dyDescent="0.2">
      <c r="A1198" s="25" t="s">
        <v>3274</v>
      </c>
      <c r="B1198" s="25" t="s">
        <v>2077</v>
      </c>
      <c r="C1198" s="25" t="s">
        <v>829</v>
      </c>
      <c r="D1198" s="25" t="s">
        <v>800</v>
      </c>
      <c r="E1198" s="25" t="s">
        <v>695</v>
      </c>
    </row>
    <row r="1199" spans="1:5" x14ac:dyDescent="0.2">
      <c r="A1199" s="25" t="s">
        <v>3274</v>
      </c>
      <c r="B1199" s="25" t="s">
        <v>2077</v>
      </c>
      <c r="C1199" s="25" t="s">
        <v>829</v>
      </c>
      <c r="D1199" s="25" t="s">
        <v>800</v>
      </c>
      <c r="E1199" s="25" t="s">
        <v>255</v>
      </c>
    </row>
    <row r="1200" spans="1:5" x14ac:dyDescent="0.2">
      <c r="A1200" s="25" t="s">
        <v>3274</v>
      </c>
      <c r="B1200" s="25" t="s">
        <v>2070</v>
      </c>
      <c r="C1200" s="25" t="s">
        <v>825</v>
      </c>
      <c r="D1200" s="25" t="s">
        <v>800</v>
      </c>
      <c r="E1200" s="25" t="s">
        <v>697</v>
      </c>
    </row>
    <row r="1201" spans="1:5" x14ac:dyDescent="0.2">
      <c r="A1201" s="25" t="s">
        <v>3274</v>
      </c>
      <c r="B1201" s="25" t="s">
        <v>2070</v>
      </c>
      <c r="C1201" s="25" t="s">
        <v>825</v>
      </c>
      <c r="D1201" s="25" t="s">
        <v>800</v>
      </c>
      <c r="E1201" s="25" t="s">
        <v>694</v>
      </c>
    </row>
    <row r="1202" spans="1:5" x14ac:dyDescent="0.2">
      <c r="A1202" s="25" t="s">
        <v>3274</v>
      </c>
      <c r="B1202" s="25" t="s">
        <v>2070</v>
      </c>
      <c r="C1202" s="25" t="s">
        <v>825</v>
      </c>
      <c r="D1202" s="25" t="s">
        <v>800</v>
      </c>
      <c r="E1202" s="25" t="s">
        <v>695</v>
      </c>
    </row>
    <row r="1203" spans="1:5" x14ac:dyDescent="0.2">
      <c r="A1203" s="25" t="s">
        <v>3274</v>
      </c>
      <c r="B1203" s="25" t="s">
        <v>2070</v>
      </c>
      <c r="C1203" s="25" t="s">
        <v>825</v>
      </c>
      <c r="D1203" s="25" t="s">
        <v>800</v>
      </c>
      <c r="E1203" s="25" t="s">
        <v>255</v>
      </c>
    </row>
    <row r="1204" spans="1:5" x14ac:dyDescent="0.2">
      <c r="A1204" s="25" t="s">
        <v>3274</v>
      </c>
      <c r="B1204" s="25" t="s">
        <v>2080</v>
      </c>
      <c r="C1204" s="25" t="s">
        <v>244</v>
      </c>
      <c r="D1204" s="25" t="s">
        <v>800</v>
      </c>
      <c r="E1204" s="25" t="s">
        <v>697</v>
      </c>
    </row>
    <row r="1205" spans="1:5" x14ac:dyDescent="0.2">
      <c r="A1205" s="25" t="s">
        <v>3274</v>
      </c>
      <c r="B1205" s="25" t="s">
        <v>2080</v>
      </c>
      <c r="C1205" s="25" t="s">
        <v>244</v>
      </c>
      <c r="D1205" s="25" t="s">
        <v>800</v>
      </c>
      <c r="E1205" s="25" t="s">
        <v>694</v>
      </c>
    </row>
    <row r="1206" spans="1:5" x14ac:dyDescent="0.2">
      <c r="A1206" s="25" t="s">
        <v>3274</v>
      </c>
      <c r="B1206" s="25" t="s">
        <v>2080</v>
      </c>
      <c r="C1206" s="25" t="s">
        <v>244</v>
      </c>
      <c r="D1206" s="25" t="s">
        <v>800</v>
      </c>
      <c r="E1206" s="25" t="s">
        <v>255</v>
      </c>
    </row>
    <row r="1207" spans="1:5" x14ac:dyDescent="0.2">
      <c r="A1207" s="25" t="s">
        <v>3274</v>
      </c>
      <c r="B1207" s="25" t="s">
        <v>1655</v>
      </c>
      <c r="C1207" s="25" t="s">
        <v>1446</v>
      </c>
      <c r="D1207" s="25" t="s">
        <v>800</v>
      </c>
      <c r="E1207" s="25" t="s">
        <v>995</v>
      </c>
    </row>
    <row r="1208" spans="1:5" x14ac:dyDescent="0.2">
      <c r="A1208" s="25" t="s">
        <v>3274</v>
      </c>
      <c r="B1208" s="25" t="s">
        <v>1655</v>
      </c>
      <c r="C1208" s="25" t="s">
        <v>1446</v>
      </c>
      <c r="D1208" s="25" t="s">
        <v>800</v>
      </c>
      <c r="E1208" s="25" t="s">
        <v>255</v>
      </c>
    </row>
    <row r="1209" spans="1:5" x14ac:dyDescent="0.2">
      <c r="A1209" s="25" t="s">
        <v>3274</v>
      </c>
      <c r="B1209" s="25" t="s">
        <v>1688</v>
      </c>
      <c r="C1209" s="25" t="s">
        <v>32</v>
      </c>
      <c r="D1209" s="25" t="s">
        <v>800</v>
      </c>
      <c r="E1209" s="25" t="s">
        <v>694</v>
      </c>
    </row>
    <row r="1210" spans="1:5" x14ac:dyDescent="0.2">
      <c r="A1210" s="25" t="s">
        <v>3274</v>
      </c>
      <c r="B1210" s="25" t="s">
        <v>1688</v>
      </c>
      <c r="C1210" s="25" t="s">
        <v>32</v>
      </c>
      <c r="D1210" s="25" t="s">
        <v>800</v>
      </c>
      <c r="E1210" s="25" t="s">
        <v>995</v>
      </c>
    </row>
    <row r="1211" spans="1:5" x14ac:dyDescent="0.2">
      <c r="A1211" s="25" t="s">
        <v>3274</v>
      </c>
      <c r="B1211" s="25" t="s">
        <v>1688</v>
      </c>
      <c r="C1211" s="25" t="s">
        <v>32</v>
      </c>
      <c r="D1211" s="25" t="s">
        <v>800</v>
      </c>
      <c r="E1211" s="25" t="s">
        <v>255</v>
      </c>
    </row>
    <row r="1212" spans="1:5" x14ac:dyDescent="0.2">
      <c r="A1212" s="25" t="s">
        <v>3274</v>
      </c>
      <c r="B1212" s="25" t="s">
        <v>1640</v>
      </c>
      <c r="C1212" s="25" t="s">
        <v>1429</v>
      </c>
      <c r="D1212" s="25" t="s">
        <v>800</v>
      </c>
      <c r="E1212" s="25" t="s">
        <v>694</v>
      </c>
    </row>
    <row r="1213" spans="1:5" x14ac:dyDescent="0.2">
      <c r="A1213" s="25" t="s">
        <v>3274</v>
      </c>
      <c r="B1213" s="25" t="s">
        <v>1640</v>
      </c>
      <c r="C1213" s="25" t="s">
        <v>1429</v>
      </c>
      <c r="D1213" s="25" t="s">
        <v>800</v>
      </c>
      <c r="E1213" s="25" t="s">
        <v>995</v>
      </c>
    </row>
    <row r="1214" spans="1:5" x14ac:dyDescent="0.2">
      <c r="A1214" s="25" t="s">
        <v>3274</v>
      </c>
      <c r="B1214" s="25" t="s">
        <v>1640</v>
      </c>
      <c r="C1214" s="25" t="s">
        <v>1429</v>
      </c>
      <c r="D1214" s="25" t="s">
        <v>800</v>
      </c>
      <c r="E1214" s="25" t="s">
        <v>255</v>
      </c>
    </row>
    <row r="1215" spans="1:5" x14ac:dyDescent="0.2">
      <c r="A1215" s="25" t="s">
        <v>3274</v>
      </c>
      <c r="B1215" s="25" t="s">
        <v>1618</v>
      </c>
      <c r="C1215" s="25" t="s">
        <v>900</v>
      </c>
      <c r="D1215" s="25" t="s">
        <v>800</v>
      </c>
      <c r="E1215" s="25" t="s">
        <v>694</v>
      </c>
    </row>
    <row r="1216" spans="1:5" x14ac:dyDescent="0.2">
      <c r="A1216" s="25" t="s">
        <v>3274</v>
      </c>
      <c r="B1216" s="25" t="s">
        <v>1618</v>
      </c>
      <c r="C1216" s="25" t="s">
        <v>900</v>
      </c>
      <c r="D1216" s="25" t="s">
        <v>800</v>
      </c>
      <c r="E1216" s="25" t="s">
        <v>995</v>
      </c>
    </row>
    <row r="1217" spans="1:5" x14ac:dyDescent="0.2">
      <c r="A1217" s="25" t="s">
        <v>3274</v>
      </c>
      <c r="B1217" s="25" t="s">
        <v>1618</v>
      </c>
      <c r="C1217" s="25" t="s">
        <v>900</v>
      </c>
      <c r="D1217" s="25" t="s">
        <v>800</v>
      </c>
      <c r="E1217" s="25" t="s">
        <v>255</v>
      </c>
    </row>
    <row r="1218" spans="1:5" x14ac:dyDescent="0.2">
      <c r="A1218" s="25" t="s">
        <v>3274</v>
      </c>
      <c r="B1218" s="25" t="s">
        <v>1628</v>
      </c>
      <c r="C1218" s="25" t="s">
        <v>17</v>
      </c>
      <c r="D1218" s="25" t="s">
        <v>800</v>
      </c>
      <c r="E1218" s="25" t="s">
        <v>694</v>
      </c>
    </row>
    <row r="1219" spans="1:5" x14ac:dyDescent="0.2">
      <c r="A1219" s="25" t="s">
        <v>3274</v>
      </c>
      <c r="B1219" s="25" t="s">
        <v>1628</v>
      </c>
      <c r="C1219" s="25" t="s">
        <v>17</v>
      </c>
      <c r="D1219" s="25" t="s">
        <v>800</v>
      </c>
      <c r="E1219" s="25" t="s">
        <v>255</v>
      </c>
    </row>
    <row r="1220" spans="1:5" x14ac:dyDescent="0.2">
      <c r="A1220" s="25" t="s">
        <v>3274</v>
      </c>
      <c r="B1220" s="25" t="s">
        <v>1624</v>
      </c>
      <c r="C1220" s="25" t="s">
        <v>360</v>
      </c>
      <c r="D1220" s="25" t="s">
        <v>800</v>
      </c>
      <c r="E1220" s="25" t="s">
        <v>694</v>
      </c>
    </row>
    <row r="1221" spans="1:5" x14ac:dyDescent="0.2">
      <c r="A1221" s="25" t="s">
        <v>3274</v>
      </c>
      <c r="B1221" s="25" t="s">
        <v>1624</v>
      </c>
      <c r="C1221" s="25" t="s">
        <v>360</v>
      </c>
      <c r="D1221" s="25" t="s">
        <v>800</v>
      </c>
      <c r="E1221" s="25" t="s">
        <v>255</v>
      </c>
    </row>
    <row r="1222" spans="1:5" x14ac:dyDescent="0.2">
      <c r="A1222" s="25" t="s">
        <v>3274</v>
      </c>
      <c r="B1222" s="25" t="s">
        <v>2778</v>
      </c>
      <c r="C1222" s="25" t="s">
        <v>2779</v>
      </c>
      <c r="D1222" s="25" t="s">
        <v>800</v>
      </c>
      <c r="E1222" s="25" t="s">
        <v>694</v>
      </c>
    </row>
    <row r="1223" spans="1:5" x14ac:dyDescent="0.2">
      <c r="A1223" s="25" t="s">
        <v>3274</v>
      </c>
      <c r="B1223" s="25" t="s">
        <v>2778</v>
      </c>
      <c r="C1223" s="25" t="s">
        <v>2779</v>
      </c>
      <c r="D1223" s="25" t="s">
        <v>800</v>
      </c>
      <c r="E1223" s="25" t="s">
        <v>255</v>
      </c>
    </row>
    <row r="1224" spans="1:5" x14ac:dyDescent="0.2">
      <c r="A1224" s="25" t="s">
        <v>3274</v>
      </c>
      <c r="B1224" s="25" t="s">
        <v>1625</v>
      </c>
      <c r="C1224" s="25" t="s">
        <v>362</v>
      </c>
      <c r="D1224" s="25" t="s">
        <v>800</v>
      </c>
      <c r="E1224" s="25" t="s">
        <v>694</v>
      </c>
    </row>
    <row r="1225" spans="1:5" x14ac:dyDescent="0.2">
      <c r="A1225" s="25" t="s">
        <v>3274</v>
      </c>
      <c r="B1225" s="25" t="s">
        <v>1625</v>
      </c>
      <c r="C1225" s="25" t="s">
        <v>362</v>
      </c>
      <c r="D1225" s="25" t="s">
        <v>800</v>
      </c>
      <c r="E1225" s="25" t="s">
        <v>255</v>
      </c>
    </row>
    <row r="1226" spans="1:5" x14ac:dyDescent="0.2">
      <c r="A1226" s="25" t="s">
        <v>3274</v>
      </c>
      <c r="B1226" s="25" t="s">
        <v>1611</v>
      </c>
      <c r="C1226" s="25" t="s">
        <v>361</v>
      </c>
      <c r="D1226" s="25" t="s">
        <v>800</v>
      </c>
      <c r="E1226" s="25" t="s">
        <v>694</v>
      </c>
    </row>
    <row r="1227" spans="1:5" x14ac:dyDescent="0.2">
      <c r="A1227" s="25" t="s">
        <v>3274</v>
      </c>
      <c r="B1227" s="25" t="s">
        <v>1611</v>
      </c>
      <c r="C1227" s="25" t="s">
        <v>361</v>
      </c>
      <c r="D1227" s="25" t="s">
        <v>800</v>
      </c>
      <c r="E1227" s="25" t="s">
        <v>255</v>
      </c>
    </row>
    <row r="1228" spans="1:5" x14ac:dyDescent="0.2">
      <c r="A1228" s="25" t="s">
        <v>3274</v>
      </c>
      <c r="B1228" s="25" t="s">
        <v>1728</v>
      </c>
      <c r="C1228" s="25" t="s">
        <v>1729</v>
      </c>
      <c r="D1228" s="25" t="s">
        <v>800</v>
      </c>
      <c r="E1228" s="25" t="s">
        <v>694</v>
      </c>
    </row>
    <row r="1229" spans="1:5" x14ac:dyDescent="0.2">
      <c r="A1229" s="25" t="s">
        <v>3274</v>
      </c>
      <c r="B1229" s="25" t="s">
        <v>1728</v>
      </c>
      <c r="C1229" s="25" t="s">
        <v>1729</v>
      </c>
      <c r="D1229" s="25" t="s">
        <v>800</v>
      </c>
      <c r="E1229" s="25" t="s">
        <v>995</v>
      </c>
    </row>
    <row r="1230" spans="1:5" x14ac:dyDescent="0.2">
      <c r="A1230" s="25" t="s">
        <v>3274</v>
      </c>
      <c r="B1230" s="25" t="s">
        <v>1728</v>
      </c>
      <c r="C1230" s="25" t="s">
        <v>1729</v>
      </c>
      <c r="D1230" s="25" t="s">
        <v>800</v>
      </c>
      <c r="E1230" s="25" t="s">
        <v>255</v>
      </c>
    </row>
    <row r="1231" spans="1:5" x14ac:dyDescent="0.2">
      <c r="A1231" s="25" t="s">
        <v>3274</v>
      </c>
      <c r="B1231" s="25" t="s">
        <v>1681</v>
      </c>
      <c r="C1231" s="25" t="s">
        <v>1466</v>
      </c>
      <c r="D1231" s="25" t="s">
        <v>800</v>
      </c>
      <c r="E1231" s="25" t="s">
        <v>995</v>
      </c>
    </row>
    <row r="1232" spans="1:5" x14ac:dyDescent="0.2">
      <c r="A1232" s="25" t="s">
        <v>3274</v>
      </c>
      <c r="B1232" s="25" t="s">
        <v>1681</v>
      </c>
      <c r="C1232" s="25" t="s">
        <v>1466</v>
      </c>
      <c r="D1232" s="25" t="s">
        <v>800</v>
      </c>
      <c r="E1232" s="25" t="s">
        <v>255</v>
      </c>
    </row>
    <row r="1233" spans="1:5" x14ac:dyDescent="0.2">
      <c r="A1233" s="25" t="s">
        <v>3274</v>
      </c>
      <c r="B1233" s="25" t="s">
        <v>1607</v>
      </c>
      <c r="C1233" s="25" t="s">
        <v>348</v>
      </c>
      <c r="D1233" s="25" t="s">
        <v>800</v>
      </c>
      <c r="E1233" s="25" t="s">
        <v>694</v>
      </c>
    </row>
    <row r="1234" spans="1:5" x14ac:dyDescent="0.2">
      <c r="A1234" s="25" t="s">
        <v>3274</v>
      </c>
      <c r="B1234" s="25" t="s">
        <v>1607</v>
      </c>
      <c r="C1234" s="25" t="s">
        <v>348</v>
      </c>
      <c r="D1234" s="25" t="s">
        <v>800</v>
      </c>
      <c r="E1234" s="25" t="s">
        <v>695</v>
      </c>
    </row>
    <row r="1235" spans="1:5" x14ac:dyDescent="0.2">
      <c r="A1235" s="25" t="s">
        <v>3274</v>
      </c>
      <c r="B1235" s="25" t="s">
        <v>1607</v>
      </c>
      <c r="C1235" s="25" t="s">
        <v>348</v>
      </c>
      <c r="D1235" s="25" t="s">
        <v>800</v>
      </c>
      <c r="E1235" s="25" t="s">
        <v>255</v>
      </c>
    </row>
    <row r="1236" spans="1:5" x14ac:dyDescent="0.2">
      <c r="A1236" s="25" t="s">
        <v>3274</v>
      </c>
      <c r="B1236" s="25" t="s">
        <v>1612</v>
      </c>
      <c r="C1236" s="25" t="s">
        <v>30</v>
      </c>
      <c r="D1236" s="25" t="s">
        <v>800</v>
      </c>
      <c r="E1236" s="25" t="s">
        <v>694</v>
      </c>
    </row>
    <row r="1237" spans="1:5" x14ac:dyDescent="0.2">
      <c r="A1237" s="25" t="s">
        <v>3274</v>
      </c>
      <c r="B1237" s="25" t="s">
        <v>1612</v>
      </c>
      <c r="C1237" s="25" t="s">
        <v>30</v>
      </c>
      <c r="D1237" s="25" t="s">
        <v>800</v>
      </c>
      <c r="E1237" s="25" t="s">
        <v>995</v>
      </c>
    </row>
    <row r="1238" spans="1:5" x14ac:dyDescent="0.2">
      <c r="A1238" s="25" t="s">
        <v>3274</v>
      </c>
      <c r="B1238" s="25" t="s">
        <v>1612</v>
      </c>
      <c r="C1238" s="25" t="s">
        <v>30</v>
      </c>
      <c r="D1238" s="25" t="s">
        <v>800</v>
      </c>
      <c r="E1238" s="25" t="s">
        <v>255</v>
      </c>
    </row>
    <row r="1239" spans="1:5" x14ac:dyDescent="0.2">
      <c r="A1239" s="25" t="s">
        <v>3274</v>
      </c>
      <c r="B1239" s="25" t="s">
        <v>1665</v>
      </c>
      <c r="C1239" s="25" t="s">
        <v>577</v>
      </c>
      <c r="D1239" s="25" t="s">
        <v>800</v>
      </c>
      <c r="E1239" s="25" t="s">
        <v>694</v>
      </c>
    </row>
    <row r="1240" spans="1:5" x14ac:dyDescent="0.2">
      <c r="A1240" s="25" t="s">
        <v>3274</v>
      </c>
      <c r="B1240" s="25" t="s">
        <v>1665</v>
      </c>
      <c r="C1240" s="25" t="s">
        <v>577</v>
      </c>
      <c r="D1240" s="25" t="s">
        <v>800</v>
      </c>
      <c r="E1240" s="25" t="s">
        <v>255</v>
      </c>
    </row>
    <row r="1241" spans="1:5" x14ac:dyDescent="0.2">
      <c r="A1241" s="25" t="s">
        <v>3274</v>
      </c>
      <c r="B1241" s="25" t="s">
        <v>1710</v>
      </c>
      <c r="C1241" s="25" t="s">
        <v>18</v>
      </c>
      <c r="D1241" s="25" t="s">
        <v>800</v>
      </c>
      <c r="E1241" s="25" t="s">
        <v>694</v>
      </c>
    </row>
    <row r="1242" spans="1:5" x14ac:dyDescent="0.2">
      <c r="A1242" s="25" t="s">
        <v>3274</v>
      </c>
      <c r="B1242" s="25" t="s">
        <v>1710</v>
      </c>
      <c r="C1242" s="25" t="s">
        <v>18</v>
      </c>
      <c r="D1242" s="25" t="s">
        <v>800</v>
      </c>
      <c r="E1242" s="25" t="s">
        <v>695</v>
      </c>
    </row>
    <row r="1243" spans="1:5" x14ac:dyDescent="0.2">
      <c r="A1243" s="25" t="s">
        <v>3274</v>
      </c>
      <c r="B1243" s="25" t="s">
        <v>1710</v>
      </c>
      <c r="C1243" s="25" t="s">
        <v>18</v>
      </c>
      <c r="D1243" s="25" t="s">
        <v>800</v>
      </c>
      <c r="E1243" s="25" t="s">
        <v>255</v>
      </c>
    </row>
    <row r="1244" spans="1:5" x14ac:dyDescent="0.2">
      <c r="A1244" s="25" t="s">
        <v>3274</v>
      </c>
      <c r="B1244" s="25" t="s">
        <v>1701</v>
      </c>
      <c r="C1244" s="25" t="s">
        <v>370</v>
      </c>
      <c r="D1244" s="25" t="s">
        <v>800</v>
      </c>
      <c r="E1244" s="25" t="s">
        <v>694</v>
      </c>
    </row>
    <row r="1245" spans="1:5" x14ac:dyDescent="0.2">
      <c r="A1245" s="25" t="s">
        <v>3274</v>
      </c>
      <c r="B1245" s="25" t="s">
        <v>1701</v>
      </c>
      <c r="C1245" s="25" t="s">
        <v>370</v>
      </c>
      <c r="D1245" s="25" t="s">
        <v>800</v>
      </c>
      <c r="E1245" s="25" t="s">
        <v>695</v>
      </c>
    </row>
    <row r="1246" spans="1:5" x14ac:dyDescent="0.2">
      <c r="A1246" s="25" t="s">
        <v>3274</v>
      </c>
      <c r="B1246" s="25" t="s">
        <v>1701</v>
      </c>
      <c r="C1246" s="25" t="s">
        <v>370</v>
      </c>
      <c r="D1246" s="25" t="s">
        <v>800</v>
      </c>
      <c r="E1246" s="25" t="s">
        <v>255</v>
      </c>
    </row>
    <row r="1247" spans="1:5" x14ac:dyDescent="0.2">
      <c r="A1247" s="25" t="s">
        <v>3274</v>
      </c>
      <c r="B1247" s="25" t="s">
        <v>1669</v>
      </c>
      <c r="C1247" s="25" t="s">
        <v>11</v>
      </c>
      <c r="D1247" s="25" t="s">
        <v>800</v>
      </c>
      <c r="E1247" s="25" t="s">
        <v>694</v>
      </c>
    </row>
    <row r="1248" spans="1:5" x14ac:dyDescent="0.2">
      <c r="A1248" s="25" t="s">
        <v>3274</v>
      </c>
      <c r="B1248" s="25" t="s">
        <v>1669</v>
      </c>
      <c r="C1248" s="25" t="s">
        <v>11</v>
      </c>
      <c r="D1248" s="25" t="s">
        <v>800</v>
      </c>
      <c r="E1248" s="25" t="s">
        <v>695</v>
      </c>
    </row>
    <row r="1249" spans="1:5" x14ac:dyDescent="0.2">
      <c r="A1249" s="25" t="s">
        <v>3274</v>
      </c>
      <c r="B1249" s="25" t="s">
        <v>1669</v>
      </c>
      <c r="C1249" s="25" t="s">
        <v>11</v>
      </c>
      <c r="D1249" s="25" t="s">
        <v>800</v>
      </c>
      <c r="E1249" s="25" t="s">
        <v>255</v>
      </c>
    </row>
    <row r="1250" spans="1:5" x14ac:dyDescent="0.2">
      <c r="A1250" s="25" t="s">
        <v>3274</v>
      </c>
      <c r="B1250" s="25" t="s">
        <v>1620</v>
      </c>
      <c r="C1250" s="25" t="s">
        <v>349</v>
      </c>
      <c r="D1250" s="25" t="s">
        <v>800</v>
      </c>
      <c r="E1250" s="25" t="s">
        <v>697</v>
      </c>
    </row>
    <row r="1251" spans="1:5" x14ac:dyDescent="0.2">
      <c r="A1251" s="25" t="s">
        <v>3274</v>
      </c>
      <c r="B1251" s="25" t="s">
        <v>1620</v>
      </c>
      <c r="C1251" s="25" t="s">
        <v>349</v>
      </c>
      <c r="D1251" s="25" t="s">
        <v>800</v>
      </c>
      <c r="E1251" s="25" t="s">
        <v>694</v>
      </c>
    </row>
    <row r="1252" spans="1:5" x14ac:dyDescent="0.2">
      <c r="A1252" s="25" t="s">
        <v>3274</v>
      </c>
      <c r="B1252" s="25" t="s">
        <v>1620</v>
      </c>
      <c r="C1252" s="25" t="s">
        <v>349</v>
      </c>
      <c r="D1252" s="25" t="s">
        <v>800</v>
      </c>
      <c r="E1252" s="25" t="s">
        <v>695</v>
      </c>
    </row>
    <row r="1253" spans="1:5" x14ac:dyDescent="0.2">
      <c r="A1253" s="25" t="s">
        <v>3274</v>
      </c>
      <c r="B1253" s="25" t="s">
        <v>1620</v>
      </c>
      <c r="C1253" s="25" t="s">
        <v>349</v>
      </c>
      <c r="D1253" s="25" t="s">
        <v>800</v>
      </c>
      <c r="E1253" s="25" t="s">
        <v>255</v>
      </c>
    </row>
    <row r="1254" spans="1:5" x14ac:dyDescent="0.2">
      <c r="A1254" s="25" t="s">
        <v>3274</v>
      </c>
      <c r="B1254" s="25" t="s">
        <v>1680</v>
      </c>
      <c r="C1254" s="25" t="s">
        <v>350</v>
      </c>
      <c r="D1254" s="25" t="s">
        <v>800</v>
      </c>
      <c r="E1254" s="25" t="s">
        <v>697</v>
      </c>
    </row>
    <row r="1255" spans="1:5" x14ac:dyDescent="0.2">
      <c r="A1255" s="25" t="s">
        <v>3274</v>
      </c>
      <c r="B1255" s="25" t="s">
        <v>1680</v>
      </c>
      <c r="C1255" s="25" t="s">
        <v>350</v>
      </c>
      <c r="D1255" s="25" t="s">
        <v>800</v>
      </c>
      <c r="E1255" s="25" t="s">
        <v>694</v>
      </c>
    </row>
    <row r="1256" spans="1:5" x14ac:dyDescent="0.2">
      <c r="A1256" s="25" t="s">
        <v>3274</v>
      </c>
      <c r="B1256" s="25" t="s">
        <v>1680</v>
      </c>
      <c r="C1256" s="25" t="s">
        <v>350</v>
      </c>
      <c r="D1256" s="25" t="s">
        <v>800</v>
      </c>
      <c r="E1256" s="25" t="s">
        <v>695</v>
      </c>
    </row>
    <row r="1257" spans="1:5" x14ac:dyDescent="0.2">
      <c r="A1257" s="25" t="s">
        <v>3274</v>
      </c>
      <c r="B1257" s="25" t="s">
        <v>1680</v>
      </c>
      <c r="C1257" s="25" t="s">
        <v>350</v>
      </c>
      <c r="D1257" s="25" t="s">
        <v>800</v>
      </c>
      <c r="E1257" s="25" t="s">
        <v>255</v>
      </c>
    </row>
    <row r="1258" spans="1:5" x14ac:dyDescent="0.2">
      <c r="A1258" s="25" t="s">
        <v>3274</v>
      </c>
      <c r="B1258" s="25" t="s">
        <v>2773</v>
      </c>
      <c r="C1258" s="25" t="s">
        <v>3219</v>
      </c>
      <c r="D1258" s="25" t="s">
        <v>800</v>
      </c>
      <c r="E1258" s="25" t="s">
        <v>255</v>
      </c>
    </row>
    <row r="1259" spans="1:5" x14ac:dyDescent="0.2">
      <c r="A1259" s="25" t="s">
        <v>3274</v>
      </c>
      <c r="B1259" s="25" t="s">
        <v>1657</v>
      </c>
      <c r="C1259" s="25" t="s">
        <v>351</v>
      </c>
      <c r="D1259" s="25" t="s">
        <v>800</v>
      </c>
      <c r="E1259" s="25" t="s">
        <v>697</v>
      </c>
    </row>
    <row r="1260" spans="1:5" x14ac:dyDescent="0.2">
      <c r="A1260" s="25" t="s">
        <v>3274</v>
      </c>
      <c r="B1260" s="25" t="s">
        <v>1657</v>
      </c>
      <c r="C1260" s="25" t="s">
        <v>351</v>
      </c>
      <c r="D1260" s="25" t="s">
        <v>800</v>
      </c>
      <c r="E1260" s="25" t="s">
        <v>694</v>
      </c>
    </row>
    <row r="1261" spans="1:5" x14ac:dyDescent="0.2">
      <c r="A1261" s="25" t="s">
        <v>3274</v>
      </c>
      <c r="B1261" s="25" t="s">
        <v>1657</v>
      </c>
      <c r="C1261" s="25" t="s">
        <v>351</v>
      </c>
      <c r="D1261" s="25" t="s">
        <v>800</v>
      </c>
      <c r="E1261" s="25" t="s">
        <v>695</v>
      </c>
    </row>
    <row r="1262" spans="1:5" x14ac:dyDescent="0.2">
      <c r="A1262" s="25" t="s">
        <v>3274</v>
      </c>
      <c r="B1262" s="25" t="s">
        <v>1657</v>
      </c>
      <c r="C1262" s="25" t="s">
        <v>351</v>
      </c>
      <c r="D1262" s="25" t="s">
        <v>800</v>
      </c>
      <c r="E1262" s="25" t="s">
        <v>255</v>
      </c>
    </row>
    <row r="1263" spans="1:5" x14ac:dyDescent="0.2">
      <c r="A1263" s="25" t="s">
        <v>3274</v>
      </c>
      <c r="B1263" s="25" t="s">
        <v>1711</v>
      </c>
      <c r="C1263" s="25" t="s">
        <v>12</v>
      </c>
      <c r="D1263" s="25" t="s">
        <v>800</v>
      </c>
      <c r="E1263" s="25" t="s">
        <v>694</v>
      </c>
    </row>
    <row r="1264" spans="1:5" x14ac:dyDescent="0.2">
      <c r="A1264" s="25" t="s">
        <v>3274</v>
      </c>
      <c r="B1264" s="25" t="s">
        <v>1711</v>
      </c>
      <c r="C1264" s="25" t="s">
        <v>12</v>
      </c>
      <c r="D1264" s="25" t="s">
        <v>800</v>
      </c>
      <c r="E1264" s="25" t="s">
        <v>695</v>
      </c>
    </row>
    <row r="1265" spans="1:5" x14ac:dyDescent="0.2">
      <c r="A1265" s="25" t="s">
        <v>3274</v>
      </c>
      <c r="B1265" s="25" t="s">
        <v>1711</v>
      </c>
      <c r="C1265" s="25" t="s">
        <v>12</v>
      </c>
      <c r="D1265" s="25" t="s">
        <v>800</v>
      </c>
      <c r="E1265" s="25" t="s">
        <v>255</v>
      </c>
    </row>
    <row r="1266" spans="1:5" x14ac:dyDescent="0.2">
      <c r="A1266" s="25" t="s">
        <v>3274</v>
      </c>
      <c r="B1266" s="25" t="s">
        <v>1694</v>
      </c>
      <c r="C1266" s="25" t="s">
        <v>371</v>
      </c>
      <c r="D1266" s="25" t="s">
        <v>800</v>
      </c>
      <c r="E1266" s="25" t="s">
        <v>694</v>
      </c>
    </row>
    <row r="1267" spans="1:5" x14ac:dyDescent="0.2">
      <c r="A1267" s="25" t="s">
        <v>3274</v>
      </c>
      <c r="B1267" s="25" t="s">
        <v>1694</v>
      </c>
      <c r="C1267" s="25" t="s">
        <v>371</v>
      </c>
      <c r="D1267" s="25" t="s">
        <v>800</v>
      </c>
      <c r="E1267" s="25" t="s">
        <v>695</v>
      </c>
    </row>
    <row r="1268" spans="1:5" x14ac:dyDescent="0.2">
      <c r="A1268" s="25" t="s">
        <v>3274</v>
      </c>
      <c r="B1268" s="25" t="s">
        <v>1694</v>
      </c>
      <c r="C1268" s="25" t="s">
        <v>371</v>
      </c>
      <c r="D1268" s="25" t="s">
        <v>800</v>
      </c>
      <c r="E1268" s="25" t="s">
        <v>255</v>
      </c>
    </row>
    <row r="1269" spans="1:5" x14ac:dyDescent="0.2">
      <c r="A1269" s="25" t="s">
        <v>3274</v>
      </c>
      <c r="B1269" s="25" t="s">
        <v>1718</v>
      </c>
      <c r="C1269" s="25" t="s">
        <v>13</v>
      </c>
      <c r="D1269" s="25" t="s">
        <v>800</v>
      </c>
      <c r="E1269" s="25" t="s">
        <v>694</v>
      </c>
    </row>
    <row r="1270" spans="1:5" x14ac:dyDescent="0.2">
      <c r="A1270" s="25" t="s">
        <v>3274</v>
      </c>
      <c r="B1270" s="25" t="s">
        <v>1718</v>
      </c>
      <c r="C1270" s="25" t="s">
        <v>13</v>
      </c>
      <c r="D1270" s="25" t="s">
        <v>800</v>
      </c>
      <c r="E1270" s="25" t="s">
        <v>695</v>
      </c>
    </row>
    <row r="1271" spans="1:5" x14ac:dyDescent="0.2">
      <c r="A1271" s="25" t="s">
        <v>3274</v>
      </c>
      <c r="B1271" s="25" t="s">
        <v>1718</v>
      </c>
      <c r="C1271" s="25" t="s">
        <v>13</v>
      </c>
      <c r="D1271" s="25" t="s">
        <v>800</v>
      </c>
      <c r="E1271" s="25" t="s">
        <v>255</v>
      </c>
    </row>
    <row r="1272" spans="1:5" x14ac:dyDescent="0.2">
      <c r="A1272" s="25" t="s">
        <v>3274</v>
      </c>
      <c r="B1272" s="25" t="s">
        <v>1697</v>
      </c>
      <c r="C1272" s="25" t="s">
        <v>564</v>
      </c>
      <c r="D1272" s="25" t="s">
        <v>800</v>
      </c>
      <c r="E1272" s="25" t="s">
        <v>697</v>
      </c>
    </row>
    <row r="1273" spans="1:5" x14ac:dyDescent="0.2">
      <c r="A1273" s="25" t="s">
        <v>3274</v>
      </c>
      <c r="B1273" s="25" t="s">
        <v>1697</v>
      </c>
      <c r="C1273" s="25" t="s">
        <v>564</v>
      </c>
      <c r="D1273" s="25" t="s">
        <v>800</v>
      </c>
      <c r="E1273" s="25" t="s">
        <v>694</v>
      </c>
    </row>
    <row r="1274" spans="1:5" x14ac:dyDescent="0.2">
      <c r="A1274" s="25" t="s">
        <v>3274</v>
      </c>
      <c r="B1274" s="25" t="s">
        <v>1697</v>
      </c>
      <c r="C1274" s="25" t="s">
        <v>564</v>
      </c>
      <c r="D1274" s="25" t="s">
        <v>800</v>
      </c>
      <c r="E1274" s="25" t="s">
        <v>695</v>
      </c>
    </row>
    <row r="1275" spans="1:5" x14ac:dyDescent="0.2">
      <c r="A1275" s="25" t="s">
        <v>3274</v>
      </c>
      <c r="B1275" s="25" t="s">
        <v>1697</v>
      </c>
      <c r="C1275" s="25" t="s">
        <v>564</v>
      </c>
      <c r="D1275" s="25" t="s">
        <v>800</v>
      </c>
      <c r="E1275" s="25" t="s">
        <v>255</v>
      </c>
    </row>
    <row r="1276" spans="1:5" x14ac:dyDescent="0.2">
      <c r="A1276" s="25" t="s">
        <v>3274</v>
      </c>
      <c r="B1276" s="25" t="s">
        <v>2010</v>
      </c>
      <c r="C1276" s="25" t="s">
        <v>344</v>
      </c>
      <c r="D1276" s="25" t="s">
        <v>800</v>
      </c>
      <c r="E1276" s="25" t="s">
        <v>697</v>
      </c>
    </row>
    <row r="1277" spans="1:5" x14ac:dyDescent="0.2">
      <c r="A1277" s="25" t="s">
        <v>3274</v>
      </c>
      <c r="B1277" s="25" t="s">
        <v>2010</v>
      </c>
      <c r="C1277" s="25" t="s">
        <v>344</v>
      </c>
      <c r="D1277" s="25" t="s">
        <v>800</v>
      </c>
      <c r="E1277" s="25" t="s">
        <v>694</v>
      </c>
    </row>
    <row r="1278" spans="1:5" x14ac:dyDescent="0.2">
      <c r="A1278" s="25" t="s">
        <v>3274</v>
      </c>
      <c r="B1278" s="25" t="s">
        <v>2010</v>
      </c>
      <c r="C1278" s="25" t="s">
        <v>344</v>
      </c>
      <c r="D1278" s="25" t="s">
        <v>800</v>
      </c>
      <c r="E1278" s="25" t="s">
        <v>695</v>
      </c>
    </row>
    <row r="1279" spans="1:5" x14ac:dyDescent="0.2">
      <c r="A1279" s="25" t="s">
        <v>3274</v>
      </c>
      <c r="B1279" s="25" t="s">
        <v>2010</v>
      </c>
      <c r="C1279" s="25" t="s">
        <v>344</v>
      </c>
      <c r="D1279" s="25" t="s">
        <v>800</v>
      </c>
      <c r="E1279" s="25" t="s">
        <v>255</v>
      </c>
    </row>
    <row r="1280" spans="1:5" x14ac:dyDescent="0.2">
      <c r="A1280" s="25" t="s">
        <v>3274</v>
      </c>
      <c r="B1280" s="25" t="s">
        <v>2011</v>
      </c>
      <c r="C1280" s="25" t="s">
        <v>844</v>
      </c>
      <c r="D1280" s="25" t="s">
        <v>800</v>
      </c>
      <c r="E1280" s="25" t="s">
        <v>697</v>
      </c>
    </row>
    <row r="1281" spans="1:5" x14ac:dyDescent="0.2">
      <c r="A1281" s="25" t="s">
        <v>3274</v>
      </c>
      <c r="B1281" s="25" t="s">
        <v>2011</v>
      </c>
      <c r="C1281" s="25" t="s">
        <v>844</v>
      </c>
      <c r="D1281" s="25" t="s">
        <v>800</v>
      </c>
      <c r="E1281" s="25" t="s">
        <v>694</v>
      </c>
    </row>
    <row r="1282" spans="1:5" x14ac:dyDescent="0.2">
      <c r="A1282" s="25" t="s">
        <v>3274</v>
      </c>
      <c r="B1282" s="25" t="s">
        <v>2011</v>
      </c>
      <c r="C1282" s="25" t="s">
        <v>844</v>
      </c>
      <c r="D1282" s="25" t="s">
        <v>800</v>
      </c>
      <c r="E1282" s="25" t="s">
        <v>695</v>
      </c>
    </row>
    <row r="1283" spans="1:5" x14ac:dyDescent="0.2">
      <c r="A1283" s="25" t="s">
        <v>3274</v>
      </c>
      <c r="B1283" s="25" t="s">
        <v>2011</v>
      </c>
      <c r="C1283" s="25" t="s">
        <v>844</v>
      </c>
      <c r="D1283" s="25" t="s">
        <v>800</v>
      </c>
      <c r="E1283" s="25" t="s">
        <v>255</v>
      </c>
    </row>
    <row r="1284" spans="1:5" x14ac:dyDescent="0.2">
      <c r="A1284" s="25" t="s">
        <v>3274</v>
      </c>
      <c r="B1284" s="25" t="s">
        <v>2012</v>
      </c>
      <c r="C1284" s="25" t="s">
        <v>845</v>
      </c>
      <c r="D1284" s="25" t="s">
        <v>800</v>
      </c>
      <c r="E1284" s="25" t="s">
        <v>697</v>
      </c>
    </row>
    <row r="1285" spans="1:5" x14ac:dyDescent="0.2">
      <c r="A1285" s="25" t="s">
        <v>3274</v>
      </c>
      <c r="B1285" s="25" t="s">
        <v>2012</v>
      </c>
      <c r="C1285" s="25" t="s">
        <v>845</v>
      </c>
      <c r="D1285" s="25" t="s">
        <v>800</v>
      </c>
      <c r="E1285" s="25" t="s">
        <v>694</v>
      </c>
    </row>
    <row r="1286" spans="1:5" x14ac:dyDescent="0.2">
      <c r="A1286" s="25" t="s">
        <v>3274</v>
      </c>
      <c r="B1286" s="25" t="s">
        <v>2012</v>
      </c>
      <c r="C1286" s="25" t="s">
        <v>845</v>
      </c>
      <c r="D1286" s="25" t="s">
        <v>800</v>
      </c>
      <c r="E1286" s="25" t="s">
        <v>695</v>
      </c>
    </row>
    <row r="1287" spans="1:5" x14ac:dyDescent="0.2">
      <c r="A1287" s="25" t="s">
        <v>3274</v>
      </c>
      <c r="B1287" s="25" t="s">
        <v>2012</v>
      </c>
      <c r="C1287" s="25" t="s">
        <v>845</v>
      </c>
      <c r="D1287" s="25" t="s">
        <v>800</v>
      </c>
      <c r="E1287" s="25" t="s">
        <v>255</v>
      </c>
    </row>
    <row r="1288" spans="1:5" x14ac:dyDescent="0.2">
      <c r="A1288" s="25" t="s">
        <v>3274</v>
      </c>
      <c r="B1288" s="25" t="s">
        <v>2013</v>
      </c>
      <c r="C1288" s="25" t="s">
        <v>846</v>
      </c>
      <c r="D1288" s="25" t="s">
        <v>800</v>
      </c>
      <c r="E1288" s="25" t="s">
        <v>697</v>
      </c>
    </row>
    <row r="1289" spans="1:5" x14ac:dyDescent="0.2">
      <c r="A1289" s="25" t="s">
        <v>3274</v>
      </c>
      <c r="B1289" s="25" t="s">
        <v>2013</v>
      </c>
      <c r="C1289" s="25" t="s">
        <v>846</v>
      </c>
      <c r="D1289" s="25" t="s">
        <v>800</v>
      </c>
      <c r="E1289" s="25" t="s">
        <v>694</v>
      </c>
    </row>
    <row r="1290" spans="1:5" x14ac:dyDescent="0.2">
      <c r="A1290" s="25" t="s">
        <v>3274</v>
      </c>
      <c r="B1290" s="25" t="s">
        <v>2013</v>
      </c>
      <c r="C1290" s="25" t="s">
        <v>846</v>
      </c>
      <c r="D1290" s="25" t="s">
        <v>800</v>
      </c>
      <c r="E1290" s="25" t="s">
        <v>695</v>
      </c>
    </row>
    <row r="1291" spans="1:5" x14ac:dyDescent="0.2">
      <c r="A1291" s="25" t="s">
        <v>3274</v>
      </c>
      <c r="B1291" s="25" t="s">
        <v>2013</v>
      </c>
      <c r="C1291" s="25" t="s">
        <v>846</v>
      </c>
      <c r="D1291" s="25" t="s">
        <v>800</v>
      </c>
      <c r="E1291" s="25" t="s">
        <v>255</v>
      </c>
    </row>
    <row r="1292" spans="1:5" x14ac:dyDescent="0.2">
      <c r="A1292" s="25" t="s">
        <v>3274</v>
      </c>
      <c r="B1292" s="25" t="s">
        <v>2014</v>
      </c>
      <c r="C1292" s="25" t="s">
        <v>847</v>
      </c>
      <c r="D1292" s="25" t="s">
        <v>800</v>
      </c>
      <c r="E1292" s="25" t="s">
        <v>697</v>
      </c>
    </row>
    <row r="1293" spans="1:5" x14ac:dyDescent="0.2">
      <c r="A1293" s="25" t="s">
        <v>3274</v>
      </c>
      <c r="B1293" s="25" t="s">
        <v>2014</v>
      </c>
      <c r="C1293" s="25" t="s">
        <v>847</v>
      </c>
      <c r="D1293" s="25" t="s">
        <v>800</v>
      </c>
      <c r="E1293" s="25" t="s">
        <v>694</v>
      </c>
    </row>
    <row r="1294" spans="1:5" x14ac:dyDescent="0.2">
      <c r="A1294" s="25" t="s">
        <v>3274</v>
      </c>
      <c r="B1294" s="25" t="s">
        <v>2014</v>
      </c>
      <c r="C1294" s="25" t="s">
        <v>847</v>
      </c>
      <c r="D1294" s="25" t="s">
        <v>800</v>
      </c>
      <c r="E1294" s="25" t="s">
        <v>695</v>
      </c>
    </row>
    <row r="1295" spans="1:5" x14ac:dyDescent="0.2">
      <c r="A1295" s="25" t="s">
        <v>3274</v>
      </c>
      <c r="B1295" s="25" t="s">
        <v>2014</v>
      </c>
      <c r="C1295" s="25" t="s">
        <v>847</v>
      </c>
      <c r="D1295" s="25" t="s">
        <v>800</v>
      </c>
      <c r="E1295" s="25" t="s">
        <v>255</v>
      </c>
    </row>
    <row r="1296" spans="1:5" x14ac:dyDescent="0.2">
      <c r="A1296" s="25" t="s">
        <v>3274</v>
      </c>
      <c r="B1296" s="25" t="s">
        <v>1610</v>
      </c>
      <c r="C1296" s="25" t="s">
        <v>2692</v>
      </c>
      <c r="D1296" s="25" t="s">
        <v>800</v>
      </c>
      <c r="E1296" s="25" t="s">
        <v>694</v>
      </c>
    </row>
    <row r="1297" spans="1:5" x14ac:dyDescent="0.2">
      <c r="A1297" s="25" t="s">
        <v>3274</v>
      </c>
      <c r="B1297" s="25" t="s">
        <v>1610</v>
      </c>
      <c r="C1297" s="25" t="s">
        <v>2692</v>
      </c>
      <c r="D1297" s="25" t="s">
        <v>800</v>
      </c>
      <c r="E1297" s="25" t="s">
        <v>255</v>
      </c>
    </row>
    <row r="1298" spans="1:5" x14ac:dyDescent="0.2">
      <c r="A1298" s="25" t="s">
        <v>3274</v>
      </c>
      <c r="B1298" s="25" t="s">
        <v>1623</v>
      </c>
      <c r="C1298" s="25" t="s">
        <v>2693</v>
      </c>
      <c r="D1298" s="25" t="s">
        <v>800</v>
      </c>
      <c r="E1298" s="25" t="s">
        <v>694</v>
      </c>
    </row>
    <row r="1299" spans="1:5" x14ac:dyDescent="0.2">
      <c r="A1299" s="25" t="s">
        <v>3274</v>
      </c>
      <c r="B1299" s="25" t="s">
        <v>1623</v>
      </c>
      <c r="C1299" s="25" t="s">
        <v>2693</v>
      </c>
      <c r="D1299" s="25" t="s">
        <v>800</v>
      </c>
      <c r="E1299" s="25" t="s">
        <v>695</v>
      </c>
    </row>
    <row r="1300" spans="1:5" x14ac:dyDescent="0.2">
      <c r="A1300" s="25" t="s">
        <v>3274</v>
      </c>
      <c r="B1300" s="25" t="s">
        <v>1623</v>
      </c>
      <c r="C1300" s="25" t="s">
        <v>2693</v>
      </c>
      <c r="D1300" s="25" t="s">
        <v>800</v>
      </c>
      <c r="E1300" s="25" t="s">
        <v>255</v>
      </c>
    </row>
    <row r="1301" spans="1:5" x14ac:dyDescent="0.2">
      <c r="A1301" s="25" t="s">
        <v>3274</v>
      </c>
      <c r="B1301" s="25" t="s">
        <v>2217</v>
      </c>
      <c r="C1301" s="25" t="s">
        <v>2218</v>
      </c>
      <c r="D1301" s="25" t="s">
        <v>800</v>
      </c>
      <c r="E1301" s="25" t="s">
        <v>694</v>
      </c>
    </row>
    <row r="1302" spans="1:5" x14ac:dyDescent="0.2">
      <c r="A1302" s="25" t="s">
        <v>3274</v>
      </c>
      <c r="B1302" s="25" t="s">
        <v>2217</v>
      </c>
      <c r="C1302" s="25" t="s">
        <v>2218</v>
      </c>
      <c r="D1302" s="25" t="s">
        <v>800</v>
      </c>
      <c r="E1302" s="25" t="s">
        <v>253</v>
      </c>
    </row>
    <row r="1303" spans="1:5" x14ac:dyDescent="0.2">
      <c r="A1303" s="25" t="s">
        <v>3274</v>
      </c>
      <c r="B1303" s="25" t="s">
        <v>2217</v>
      </c>
      <c r="C1303" s="25" t="s">
        <v>2218</v>
      </c>
      <c r="D1303" s="25" t="s">
        <v>800</v>
      </c>
      <c r="E1303" s="25" t="s">
        <v>255</v>
      </c>
    </row>
    <row r="1304" spans="1:5" x14ac:dyDescent="0.2">
      <c r="A1304" s="25" t="s">
        <v>3274</v>
      </c>
      <c r="B1304" s="25" t="s">
        <v>2015</v>
      </c>
      <c r="C1304" s="25" t="s">
        <v>573</v>
      </c>
      <c r="D1304" s="25" t="s">
        <v>800</v>
      </c>
      <c r="E1304" s="25" t="s">
        <v>254</v>
      </c>
    </row>
    <row r="1305" spans="1:5" x14ac:dyDescent="0.2">
      <c r="A1305" s="25" t="s">
        <v>3274</v>
      </c>
      <c r="B1305" s="25" t="s">
        <v>2015</v>
      </c>
      <c r="C1305" s="25" t="s">
        <v>573</v>
      </c>
      <c r="D1305" s="25" t="s">
        <v>800</v>
      </c>
      <c r="E1305" s="25" t="s">
        <v>697</v>
      </c>
    </row>
    <row r="1306" spans="1:5" x14ac:dyDescent="0.2">
      <c r="A1306" s="25" t="s">
        <v>3274</v>
      </c>
      <c r="B1306" s="25" t="s">
        <v>2015</v>
      </c>
      <c r="C1306" s="25" t="s">
        <v>573</v>
      </c>
      <c r="D1306" s="25" t="s">
        <v>800</v>
      </c>
      <c r="E1306" s="25" t="s">
        <v>694</v>
      </c>
    </row>
    <row r="1307" spans="1:5" x14ac:dyDescent="0.2">
      <c r="A1307" s="25" t="s">
        <v>3274</v>
      </c>
      <c r="B1307" s="25" t="s">
        <v>2015</v>
      </c>
      <c r="C1307" s="25" t="s">
        <v>573</v>
      </c>
      <c r="D1307" s="25" t="s">
        <v>800</v>
      </c>
      <c r="E1307" s="25" t="s">
        <v>3123</v>
      </c>
    </row>
    <row r="1308" spans="1:5" x14ac:dyDescent="0.2">
      <c r="A1308" s="25" t="s">
        <v>3274</v>
      </c>
      <c r="B1308" s="25" t="s">
        <v>2015</v>
      </c>
      <c r="C1308" s="25" t="s">
        <v>573</v>
      </c>
      <c r="D1308" s="25" t="s">
        <v>800</v>
      </c>
      <c r="E1308" s="25" t="s">
        <v>695</v>
      </c>
    </row>
    <row r="1309" spans="1:5" x14ac:dyDescent="0.2">
      <c r="A1309" s="25" t="s">
        <v>3274</v>
      </c>
      <c r="B1309" s="25" t="s">
        <v>2015</v>
      </c>
      <c r="C1309" s="25" t="s">
        <v>573</v>
      </c>
      <c r="D1309" s="25" t="s">
        <v>800</v>
      </c>
      <c r="E1309" s="25" t="s">
        <v>696</v>
      </c>
    </row>
    <row r="1310" spans="1:5" x14ac:dyDescent="0.2">
      <c r="A1310" s="25" t="s">
        <v>3274</v>
      </c>
      <c r="B1310" s="25" t="s">
        <v>2015</v>
      </c>
      <c r="C1310" s="25" t="s">
        <v>573</v>
      </c>
      <c r="D1310" s="25" t="s">
        <v>800</v>
      </c>
      <c r="E1310" s="25" t="s">
        <v>250</v>
      </c>
    </row>
    <row r="1311" spans="1:5" x14ac:dyDescent="0.2">
      <c r="A1311" s="25" t="s">
        <v>3274</v>
      </c>
      <c r="B1311" s="25" t="s">
        <v>2015</v>
      </c>
      <c r="C1311" s="25" t="s">
        <v>573</v>
      </c>
      <c r="D1311" s="25" t="s">
        <v>800</v>
      </c>
      <c r="E1311" s="25" t="s">
        <v>625</v>
      </c>
    </row>
    <row r="1312" spans="1:5" x14ac:dyDescent="0.2">
      <c r="A1312" s="25" t="s">
        <v>3274</v>
      </c>
      <c r="B1312" s="25" t="s">
        <v>2015</v>
      </c>
      <c r="C1312" s="25" t="s">
        <v>573</v>
      </c>
      <c r="D1312" s="25" t="s">
        <v>800</v>
      </c>
      <c r="E1312" s="25" t="s">
        <v>1453</v>
      </c>
    </row>
    <row r="1313" spans="1:5" x14ac:dyDescent="0.2">
      <c r="A1313" s="25" t="s">
        <v>3274</v>
      </c>
      <c r="B1313" s="25" t="s">
        <v>2651</v>
      </c>
      <c r="C1313" s="25" t="s">
        <v>572</v>
      </c>
      <c r="D1313" s="25" t="s">
        <v>800</v>
      </c>
      <c r="E1313" s="25" t="s">
        <v>697</v>
      </c>
    </row>
    <row r="1314" spans="1:5" x14ac:dyDescent="0.2">
      <c r="A1314" s="25" t="s">
        <v>3274</v>
      </c>
      <c r="B1314" s="25" t="s">
        <v>2651</v>
      </c>
      <c r="C1314" s="25" t="s">
        <v>572</v>
      </c>
      <c r="D1314" s="25" t="s">
        <v>800</v>
      </c>
      <c r="E1314" s="25" t="s">
        <v>694</v>
      </c>
    </row>
    <row r="1315" spans="1:5" x14ac:dyDescent="0.2">
      <c r="A1315" s="25" t="s">
        <v>3274</v>
      </c>
      <c r="B1315" s="25" t="s">
        <v>2651</v>
      </c>
      <c r="C1315" s="25" t="s">
        <v>572</v>
      </c>
      <c r="D1315" s="25" t="s">
        <v>800</v>
      </c>
      <c r="E1315" s="25" t="s">
        <v>3123</v>
      </c>
    </row>
    <row r="1316" spans="1:5" x14ac:dyDescent="0.2">
      <c r="A1316" s="25" t="s">
        <v>3274</v>
      </c>
      <c r="B1316" s="25" t="s">
        <v>2651</v>
      </c>
      <c r="C1316" s="25" t="s">
        <v>572</v>
      </c>
      <c r="D1316" s="25" t="s">
        <v>800</v>
      </c>
      <c r="E1316" s="25" t="s">
        <v>695</v>
      </c>
    </row>
    <row r="1317" spans="1:5" x14ac:dyDescent="0.2">
      <c r="A1317" s="25" t="s">
        <v>3274</v>
      </c>
      <c r="B1317" s="25" t="s">
        <v>2651</v>
      </c>
      <c r="C1317" s="25" t="s">
        <v>572</v>
      </c>
      <c r="D1317" s="25" t="s">
        <v>800</v>
      </c>
      <c r="E1317" s="25" t="s">
        <v>696</v>
      </c>
    </row>
    <row r="1318" spans="1:5" x14ac:dyDescent="0.2">
      <c r="A1318" s="25" t="s">
        <v>3274</v>
      </c>
      <c r="B1318" s="25" t="s">
        <v>2651</v>
      </c>
      <c r="C1318" s="25" t="s">
        <v>572</v>
      </c>
      <c r="D1318" s="25" t="s">
        <v>800</v>
      </c>
      <c r="E1318" s="25" t="s">
        <v>255</v>
      </c>
    </row>
    <row r="1319" spans="1:5" x14ac:dyDescent="0.2">
      <c r="A1319" s="25" t="s">
        <v>3274</v>
      </c>
      <c r="B1319" s="25" t="s">
        <v>2651</v>
      </c>
      <c r="C1319" s="25" t="s">
        <v>572</v>
      </c>
      <c r="D1319" s="25" t="s">
        <v>800</v>
      </c>
      <c r="E1319" s="25" t="s">
        <v>1453</v>
      </c>
    </row>
    <row r="1320" spans="1:5" x14ac:dyDescent="0.2">
      <c r="A1320" s="25" t="s">
        <v>3274</v>
      </c>
      <c r="B1320" s="25" t="s">
        <v>2345</v>
      </c>
      <c r="C1320" s="25" t="s">
        <v>574</v>
      </c>
      <c r="D1320" s="25" t="s">
        <v>800</v>
      </c>
      <c r="E1320" s="25" t="s">
        <v>697</v>
      </c>
    </row>
    <row r="1321" spans="1:5" x14ac:dyDescent="0.2">
      <c r="A1321" s="25" t="s">
        <v>3274</v>
      </c>
      <c r="B1321" s="25" t="s">
        <v>2345</v>
      </c>
      <c r="C1321" s="25" t="s">
        <v>574</v>
      </c>
      <c r="D1321" s="25" t="s">
        <v>800</v>
      </c>
      <c r="E1321" s="25" t="s">
        <v>694</v>
      </c>
    </row>
    <row r="1322" spans="1:5" x14ac:dyDescent="0.2">
      <c r="A1322" s="25" t="s">
        <v>3274</v>
      </c>
      <c r="B1322" s="25" t="s">
        <v>2345</v>
      </c>
      <c r="C1322" s="25" t="s">
        <v>574</v>
      </c>
      <c r="D1322" s="25" t="s">
        <v>800</v>
      </c>
      <c r="E1322" s="25" t="s">
        <v>3123</v>
      </c>
    </row>
    <row r="1323" spans="1:5" x14ac:dyDescent="0.2">
      <c r="A1323" s="25" t="s">
        <v>3274</v>
      </c>
      <c r="B1323" s="25" t="s">
        <v>2345</v>
      </c>
      <c r="C1323" s="25" t="s">
        <v>574</v>
      </c>
      <c r="D1323" s="25" t="s">
        <v>800</v>
      </c>
      <c r="E1323" s="25" t="s">
        <v>695</v>
      </c>
    </row>
    <row r="1324" spans="1:5" x14ac:dyDescent="0.2">
      <c r="A1324" s="25" t="s">
        <v>3274</v>
      </c>
      <c r="B1324" s="25" t="s">
        <v>2345</v>
      </c>
      <c r="C1324" s="25" t="s">
        <v>574</v>
      </c>
      <c r="D1324" s="25" t="s">
        <v>800</v>
      </c>
      <c r="E1324" s="25" t="s">
        <v>897</v>
      </c>
    </row>
    <row r="1325" spans="1:5" x14ac:dyDescent="0.2">
      <c r="A1325" s="25" t="s">
        <v>3274</v>
      </c>
      <c r="B1325" s="25" t="s">
        <v>2345</v>
      </c>
      <c r="C1325" s="25" t="s">
        <v>574</v>
      </c>
      <c r="D1325" s="25" t="s">
        <v>800</v>
      </c>
      <c r="E1325" s="25" t="s">
        <v>625</v>
      </c>
    </row>
    <row r="1326" spans="1:5" x14ac:dyDescent="0.2">
      <c r="A1326" s="25" t="s">
        <v>3274</v>
      </c>
      <c r="B1326" s="25" t="s">
        <v>1647</v>
      </c>
      <c r="C1326" s="25" t="s">
        <v>576</v>
      </c>
      <c r="D1326" s="25" t="s">
        <v>800</v>
      </c>
      <c r="E1326" s="25" t="s">
        <v>694</v>
      </c>
    </row>
    <row r="1327" spans="1:5" x14ac:dyDescent="0.2">
      <c r="A1327" s="25" t="s">
        <v>3274</v>
      </c>
      <c r="B1327" s="25" t="s">
        <v>1647</v>
      </c>
      <c r="C1327" s="25" t="s">
        <v>576</v>
      </c>
      <c r="D1327" s="25" t="s">
        <v>800</v>
      </c>
      <c r="E1327" s="25" t="s">
        <v>255</v>
      </c>
    </row>
    <row r="1328" spans="1:5" x14ac:dyDescent="0.2">
      <c r="A1328" s="25" t="s">
        <v>3274</v>
      </c>
      <c r="B1328" s="25" t="s">
        <v>1647</v>
      </c>
      <c r="C1328" s="25" t="s">
        <v>576</v>
      </c>
      <c r="D1328" s="25" t="s">
        <v>800</v>
      </c>
      <c r="E1328" s="25" t="s">
        <v>897</v>
      </c>
    </row>
    <row r="1329" spans="1:5" x14ac:dyDescent="0.2">
      <c r="A1329" s="25" t="s">
        <v>3274</v>
      </c>
      <c r="B1329" s="25" t="s">
        <v>2016</v>
      </c>
      <c r="C1329" s="25" t="s">
        <v>578</v>
      </c>
      <c r="D1329" s="25" t="s">
        <v>800</v>
      </c>
      <c r="E1329" s="25" t="s">
        <v>697</v>
      </c>
    </row>
    <row r="1330" spans="1:5" x14ac:dyDescent="0.2">
      <c r="A1330" s="25" t="s">
        <v>3274</v>
      </c>
      <c r="B1330" s="25" t="s">
        <v>2016</v>
      </c>
      <c r="C1330" s="25" t="s">
        <v>578</v>
      </c>
      <c r="D1330" s="25" t="s">
        <v>800</v>
      </c>
      <c r="E1330" s="25" t="s">
        <v>694</v>
      </c>
    </row>
    <row r="1331" spans="1:5" x14ac:dyDescent="0.2">
      <c r="A1331" s="25" t="s">
        <v>3274</v>
      </c>
      <c r="B1331" s="25" t="s">
        <v>2016</v>
      </c>
      <c r="C1331" s="25" t="s">
        <v>578</v>
      </c>
      <c r="D1331" s="25" t="s">
        <v>800</v>
      </c>
      <c r="E1331" s="25" t="s">
        <v>695</v>
      </c>
    </row>
    <row r="1332" spans="1:5" x14ac:dyDescent="0.2">
      <c r="A1332" s="25" t="s">
        <v>3274</v>
      </c>
      <c r="B1332" s="25" t="s">
        <v>2016</v>
      </c>
      <c r="C1332" s="25" t="s">
        <v>578</v>
      </c>
      <c r="D1332" s="25" t="s">
        <v>800</v>
      </c>
      <c r="E1332" s="25" t="s">
        <v>255</v>
      </c>
    </row>
    <row r="1333" spans="1:5" x14ac:dyDescent="0.2">
      <c r="A1333" s="25" t="s">
        <v>3274</v>
      </c>
      <c r="B1333" s="25" t="s">
        <v>2016</v>
      </c>
      <c r="C1333" s="25" t="s">
        <v>578</v>
      </c>
      <c r="D1333" s="25" t="s">
        <v>800</v>
      </c>
      <c r="E1333" s="25" t="s">
        <v>625</v>
      </c>
    </row>
    <row r="1334" spans="1:5" x14ac:dyDescent="0.2">
      <c r="A1334" s="25" t="s">
        <v>3274</v>
      </c>
      <c r="B1334" s="25" t="s">
        <v>1692</v>
      </c>
      <c r="C1334" s="25" t="s">
        <v>579</v>
      </c>
      <c r="D1334" s="25" t="s">
        <v>800</v>
      </c>
      <c r="E1334" s="25" t="s">
        <v>694</v>
      </c>
    </row>
    <row r="1335" spans="1:5" x14ac:dyDescent="0.2">
      <c r="A1335" s="25" t="s">
        <v>3274</v>
      </c>
      <c r="B1335" s="25" t="s">
        <v>1692</v>
      </c>
      <c r="C1335" s="25" t="s">
        <v>579</v>
      </c>
      <c r="D1335" s="25" t="s">
        <v>800</v>
      </c>
      <c r="E1335" s="25" t="s">
        <v>255</v>
      </c>
    </row>
    <row r="1336" spans="1:5" x14ac:dyDescent="0.2">
      <c r="A1336" s="25" t="s">
        <v>3274</v>
      </c>
      <c r="B1336" s="25" t="s">
        <v>1692</v>
      </c>
      <c r="C1336" s="25" t="s">
        <v>579</v>
      </c>
      <c r="D1336" s="25" t="s">
        <v>800</v>
      </c>
      <c r="E1336" s="25" t="s">
        <v>897</v>
      </c>
    </row>
    <row r="1337" spans="1:5" x14ac:dyDescent="0.2">
      <c r="A1337" s="25" t="s">
        <v>3274</v>
      </c>
      <c r="B1337" s="25" t="s">
        <v>2346</v>
      </c>
      <c r="C1337" s="25" t="s">
        <v>581</v>
      </c>
      <c r="D1337" s="25" t="s">
        <v>800</v>
      </c>
      <c r="E1337" s="25" t="s">
        <v>697</v>
      </c>
    </row>
    <row r="1338" spans="1:5" x14ac:dyDescent="0.2">
      <c r="A1338" s="25" t="s">
        <v>3274</v>
      </c>
      <c r="B1338" s="25" t="s">
        <v>2346</v>
      </c>
      <c r="C1338" s="25" t="s">
        <v>581</v>
      </c>
      <c r="D1338" s="25" t="s">
        <v>800</v>
      </c>
      <c r="E1338" s="25" t="s">
        <v>694</v>
      </c>
    </row>
    <row r="1339" spans="1:5" x14ac:dyDescent="0.2">
      <c r="A1339" s="25" t="s">
        <v>3274</v>
      </c>
      <c r="B1339" s="25" t="s">
        <v>2346</v>
      </c>
      <c r="C1339" s="25" t="s">
        <v>581</v>
      </c>
      <c r="D1339" s="25" t="s">
        <v>800</v>
      </c>
      <c r="E1339" s="25" t="s">
        <v>625</v>
      </c>
    </row>
    <row r="1340" spans="1:5" x14ac:dyDescent="0.2">
      <c r="A1340" s="25" t="s">
        <v>3274</v>
      </c>
      <c r="B1340" s="25" t="s">
        <v>2017</v>
      </c>
      <c r="C1340" s="25" t="s">
        <v>571</v>
      </c>
      <c r="D1340" s="25" t="s">
        <v>800</v>
      </c>
      <c r="E1340" s="25" t="s">
        <v>697</v>
      </c>
    </row>
    <row r="1341" spans="1:5" x14ac:dyDescent="0.2">
      <c r="A1341" s="25" t="s">
        <v>3274</v>
      </c>
      <c r="B1341" s="25" t="s">
        <v>2017</v>
      </c>
      <c r="C1341" s="25" t="s">
        <v>571</v>
      </c>
      <c r="D1341" s="25" t="s">
        <v>800</v>
      </c>
      <c r="E1341" s="25" t="s">
        <v>694</v>
      </c>
    </row>
    <row r="1342" spans="1:5" x14ac:dyDescent="0.2">
      <c r="A1342" s="25" t="s">
        <v>3274</v>
      </c>
      <c r="B1342" s="25" t="s">
        <v>2017</v>
      </c>
      <c r="C1342" s="25" t="s">
        <v>571</v>
      </c>
      <c r="D1342" s="25" t="s">
        <v>800</v>
      </c>
      <c r="E1342" s="25" t="s">
        <v>695</v>
      </c>
    </row>
    <row r="1343" spans="1:5" x14ac:dyDescent="0.2">
      <c r="A1343" s="25" t="s">
        <v>3274</v>
      </c>
      <c r="B1343" s="25" t="s">
        <v>2017</v>
      </c>
      <c r="C1343" s="25" t="s">
        <v>571</v>
      </c>
      <c r="D1343" s="25" t="s">
        <v>800</v>
      </c>
      <c r="E1343" s="25" t="s">
        <v>255</v>
      </c>
    </row>
    <row r="1344" spans="1:5" x14ac:dyDescent="0.2">
      <c r="A1344" s="25" t="s">
        <v>3274</v>
      </c>
      <c r="B1344" s="25" t="s">
        <v>2017</v>
      </c>
      <c r="C1344" s="25" t="s">
        <v>571</v>
      </c>
      <c r="D1344" s="25" t="s">
        <v>800</v>
      </c>
      <c r="E1344" s="25" t="s">
        <v>625</v>
      </c>
    </row>
    <row r="1345" spans="1:5" x14ac:dyDescent="0.2">
      <c r="A1345" s="25" t="s">
        <v>3274</v>
      </c>
      <c r="B1345" s="25" t="s">
        <v>1660</v>
      </c>
      <c r="C1345" s="25" t="s">
        <v>575</v>
      </c>
      <c r="D1345" s="25" t="s">
        <v>800</v>
      </c>
      <c r="E1345" s="25" t="s">
        <v>694</v>
      </c>
    </row>
    <row r="1346" spans="1:5" x14ac:dyDescent="0.2">
      <c r="A1346" s="25" t="s">
        <v>3274</v>
      </c>
      <c r="B1346" s="25" t="s">
        <v>1660</v>
      </c>
      <c r="C1346" s="25" t="s">
        <v>575</v>
      </c>
      <c r="D1346" s="25" t="s">
        <v>800</v>
      </c>
      <c r="E1346" s="25" t="s">
        <v>255</v>
      </c>
    </row>
    <row r="1347" spans="1:5" x14ac:dyDescent="0.2">
      <c r="A1347" s="25" t="s">
        <v>3274</v>
      </c>
      <c r="B1347" s="25" t="s">
        <v>1660</v>
      </c>
      <c r="C1347" s="25" t="s">
        <v>575</v>
      </c>
      <c r="D1347" s="25" t="s">
        <v>800</v>
      </c>
      <c r="E1347" s="25" t="s">
        <v>897</v>
      </c>
    </row>
    <row r="1348" spans="1:5" x14ac:dyDescent="0.2">
      <c r="A1348" s="25" t="s">
        <v>3274</v>
      </c>
      <c r="B1348" s="25" t="s">
        <v>1684</v>
      </c>
      <c r="C1348" s="25" t="s">
        <v>582</v>
      </c>
      <c r="D1348" s="25" t="s">
        <v>800</v>
      </c>
      <c r="E1348" s="25" t="s">
        <v>694</v>
      </c>
    </row>
    <row r="1349" spans="1:5" x14ac:dyDescent="0.2">
      <c r="A1349" s="25" t="s">
        <v>3274</v>
      </c>
      <c r="B1349" s="25" t="s">
        <v>1684</v>
      </c>
      <c r="C1349" s="25" t="s">
        <v>582</v>
      </c>
      <c r="D1349" s="25" t="s">
        <v>800</v>
      </c>
      <c r="E1349" s="25" t="s">
        <v>255</v>
      </c>
    </row>
    <row r="1350" spans="1:5" x14ac:dyDescent="0.2">
      <c r="A1350" s="25" t="s">
        <v>3274</v>
      </c>
      <c r="B1350" s="25" t="s">
        <v>1865</v>
      </c>
      <c r="C1350" s="25" t="s">
        <v>3207</v>
      </c>
      <c r="D1350" s="25" t="s">
        <v>800</v>
      </c>
      <c r="E1350" s="25" t="s">
        <v>694</v>
      </c>
    </row>
    <row r="1351" spans="1:5" x14ac:dyDescent="0.2">
      <c r="A1351" s="25" t="s">
        <v>3274</v>
      </c>
      <c r="B1351" s="25" t="s">
        <v>1865</v>
      </c>
      <c r="C1351" s="25" t="s">
        <v>3207</v>
      </c>
      <c r="D1351" s="25" t="s">
        <v>800</v>
      </c>
      <c r="E1351" s="25" t="s">
        <v>995</v>
      </c>
    </row>
    <row r="1352" spans="1:5" x14ac:dyDescent="0.2">
      <c r="A1352" s="25" t="s">
        <v>3274</v>
      </c>
      <c r="B1352" s="25" t="s">
        <v>1865</v>
      </c>
      <c r="C1352" s="25" t="s">
        <v>3207</v>
      </c>
      <c r="D1352" s="25" t="s">
        <v>800</v>
      </c>
      <c r="E1352" s="25" t="s">
        <v>255</v>
      </c>
    </row>
    <row r="1353" spans="1:5" x14ac:dyDescent="0.2">
      <c r="A1353" s="25" t="s">
        <v>3274</v>
      </c>
      <c r="B1353" s="25" t="s">
        <v>1619</v>
      </c>
      <c r="C1353" s="25" t="s">
        <v>838</v>
      </c>
      <c r="D1353" s="25" t="s">
        <v>800</v>
      </c>
      <c r="E1353" s="25" t="s">
        <v>694</v>
      </c>
    </row>
    <row r="1354" spans="1:5" x14ac:dyDescent="0.2">
      <c r="A1354" s="25" t="s">
        <v>3274</v>
      </c>
      <c r="B1354" s="25" t="s">
        <v>1619</v>
      </c>
      <c r="C1354" s="25" t="s">
        <v>838</v>
      </c>
      <c r="D1354" s="25" t="s">
        <v>800</v>
      </c>
      <c r="E1354" s="25" t="s">
        <v>255</v>
      </c>
    </row>
    <row r="1355" spans="1:5" x14ac:dyDescent="0.2">
      <c r="A1355" s="25" t="s">
        <v>3274</v>
      </c>
      <c r="B1355" s="25" t="s">
        <v>3192</v>
      </c>
      <c r="C1355" s="25" t="s">
        <v>3177</v>
      </c>
      <c r="D1355" s="25" t="s">
        <v>800</v>
      </c>
      <c r="E1355" s="25" t="s">
        <v>694</v>
      </c>
    </row>
    <row r="1356" spans="1:5" x14ac:dyDescent="0.2">
      <c r="A1356" s="25" t="s">
        <v>3274</v>
      </c>
      <c r="B1356" s="25" t="s">
        <v>3192</v>
      </c>
      <c r="C1356" s="25" t="s">
        <v>3177</v>
      </c>
      <c r="D1356" s="25" t="s">
        <v>800</v>
      </c>
      <c r="E1356" s="25" t="s">
        <v>255</v>
      </c>
    </row>
    <row r="1357" spans="1:5" x14ac:dyDescent="0.2">
      <c r="A1357" s="25" t="s">
        <v>3274</v>
      </c>
      <c r="B1357" s="25" t="s">
        <v>3190</v>
      </c>
      <c r="C1357" s="25" t="s">
        <v>3189</v>
      </c>
      <c r="D1357" s="25" t="s">
        <v>800</v>
      </c>
      <c r="E1357" s="25" t="s">
        <v>694</v>
      </c>
    </row>
    <row r="1358" spans="1:5" x14ac:dyDescent="0.2">
      <c r="A1358" s="25" t="s">
        <v>3274</v>
      </c>
      <c r="B1358" s="25" t="s">
        <v>3190</v>
      </c>
      <c r="C1358" s="25" t="s">
        <v>3189</v>
      </c>
      <c r="D1358" s="25" t="s">
        <v>800</v>
      </c>
      <c r="E1358" s="25" t="s">
        <v>255</v>
      </c>
    </row>
    <row r="1359" spans="1:5" x14ac:dyDescent="0.2">
      <c r="A1359" s="25" t="s">
        <v>3274</v>
      </c>
      <c r="B1359" s="25" t="s">
        <v>3191</v>
      </c>
      <c r="C1359" s="25" t="s">
        <v>3220</v>
      </c>
      <c r="D1359" s="25" t="s">
        <v>800</v>
      </c>
      <c r="E1359" s="25" t="s">
        <v>694</v>
      </c>
    </row>
    <row r="1360" spans="1:5" x14ac:dyDescent="0.2">
      <c r="A1360" s="25" t="s">
        <v>3274</v>
      </c>
      <c r="B1360" s="25" t="s">
        <v>3191</v>
      </c>
      <c r="C1360" s="25" t="s">
        <v>3220</v>
      </c>
      <c r="D1360" s="25" t="s">
        <v>800</v>
      </c>
      <c r="E1360" s="25" t="s">
        <v>255</v>
      </c>
    </row>
    <row r="1361" spans="1:5" x14ac:dyDescent="0.2">
      <c r="A1361" s="25" t="s">
        <v>3274</v>
      </c>
      <c r="B1361" s="25" t="s">
        <v>1715</v>
      </c>
      <c r="C1361" s="25" t="s">
        <v>1438</v>
      </c>
      <c r="D1361" s="25" t="s">
        <v>800</v>
      </c>
      <c r="E1361" s="25" t="s">
        <v>697</v>
      </c>
    </row>
    <row r="1362" spans="1:5" x14ac:dyDescent="0.2">
      <c r="A1362" s="25" t="s">
        <v>3274</v>
      </c>
      <c r="B1362" s="25" t="s">
        <v>1715</v>
      </c>
      <c r="C1362" s="25" t="s">
        <v>1438</v>
      </c>
      <c r="D1362" s="25" t="s">
        <v>800</v>
      </c>
      <c r="E1362" s="25" t="s">
        <v>694</v>
      </c>
    </row>
    <row r="1363" spans="1:5" x14ac:dyDescent="0.2">
      <c r="A1363" s="25" t="s">
        <v>3274</v>
      </c>
      <c r="B1363" s="25" t="s">
        <v>1715</v>
      </c>
      <c r="C1363" s="25" t="s">
        <v>1438</v>
      </c>
      <c r="D1363" s="25" t="s">
        <v>800</v>
      </c>
      <c r="E1363" s="25" t="s">
        <v>255</v>
      </c>
    </row>
    <row r="1364" spans="1:5" x14ac:dyDescent="0.2">
      <c r="A1364" s="25" t="s">
        <v>3274</v>
      </c>
      <c r="B1364" s="25" t="s">
        <v>1653</v>
      </c>
      <c r="C1364" s="25" t="s">
        <v>1439</v>
      </c>
      <c r="D1364" s="25" t="s">
        <v>800</v>
      </c>
      <c r="E1364" s="25" t="s">
        <v>697</v>
      </c>
    </row>
    <row r="1365" spans="1:5" x14ac:dyDescent="0.2">
      <c r="A1365" s="25" t="s">
        <v>3274</v>
      </c>
      <c r="B1365" s="25" t="s">
        <v>1653</v>
      </c>
      <c r="C1365" s="25" t="s">
        <v>1439</v>
      </c>
      <c r="D1365" s="25" t="s">
        <v>800</v>
      </c>
      <c r="E1365" s="25" t="s">
        <v>694</v>
      </c>
    </row>
    <row r="1366" spans="1:5" x14ac:dyDescent="0.2">
      <c r="A1366" s="25" t="s">
        <v>3274</v>
      </c>
      <c r="B1366" s="25" t="s">
        <v>1653</v>
      </c>
      <c r="C1366" s="25" t="s">
        <v>1439</v>
      </c>
      <c r="D1366" s="25" t="s">
        <v>800</v>
      </c>
      <c r="E1366" s="25" t="s">
        <v>255</v>
      </c>
    </row>
    <row r="1367" spans="1:5" x14ac:dyDescent="0.2">
      <c r="A1367" s="25" t="s">
        <v>3274</v>
      </c>
      <c r="B1367" s="25" t="s">
        <v>3095</v>
      </c>
      <c r="C1367" s="25" t="s">
        <v>170</v>
      </c>
      <c r="D1367" s="25" t="s">
        <v>800</v>
      </c>
      <c r="E1367" s="25" t="s">
        <v>694</v>
      </c>
    </row>
    <row r="1368" spans="1:5" x14ac:dyDescent="0.2">
      <c r="A1368" s="25" t="s">
        <v>3274</v>
      </c>
      <c r="B1368" s="25" t="s">
        <v>3095</v>
      </c>
      <c r="C1368" s="25" t="s">
        <v>170</v>
      </c>
      <c r="D1368" s="25" t="s">
        <v>800</v>
      </c>
      <c r="E1368" s="25" t="s">
        <v>255</v>
      </c>
    </row>
    <row r="1369" spans="1:5" x14ac:dyDescent="0.2">
      <c r="A1369" s="25" t="s">
        <v>3274</v>
      </c>
      <c r="B1369" s="25" t="s">
        <v>1661</v>
      </c>
      <c r="C1369" s="25" t="s">
        <v>171</v>
      </c>
      <c r="D1369" s="25" t="s">
        <v>800</v>
      </c>
      <c r="E1369" s="25" t="s">
        <v>694</v>
      </c>
    </row>
    <row r="1370" spans="1:5" x14ac:dyDescent="0.2">
      <c r="A1370" s="25" t="s">
        <v>3274</v>
      </c>
      <c r="B1370" s="25" t="s">
        <v>1661</v>
      </c>
      <c r="C1370" s="25" t="s">
        <v>171</v>
      </c>
      <c r="D1370" s="25" t="s">
        <v>800</v>
      </c>
      <c r="E1370" s="25" t="s">
        <v>696</v>
      </c>
    </row>
    <row r="1371" spans="1:5" x14ac:dyDescent="0.2">
      <c r="A1371" s="25" t="s">
        <v>3274</v>
      </c>
      <c r="B1371" s="25" t="s">
        <v>1661</v>
      </c>
      <c r="C1371" s="25" t="s">
        <v>171</v>
      </c>
      <c r="D1371" s="25" t="s">
        <v>800</v>
      </c>
      <c r="E1371" s="25" t="s">
        <v>255</v>
      </c>
    </row>
    <row r="1372" spans="1:5" x14ac:dyDescent="0.2">
      <c r="A1372" s="25" t="s">
        <v>3274</v>
      </c>
      <c r="B1372" s="25" t="s">
        <v>1685</v>
      </c>
      <c r="C1372" s="25" t="s">
        <v>842</v>
      </c>
      <c r="D1372" s="25" t="s">
        <v>800</v>
      </c>
      <c r="E1372" s="25" t="s">
        <v>694</v>
      </c>
    </row>
    <row r="1373" spans="1:5" x14ac:dyDescent="0.2">
      <c r="A1373" s="25" t="s">
        <v>3274</v>
      </c>
      <c r="B1373" s="25" t="s">
        <v>1685</v>
      </c>
      <c r="C1373" s="25" t="s">
        <v>842</v>
      </c>
      <c r="D1373" s="25" t="s">
        <v>800</v>
      </c>
      <c r="E1373" s="25" t="s">
        <v>255</v>
      </c>
    </row>
    <row r="1374" spans="1:5" x14ac:dyDescent="0.2">
      <c r="A1374" s="25" t="s">
        <v>3274</v>
      </c>
      <c r="B1374" s="25" t="s">
        <v>1705</v>
      </c>
      <c r="C1374" s="25" t="s">
        <v>843</v>
      </c>
      <c r="D1374" s="25" t="s">
        <v>800</v>
      </c>
      <c r="E1374" s="25" t="s">
        <v>694</v>
      </c>
    </row>
    <row r="1375" spans="1:5" x14ac:dyDescent="0.2">
      <c r="A1375" s="25" t="s">
        <v>3274</v>
      </c>
      <c r="B1375" s="25" t="s">
        <v>1705</v>
      </c>
      <c r="C1375" s="25" t="s">
        <v>843</v>
      </c>
      <c r="D1375" s="25" t="s">
        <v>800</v>
      </c>
      <c r="E1375" s="25" t="s">
        <v>255</v>
      </c>
    </row>
    <row r="1376" spans="1:5" x14ac:dyDescent="0.2">
      <c r="A1376" s="25" t="s">
        <v>3274</v>
      </c>
      <c r="B1376" s="25" t="s">
        <v>1662</v>
      </c>
      <c r="C1376" s="25" t="s">
        <v>1440</v>
      </c>
      <c r="D1376" s="25" t="s">
        <v>800</v>
      </c>
      <c r="E1376" s="25" t="s">
        <v>697</v>
      </c>
    </row>
    <row r="1377" spans="1:5" x14ac:dyDescent="0.2">
      <c r="A1377" s="25" t="s">
        <v>3274</v>
      </c>
      <c r="B1377" s="25" t="s">
        <v>1662</v>
      </c>
      <c r="C1377" s="25" t="s">
        <v>1440</v>
      </c>
      <c r="D1377" s="25" t="s">
        <v>800</v>
      </c>
      <c r="E1377" s="25" t="s">
        <v>694</v>
      </c>
    </row>
    <row r="1378" spans="1:5" x14ac:dyDescent="0.2">
      <c r="A1378" s="25" t="s">
        <v>3274</v>
      </c>
      <c r="B1378" s="25" t="s">
        <v>1662</v>
      </c>
      <c r="C1378" s="25" t="s">
        <v>1440</v>
      </c>
      <c r="D1378" s="25" t="s">
        <v>800</v>
      </c>
      <c r="E1378" s="25" t="s">
        <v>255</v>
      </c>
    </row>
    <row r="1379" spans="1:5" x14ac:dyDescent="0.2">
      <c r="A1379" s="25" t="s">
        <v>3274</v>
      </c>
      <c r="B1379" s="25" t="s">
        <v>1708</v>
      </c>
      <c r="C1379" s="25" t="s">
        <v>1465</v>
      </c>
      <c r="D1379" s="25" t="s">
        <v>800</v>
      </c>
      <c r="E1379" s="25" t="s">
        <v>694</v>
      </c>
    </row>
    <row r="1380" spans="1:5" x14ac:dyDescent="0.2">
      <c r="A1380" s="25" t="s">
        <v>3274</v>
      </c>
      <c r="B1380" s="25" t="s">
        <v>1708</v>
      </c>
      <c r="C1380" s="25" t="s">
        <v>1465</v>
      </c>
      <c r="D1380" s="25" t="s">
        <v>800</v>
      </c>
      <c r="E1380" s="25" t="s">
        <v>255</v>
      </c>
    </row>
    <row r="1381" spans="1:5" x14ac:dyDescent="0.2">
      <c r="A1381" s="25" t="s">
        <v>3274</v>
      </c>
      <c r="B1381" s="25" t="s">
        <v>1671</v>
      </c>
      <c r="C1381" s="25" t="s">
        <v>484</v>
      </c>
      <c r="D1381" s="25" t="s">
        <v>800</v>
      </c>
      <c r="E1381" s="25" t="s">
        <v>694</v>
      </c>
    </row>
    <row r="1382" spans="1:5" x14ac:dyDescent="0.2">
      <c r="A1382" s="25" t="s">
        <v>3274</v>
      </c>
      <c r="B1382" s="25" t="s">
        <v>1671</v>
      </c>
      <c r="C1382" s="25" t="s">
        <v>484</v>
      </c>
      <c r="D1382" s="25" t="s">
        <v>800</v>
      </c>
      <c r="E1382" s="25" t="s">
        <v>255</v>
      </c>
    </row>
    <row r="1383" spans="1:5" x14ac:dyDescent="0.2">
      <c r="A1383" s="25" t="s">
        <v>3274</v>
      </c>
      <c r="B1383" s="25" t="s">
        <v>1732</v>
      </c>
      <c r="C1383" s="25" t="s">
        <v>1733</v>
      </c>
      <c r="D1383" s="25" t="s">
        <v>800</v>
      </c>
      <c r="E1383" s="25" t="s">
        <v>995</v>
      </c>
    </row>
    <row r="1384" spans="1:5" x14ac:dyDescent="0.2">
      <c r="A1384" s="25" t="s">
        <v>3274</v>
      </c>
      <c r="B1384" s="25" t="s">
        <v>1732</v>
      </c>
      <c r="C1384" s="25" t="s">
        <v>1733</v>
      </c>
      <c r="D1384" s="25" t="s">
        <v>800</v>
      </c>
      <c r="E1384" s="25" t="s">
        <v>255</v>
      </c>
    </row>
    <row r="1385" spans="1:5" x14ac:dyDescent="0.2">
      <c r="A1385" s="25" t="s">
        <v>3274</v>
      </c>
      <c r="B1385" s="25" t="s">
        <v>1696</v>
      </c>
      <c r="C1385" s="25" t="s">
        <v>1464</v>
      </c>
      <c r="D1385" s="25" t="s">
        <v>800</v>
      </c>
      <c r="E1385" s="25" t="s">
        <v>694</v>
      </c>
    </row>
    <row r="1386" spans="1:5" x14ac:dyDescent="0.2">
      <c r="A1386" s="25" t="s">
        <v>3274</v>
      </c>
      <c r="B1386" s="25" t="s">
        <v>1696</v>
      </c>
      <c r="C1386" s="25" t="s">
        <v>1464</v>
      </c>
      <c r="D1386" s="25" t="s">
        <v>800</v>
      </c>
      <c r="E1386" s="25" t="s">
        <v>995</v>
      </c>
    </row>
    <row r="1387" spans="1:5" x14ac:dyDescent="0.2">
      <c r="A1387" s="25" t="s">
        <v>3274</v>
      </c>
      <c r="B1387" s="25" t="s">
        <v>1696</v>
      </c>
      <c r="C1387" s="25" t="s">
        <v>1464</v>
      </c>
      <c r="D1387" s="25" t="s">
        <v>800</v>
      </c>
      <c r="E1387" s="25" t="s">
        <v>255</v>
      </c>
    </row>
    <row r="1388" spans="1:5" x14ac:dyDescent="0.2">
      <c r="A1388" s="25" t="s">
        <v>3274</v>
      </c>
      <c r="B1388" s="25" t="s">
        <v>1646</v>
      </c>
      <c r="C1388" s="25" t="s">
        <v>19</v>
      </c>
      <c r="D1388" s="25" t="s">
        <v>800</v>
      </c>
      <c r="E1388" s="25" t="s">
        <v>694</v>
      </c>
    </row>
    <row r="1389" spans="1:5" x14ac:dyDescent="0.2">
      <c r="A1389" s="25" t="s">
        <v>3274</v>
      </c>
      <c r="B1389" s="25" t="s">
        <v>1646</v>
      </c>
      <c r="C1389" s="25" t="s">
        <v>19</v>
      </c>
      <c r="D1389" s="25" t="s">
        <v>800</v>
      </c>
      <c r="E1389" s="25" t="s">
        <v>255</v>
      </c>
    </row>
    <row r="1390" spans="1:5" x14ac:dyDescent="0.2">
      <c r="A1390" s="25" t="s">
        <v>3274</v>
      </c>
      <c r="B1390" s="25" t="s">
        <v>1673</v>
      </c>
      <c r="C1390" s="25" t="s">
        <v>1583</v>
      </c>
      <c r="D1390" s="25" t="s">
        <v>800</v>
      </c>
      <c r="E1390" s="25" t="s">
        <v>995</v>
      </c>
    </row>
    <row r="1391" spans="1:5" x14ac:dyDescent="0.2">
      <c r="A1391" s="25" t="s">
        <v>3274</v>
      </c>
      <c r="B1391" s="25" t="s">
        <v>1673</v>
      </c>
      <c r="C1391" s="25" t="s">
        <v>1583</v>
      </c>
      <c r="D1391" s="25" t="s">
        <v>800</v>
      </c>
      <c r="E1391" s="25" t="s">
        <v>255</v>
      </c>
    </row>
    <row r="1392" spans="1:5" x14ac:dyDescent="0.2">
      <c r="A1392" s="25" t="s">
        <v>3274</v>
      </c>
      <c r="B1392" s="25" t="s">
        <v>1649</v>
      </c>
      <c r="C1392" s="25" t="s">
        <v>33</v>
      </c>
      <c r="D1392" s="25" t="s">
        <v>800</v>
      </c>
      <c r="E1392" s="25" t="s">
        <v>255</v>
      </c>
    </row>
    <row r="1393" spans="1:5" x14ac:dyDescent="0.2">
      <c r="A1393" s="25" t="s">
        <v>3274</v>
      </c>
      <c r="B1393" s="25" t="s">
        <v>1683</v>
      </c>
      <c r="C1393" s="25" t="s">
        <v>840</v>
      </c>
      <c r="D1393" s="25" t="s">
        <v>800</v>
      </c>
      <c r="E1393" s="25" t="s">
        <v>694</v>
      </c>
    </row>
    <row r="1394" spans="1:5" x14ac:dyDescent="0.2">
      <c r="A1394" s="25" t="s">
        <v>3274</v>
      </c>
      <c r="B1394" s="25" t="s">
        <v>1683</v>
      </c>
      <c r="C1394" s="25" t="s">
        <v>840</v>
      </c>
      <c r="D1394" s="25" t="s">
        <v>800</v>
      </c>
      <c r="E1394" s="25" t="s">
        <v>255</v>
      </c>
    </row>
    <row r="1395" spans="1:5" x14ac:dyDescent="0.2">
      <c r="A1395" s="25" t="s">
        <v>3274</v>
      </c>
      <c r="B1395" s="25" t="s">
        <v>1686</v>
      </c>
      <c r="C1395" s="25" t="s">
        <v>485</v>
      </c>
      <c r="D1395" s="25" t="s">
        <v>800</v>
      </c>
      <c r="E1395" s="25" t="s">
        <v>694</v>
      </c>
    </row>
    <row r="1396" spans="1:5" x14ac:dyDescent="0.2">
      <c r="A1396" s="25" t="s">
        <v>3274</v>
      </c>
      <c r="B1396" s="25" t="s">
        <v>1686</v>
      </c>
      <c r="C1396" s="25" t="s">
        <v>485</v>
      </c>
      <c r="D1396" s="25" t="s">
        <v>800</v>
      </c>
      <c r="E1396" s="25" t="s">
        <v>255</v>
      </c>
    </row>
    <row r="1397" spans="1:5" x14ac:dyDescent="0.2">
      <c r="A1397" s="25" t="s">
        <v>3274</v>
      </c>
      <c r="B1397" s="25" t="s">
        <v>1674</v>
      </c>
      <c r="C1397" s="25" t="s">
        <v>488</v>
      </c>
      <c r="D1397" s="25" t="s">
        <v>800</v>
      </c>
      <c r="E1397" s="25" t="s">
        <v>694</v>
      </c>
    </row>
    <row r="1398" spans="1:5" x14ac:dyDescent="0.2">
      <c r="A1398" s="25" t="s">
        <v>3274</v>
      </c>
      <c r="B1398" s="25" t="s">
        <v>1674</v>
      </c>
      <c r="C1398" s="25" t="s">
        <v>488</v>
      </c>
      <c r="D1398" s="25" t="s">
        <v>800</v>
      </c>
      <c r="E1398" s="25" t="s">
        <v>255</v>
      </c>
    </row>
    <row r="1399" spans="1:5" x14ac:dyDescent="0.2">
      <c r="A1399" s="25" t="s">
        <v>3274</v>
      </c>
      <c r="B1399" s="25" t="s">
        <v>1659</v>
      </c>
      <c r="C1399" s="25" t="s">
        <v>1389</v>
      </c>
      <c r="D1399" s="25" t="s">
        <v>800</v>
      </c>
      <c r="E1399" s="25" t="s">
        <v>694</v>
      </c>
    </row>
    <row r="1400" spans="1:5" x14ac:dyDescent="0.2">
      <c r="A1400" s="25" t="s">
        <v>3274</v>
      </c>
      <c r="B1400" s="25" t="s">
        <v>1659</v>
      </c>
      <c r="C1400" s="25" t="s">
        <v>1389</v>
      </c>
      <c r="D1400" s="25" t="s">
        <v>800</v>
      </c>
      <c r="E1400" s="25" t="s">
        <v>255</v>
      </c>
    </row>
    <row r="1401" spans="1:5" x14ac:dyDescent="0.2">
      <c r="A1401" s="25" t="s">
        <v>3274</v>
      </c>
      <c r="B1401" s="25" t="s">
        <v>1629</v>
      </c>
      <c r="C1401" s="25" t="s">
        <v>1441</v>
      </c>
      <c r="D1401" s="25" t="s">
        <v>800</v>
      </c>
      <c r="E1401" s="25" t="s">
        <v>697</v>
      </c>
    </row>
    <row r="1402" spans="1:5" x14ac:dyDescent="0.2">
      <c r="A1402" s="25" t="s">
        <v>3274</v>
      </c>
      <c r="B1402" s="25" t="s">
        <v>1629</v>
      </c>
      <c r="C1402" s="25" t="s">
        <v>1441</v>
      </c>
      <c r="D1402" s="25" t="s">
        <v>800</v>
      </c>
      <c r="E1402" s="25" t="s">
        <v>694</v>
      </c>
    </row>
    <row r="1403" spans="1:5" x14ac:dyDescent="0.2">
      <c r="A1403" s="25" t="s">
        <v>3274</v>
      </c>
      <c r="B1403" s="25" t="s">
        <v>1629</v>
      </c>
      <c r="C1403" s="25" t="s">
        <v>1441</v>
      </c>
      <c r="D1403" s="25" t="s">
        <v>800</v>
      </c>
      <c r="E1403" s="25" t="s">
        <v>255</v>
      </c>
    </row>
    <row r="1404" spans="1:5" x14ac:dyDescent="0.2">
      <c r="A1404" s="25" t="s">
        <v>3274</v>
      </c>
      <c r="B1404" s="25" t="s">
        <v>1730</v>
      </c>
      <c r="C1404" s="25" t="s">
        <v>1731</v>
      </c>
      <c r="D1404" s="25" t="s">
        <v>800</v>
      </c>
      <c r="E1404" s="25" t="s">
        <v>255</v>
      </c>
    </row>
    <row r="1405" spans="1:5" x14ac:dyDescent="0.2">
      <c r="A1405" s="25" t="s">
        <v>3274</v>
      </c>
      <c r="B1405" s="25" t="s">
        <v>1615</v>
      </c>
      <c r="C1405" s="25" t="s">
        <v>29</v>
      </c>
      <c r="D1405" s="25" t="s">
        <v>800</v>
      </c>
      <c r="E1405" s="25" t="s">
        <v>694</v>
      </c>
    </row>
    <row r="1406" spans="1:5" x14ac:dyDescent="0.2">
      <c r="A1406" s="25" t="s">
        <v>3274</v>
      </c>
      <c r="B1406" s="25" t="s">
        <v>1615</v>
      </c>
      <c r="C1406" s="25" t="s">
        <v>29</v>
      </c>
      <c r="D1406" s="25" t="s">
        <v>800</v>
      </c>
      <c r="E1406" s="25" t="s">
        <v>255</v>
      </c>
    </row>
    <row r="1407" spans="1:5" x14ac:dyDescent="0.2">
      <c r="A1407" s="25" t="s">
        <v>3274</v>
      </c>
      <c r="B1407" s="25" t="s">
        <v>3074</v>
      </c>
      <c r="C1407" s="25" t="s">
        <v>3075</v>
      </c>
      <c r="D1407" s="25" t="s">
        <v>800</v>
      </c>
      <c r="E1407" s="25" t="s">
        <v>255</v>
      </c>
    </row>
    <row r="1408" spans="1:5" x14ac:dyDescent="0.2">
      <c r="A1408" s="25" t="s">
        <v>3274</v>
      </c>
      <c r="B1408" s="25" t="s">
        <v>1675</v>
      </c>
      <c r="C1408" s="25" t="s">
        <v>489</v>
      </c>
      <c r="D1408" s="25" t="s">
        <v>800</v>
      </c>
      <c r="E1408" s="25" t="s">
        <v>694</v>
      </c>
    </row>
    <row r="1409" spans="1:5" x14ac:dyDescent="0.2">
      <c r="A1409" s="25" t="s">
        <v>3274</v>
      </c>
      <c r="B1409" s="25" t="s">
        <v>1675</v>
      </c>
      <c r="C1409" s="25" t="s">
        <v>489</v>
      </c>
      <c r="D1409" s="25" t="s">
        <v>800</v>
      </c>
      <c r="E1409" s="25" t="s">
        <v>255</v>
      </c>
    </row>
    <row r="1410" spans="1:5" x14ac:dyDescent="0.2">
      <c r="A1410" s="25" t="s">
        <v>3274</v>
      </c>
      <c r="B1410" s="25" t="s">
        <v>2059</v>
      </c>
      <c r="C1410" s="25" t="s">
        <v>848</v>
      </c>
      <c r="D1410" s="25" t="s">
        <v>800</v>
      </c>
      <c r="E1410" s="25" t="s">
        <v>697</v>
      </c>
    </row>
    <row r="1411" spans="1:5" x14ac:dyDescent="0.2">
      <c r="A1411" s="25" t="s">
        <v>3274</v>
      </c>
      <c r="B1411" s="25" t="s">
        <v>2059</v>
      </c>
      <c r="C1411" s="25" t="s">
        <v>848</v>
      </c>
      <c r="D1411" s="25" t="s">
        <v>800</v>
      </c>
      <c r="E1411" s="25" t="s">
        <v>694</v>
      </c>
    </row>
    <row r="1412" spans="1:5" x14ac:dyDescent="0.2">
      <c r="A1412" s="25" t="s">
        <v>3274</v>
      </c>
      <c r="B1412" s="25" t="s">
        <v>2059</v>
      </c>
      <c r="C1412" s="25" t="s">
        <v>848</v>
      </c>
      <c r="D1412" s="25" t="s">
        <v>800</v>
      </c>
      <c r="E1412" s="25" t="s">
        <v>255</v>
      </c>
    </row>
    <row r="1413" spans="1:5" x14ac:dyDescent="0.2">
      <c r="A1413" s="25" t="s">
        <v>3274</v>
      </c>
      <c r="B1413" s="25" t="s">
        <v>2059</v>
      </c>
      <c r="C1413" s="25" t="s">
        <v>848</v>
      </c>
      <c r="D1413" s="25" t="s">
        <v>800</v>
      </c>
      <c r="E1413" s="25" t="s">
        <v>897</v>
      </c>
    </row>
    <row r="1414" spans="1:5" x14ac:dyDescent="0.2">
      <c r="A1414" s="25" t="s">
        <v>3274</v>
      </c>
      <c r="B1414" s="25" t="s">
        <v>2059</v>
      </c>
      <c r="C1414" s="25" t="s">
        <v>848</v>
      </c>
      <c r="D1414" s="25" t="s">
        <v>800</v>
      </c>
      <c r="E1414" s="25" t="s">
        <v>625</v>
      </c>
    </row>
    <row r="1415" spans="1:5" x14ac:dyDescent="0.2">
      <c r="A1415" s="25" t="s">
        <v>3274</v>
      </c>
      <c r="B1415" s="25" t="s">
        <v>2059</v>
      </c>
      <c r="C1415" s="25" t="s">
        <v>848</v>
      </c>
      <c r="D1415" s="25" t="s">
        <v>800</v>
      </c>
      <c r="E1415" s="25" t="s">
        <v>1453</v>
      </c>
    </row>
    <row r="1416" spans="1:5" x14ac:dyDescent="0.2">
      <c r="A1416" s="25" t="s">
        <v>3274</v>
      </c>
      <c r="B1416" s="25" t="s">
        <v>2673</v>
      </c>
      <c r="C1416" s="25" t="s">
        <v>31</v>
      </c>
      <c r="D1416" s="25" t="s">
        <v>800</v>
      </c>
      <c r="E1416" s="25" t="s">
        <v>694</v>
      </c>
    </row>
    <row r="1417" spans="1:5" x14ac:dyDescent="0.2">
      <c r="A1417" s="25" t="s">
        <v>3274</v>
      </c>
      <c r="B1417" s="25" t="s">
        <v>2673</v>
      </c>
      <c r="C1417" s="25" t="s">
        <v>31</v>
      </c>
      <c r="D1417" s="25" t="s">
        <v>800</v>
      </c>
      <c r="E1417" s="25" t="s">
        <v>995</v>
      </c>
    </row>
    <row r="1418" spans="1:5" x14ac:dyDescent="0.2">
      <c r="A1418" s="25" t="s">
        <v>3274</v>
      </c>
      <c r="B1418" s="25" t="s">
        <v>2673</v>
      </c>
      <c r="C1418" s="25" t="s">
        <v>31</v>
      </c>
      <c r="D1418" s="25" t="s">
        <v>800</v>
      </c>
      <c r="E1418" s="25" t="s">
        <v>255</v>
      </c>
    </row>
    <row r="1419" spans="1:5" x14ac:dyDescent="0.2">
      <c r="A1419" s="25" t="s">
        <v>3274</v>
      </c>
      <c r="B1419" s="25" t="s">
        <v>1613</v>
      </c>
      <c r="C1419" s="25" t="s">
        <v>852</v>
      </c>
      <c r="D1419" s="25" t="s">
        <v>800</v>
      </c>
      <c r="E1419" s="25" t="s">
        <v>697</v>
      </c>
    </row>
    <row r="1420" spans="1:5" x14ac:dyDescent="0.2">
      <c r="A1420" s="25" t="s">
        <v>3274</v>
      </c>
      <c r="B1420" s="25" t="s">
        <v>1613</v>
      </c>
      <c r="C1420" s="25" t="s">
        <v>852</v>
      </c>
      <c r="D1420" s="25" t="s">
        <v>800</v>
      </c>
      <c r="E1420" s="25" t="s">
        <v>694</v>
      </c>
    </row>
    <row r="1421" spans="1:5" x14ac:dyDescent="0.2">
      <c r="A1421" s="25" t="s">
        <v>3274</v>
      </c>
      <c r="B1421" s="25" t="s">
        <v>1613</v>
      </c>
      <c r="C1421" s="25" t="s">
        <v>852</v>
      </c>
      <c r="D1421" s="25" t="s">
        <v>800</v>
      </c>
      <c r="E1421" s="25" t="s">
        <v>255</v>
      </c>
    </row>
    <row r="1422" spans="1:5" x14ac:dyDescent="0.2">
      <c r="A1422" s="25" t="s">
        <v>3274</v>
      </c>
      <c r="B1422" s="25" t="s">
        <v>1641</v>
      </c>
      <c r="C1422" s="25" t="s">
        <v>1387</v>
      </c>
      <c r="D1422" s="25" t="s">
        <v>800</v>
      </c>
      <c r="E1422" s="25" t="s">
        <v>694</v>
      </c>
    </row>
    <row r="1423" spans="1:5" x14ac:dyDescent="0.2">
      <c r="A1423" s="25" t="s">
        <v>3274</v>
      </c>
      <c r="B1423" s="25" t="s">
        <v>1641</v>
      </c>
      <c r="C1423" s="25" t="s">
        <v>1387</v>
      </c>
      <c r="D1423" s="25" t="s">
        <v>800</v>
      </c>
      <c r="E1423" s="25" t="s">
        <v>995</v>
      </c>
    </row>
    <row r="1424" spans="1:5" x14ac:dyDescent="0.2">
      <c r="A1424" s="25" t="s">
        <v>3274</v>
      </c>
      <c r="B1424" s="25" t="s">
        <v>1641</v>
      </c>
      <c r="C1424" s="25" t="s">
        <v>1387</v>
      </c>
      <c r="D1424" s="25" t="s">
        <v>800</v>
      </c>
      <c r="E1424" s="25" t="s">
        <v>255</v>
      </c>
    </row>
    <row r="1425" spans="1:5" x14ac:dyDescent="0.2">
      <c r="A1425" s="25" t="s">
        <v>3274</v>
      </c>
      <c r="B1425" s="25" t="s">
        <v>1670</v>
      </c>
      <c r="C1425" s="25" t="s">
        <v>2694</v>
      </c>
      <c r="D1425" s="25" t="s">
        <v>800</v>
      </c>
      <c r="E1425" s="25" t="s">
        <v>694</v>
      </c>
    </row>
    <row r="1426" spans="1:5" x14ac:dyDescent="0.2">
      <c r="A1426" s="25" t="s">
        <v>3274</v>
      </c>
      <c r="B1426" s="25" t="s">
        <v>1670</v>
      </c>
      <c r="C1426" s="25" t="s">
        <v>2694</v>
      </c>
      <c r="D1426" s="25" t="s">
        <v>800</v>
      </c>
      <c r="E1426" s="25" t="s">
        <v>255</v>
      </c>
    </row>
    <row r="1427" spans="1:5" x14ac:dyDescent="0.2">
      <c r="A1427" s="25" t="s">
        <v>3274</v>
      </c>
      <c r="B1427" s="25" t="s">
        <v>1689</v>
      </c>
      <c r="C1427" s="25" t="s">
        <v>304</v>
      </c>
      <c r="D1427" s="25" t="s">
        <v>800</v>
      </c>
      <c r="E1427" s="25" t="s">
        <v>694</v>
      </c>
    </row>
    <row r="1428" spans="1:5" x14ac:dyDescent="0.2">
      <c r="A1428" s="25" t="s">
        <v>3274</v>
      </c>
      <c r="B1428" s="25" t="s">
        <v>1689</v>
      </c>
      <c r="C1428" s="25" t="s">
        <v>304</v>
      </c>
      <c r="D1428" s="25" t="s">
        <v>800</v>
      </c>
      <c r="E1428" s="25" t="s">
        <v>995</v>
      </c>
    </row>
    <row r="1429" spans="1:5" x14ac:dyDescent="0.2">
      <c r="A1429" s="25" t="s">
        <v>3274</v>
      </c>
      <c r="B1429" s="25" t="s">
        <v>1689</v>
      </c>
      <c r="C1429" s="25" t="s">
        <v>304</v>
      </c>
      <c r="D1429" s="25" t="s">
        <v>800</v>
      </c>
      <c r="E1429" s="25" t="s">
        <v>255</v>
      </c>
    </row>
    <row r="1430" spans="1:5" x14ac:dyDescent="0.2">
      <c r="A1430" s="25" t="s">
        <v>3274</v>
      </c>
      <c r="B1430" s="25" t="s">
        <v>2657</v>
      </c>
      <c r="C1430" s="25" t="s">
        <v>849</v>
      </c>
      <c r="D1430" s="25" t="s">
        <v>800</v>
      </c>
      <c r="E1430" s="25" t="s">
        <v>694</v>
      </c>
    </row>
    <row r="1431" spans="1:5" x14ac:dyDescent="0.2">
      <c r="A1431" s="25" t="s">
        <v>3274</v>
      </c>
      <c r="B1431" s="25" t="s">
        <v>2657</v>
      </c>
      <c r="C1431" s="25" t="s">
        <v>849</v>
      </c>
      <c r="D1431" s="25" t="s">
        <v>800</v>
      </c>
      <c r="E1431" s="25" t="s">
        <v>995</v>
      </c>
    </row>
    <row r="1432" spans="1:5" x14ac:dyDescent="0.2">
      <c r="A1432" s="25" t="s">
        <v>3274</v>
      </c>
      <c r="B1432" s="25" t="s">
        <v>2657</v>
      </c>
      <c r="C1432" s="25" t="s">
        <v>849</v>
      </c>
      <c r="D1432" s="25" t="s">
        <v>800</v>
      </c>
      <c r="E1432" s="25" t="s">
        <v>255</v>
      </c>
    </row>
    <row r="1433" spans="1:5" x14ac:dyDescent="0.2">
      <c r="A1433" s="25" t="s">
        <v>3274</v>
      </c>
      <c r="B1433" s="25" t="s">
        <v>1650</v>
      </c>
      <c r="C1433" s="25" t="s">
        <v>174</v>
      </c>
      <c r="D1433" s="25" t="s">
        <v>800</v>
      </c>
      <c r="E1433" s="25" t="s">
        <v>694</v>
      </c>
    </row>
    <row r="1434" spans="1:5" x14ac:dyDescent="0.2">
      <c r="A1434" s="25" t="s">
        <v>3274</v>
      </c>
      <c r="B1434" s="25" t="s">
        <v>1650</v>
      </c>
      <c r="C1434" s="25" t="s">
        <v>174</v>
      </c>
      <c r="D1434" s="25" t="s">
        <v>800</v>
      </c>
      <c r="E1434" s="25" t="s">
        <v>255</v>
      </c>
    </row>
    <row r="1435" spans="1:5" x14ac:dyDescent="0.2">
      <c r="A1435" s="25" t="s">
        <v>3274</v>
      </c>
      <c r="B1435" s="25" t="s">
        <v>1695</v>
      </c>
      <c r="C1435" s="25" t="s">
        <v>302</v>
      </c>
      <c r="D1435" s="25" t="s">
        <v>800</v>
      </c>
      <c r="E1435" s="25" t="s">
        <v>995</v>
      </c>
    </row>
    <row r="1436" spans="1:5" x14ac:dyDescent="0.2">
      <c r="A1436" s="25" t="s">
        <v>3274</v>
      </c>
      <c r="B1436" s="25" t="s">
        <v>1695</v>
      </c>
      <c r="C1436" s="25" t="s">
        <v>302</v>
      </c>
      <c r="D1436" s="25" t="s">
        <v>800</v>
      </c>
      <c r="E1436" s="25" t="s">
        <v>255</v>
      </c>
    </row>
    <row r="1437" spans="1:5" x14ac:dyDescent="0.2">
      <c r="A1437" s="25" t="s">
        <v>3274</v>
      </c>
      <c r="B1437" s="25" t="s">
        <v>3064</v>
      </c>
      <c r="C1437" s="25" t="s">
        <v>3065</v>
      </c>
      <c r="D1437" s="25" t="s">
        <v>800</v>
      </c>
      <c r="E1437" s="25" t="s">
        <v>995</v>
      </c>
    </row>
    <row r="1438" spans="1:5" x14ac:dyDescent="0.2">
      <c r="A1438" s="25" t="s">
        <v>3274</v>
      </c>
      <c r="B1438" s="25" t="s">
        <v>3064</v>
      </c>
      <c r="C1438" s="25" t="s">
        <v>3065</v>
      </c>
      <c r="D1438" s="25" t="s">
        <v>800</v>
      </c>
      <c r="E1438" s="25" t="s">
        <v>255</v>
      </c>
    </row>
    <row r="1439" spans="1:5" x14ac:dyDescent="0.2">
      <c r="A1439" s="25" t="s">
        <v>3274</v>
      </c>
      <c r="B1439" s="25" t="s">
        <v>1638</v>
      </c>
      <c r="C1439" s="25" t="s">
        <v>850</v>
      </c>
      <c r="D1439" s="25" t="s">
        <v>800</v>
      </c>
      <c r="E1439" s="25" t="s">
        <v>694</v>
      </c>
    </row>
    <row r="1440" spans="1:5" x14ac:dyDescent="0.2">
      <c r="A1440" s="25" t="s">
        <v>3274</v>
      </c>
      <c r="B1440" s="25" t="s">
        <v>1638</v>
      </c>
      <c r="C1440" s="25" t="s">
        <v>850</v>
      </c>
      <c r="D1440" s="25" t="s">
        <v>800</v>
      </c>
      <c r="E1440" s="25" t="s">
        <v>995</v>
      </c>
    </row>
    <row r="1441" spans="1:5" x14ac:dyDescent="0.2">
      <c r="A1441" s="25" t="s">
        <v>3274</v>
      </c>
      <c r="B1441" s="25" t="s">
        <v>1638</v>
      </c>
      <c r="C1441" s="25" t="s">
        <v>850</v>
      </c>
      <c r="D1441" s="25" t="s">
        <v>800</v>
      </c>
      <c r="E1441" s="25" t="s">
        <v>255</v>
      </c>
    </row>
    <row r="1442" spans="1:5" x14ac:dyDescent="0.2">
      <c r="A1442" s="25" t="s">
        <v>3274</v>
      </c>
      <c r="B1442" s="25" t="s">
        <v>1706</v>
      </c>
      <c r="C1442" s="25" t="s">
        <v>307</v>
      </c>
      <c r="D1442" s="25" t="s">
        <v>800</v>
      </c>
      <c r="E1442" s="25" t="s">
        <v>694</v>
      </c>
    </row>
    <row r="1443" spans="1:5" x14ac:dyDescent="0.2">
      <c r="A1443" s="25" t="s">
        <v>3274</v>
      </c>
      <c r="B1443" s="25" t="s">
        <v>1706</v>
      </c>
      <c r="C1443" s="25" t="s">
        <v>307</v>
      </c>
      <c r="D1443" s="25" t="s">
        <v>800</v>
      </c>
      <c r="E1443" s="25" t="s">
        <v>995</v>
      </c>
    </row>
    <row r="1444" spans="1:5" x14ac:dyDescent="0.2">
      <c r="A1444" s="25" t="s">
        <v>3274</v>
      </c>
      <c r="B1444" s="25" t="s">
        <v>1706</v>
      </c>
      <c r="C1444" s="25" t="s">
        <v>307</v>
      </c>
      <c r="D1444" s="25" t="s">
        <v>800</v>
      </c>
      <c r="E1444" s="25" t="s">
        <v>255</v>
      </c>
    </row>
    <row r="1445" spans="1:5" x14ac:dyDescent="0.2">
      <c r="A1445" s="25" t="s">
        <v>3274</v>
      </c>
      <c r="B1445" s="25" t="s">
        <v>1699</v>
      </c>
      <c r="C1445" s="25" t="s">
        <v>303</v>
      </c>
      <c r="D1445" s="25" t="s">
        <v>800</v>
      </c>
      <c r="E1445" s="25" t="s">
        <v>995</v>
      </c>
    </row>
    <row r="1446" spans="1:5" x14ac:dyDescent="0.2">
      <c r="A1446" s="25" t="s">
        <v>3274</v>
      </c>
      <c r="B1446" s="25" t="s">
        <v>1699</v>
      </c>
      <c r="C1446" s="25" t="s">
        <v>303</v>
      </c>
      <c r="D1446" s="25" t="s">
        <v>800</v>
      </c>
      <c r="E1446" s="25" t="s">
        <v>255</v>
      </c>
    </row>
    <row r="1447" spans="1:5" x14ac:dyDescent="0.2">
      <c r="A1447" s="25" t="s">
        <v>3274</v>
      </c>
      <c r="B1447" s="25" t="s">
        <v>2659</v>
      </c>
      <c r="C1447" s="25" t="s">
        <v>476</v>
      </c>
      <c r="D1447" s="25" t="s">
        <v>800</v>
      </c>
      <c r="E1447" s="25" t="s">
        <v>694</v>
      </c>
    </row>
    <row r="1448" spans="1:5" x14ac:dyDescent="0.2">
      <c r="A1448" s="25" t="s">
        <v>3274</v>
      </c>
      <c r="B1448" s="25" t="s">
        <v>2659</v>
      </c>
      <c r="C1448" s="25" t="s">
        <v>476</v>
      </c>
      <c r="D1448" s="25" t="s">
        <v>800</v>
      </c>
      <c r="E1448" s="25" t="s">
        <v>995</v>
      </c>
    </row>
    <row r="1449" spans="1:5" x14ac:dyDescent="0.2">
      <c r="A1449" s="25" t="s">
        <v>3274</v>
      </c>
      <c r="B1449" s="25" t="s">
        <v>2659</v>
      </c>
      <c r="C1449" s="25" t="s">
        <v>476</v>
      </c>
      <c r="D1449" s="25" t="s">
        <v>800</v>
      </c>
      <c r="E1449" s="25" t="s">
        <v>255</v>
      </c>
    </row>
    <row r="1450" spans="1:5" x14ac:dyDescent="0.2">
      <c r="A1450" s="25" t="s">
        <v>3274</v>
      </c>
      <c r="B1450" s="25" t="s">
        <v>2321</v>
      </c>
      <c r="C1450" s="25" t="s">
        <v>2322</v>
      </c>
      <c r="D1450" s="25" t="s">
        <v>800</v>
      </c>
      <c r="E1450" s="25" t="s">
        <v>995</v>
      </c>
    </row>
    <row r="1451" spans="1:5" x14ac:dyDescent="0.2">
      <c r="A1451" s="25" t="s">
        <v>3274</v>
      </c>
      <c r="B1451" s="25" t="s">
        <v>2321</v>
      </c>
      <c r="C1451" s="25" t="s">
        <v>2322</v>
      </c>
      <c r="D1451" s="25" t="s">
        <v>800</v>
      </c>
      <c r="E1451" s="25" t="s">
        <v>255</v>
      </c>
    </row>
    <row r="1452" spans="1:5" x14ac:dyDescent="0.2">
      <c r="A1452" s="25" t="s">
        <v>3274</v>
      </c>
      <c r="B1452" s="25" t="s">
        <v>1709</v>
      </c>
      <c r="C1452" s="25" t="s">
        <v>831</v>
      </c>
      <c r="D1452" s="25" t="s">
        <v>800</v>
      </c>
      <c r="E1452" s="25" t="s">
        <v>995</v>
      </c>
    </row>
    <row r="1453" spans="1:5" x14ac:dyDescent="0.2">
      <c r="A1453" s="25" t="s">
        <v>3274</v>
      </c>
      <c r="B1453" s="25" t="s">
        <v>1709</v>
      </c>
      <c r="C1453" s="25" t="s">
        <v>831</v>
      </c>
      <c r="D1453" s="25" t="s">
        <v>800</v>
      </c>
      <c r="E1453" s="25" t="s">
        <v>255</v>
      </c>
    </row>
    <row r="1454" spans="1:5" x14ac:dyDescent="0.2">
      <c r="A1454" s="25" t="s">
        <v>3274</v>
      </c>
      <c r="B1454" s="25" t="s">
        <v>1630</v>
      </c>
      <c r="C1454" s="25" t="s">
        <v>1584</v>
      </c>
      <c r="D1454" s="25" t="s">
        <v>800</v>
      </c>
      <c r="E1454" s="25" t="s">
        <v>694</v>
      </c>
    </row>
    <row r="1455" spans="1:5" x14ac:dyDescent="0.2">
      <c r="A1455" s="25" t="s">
        <v>3274</v>
      </c>
      <c r="B1455" s="25" t="s">
        <v>1630</v>
      </c>
      <c r="C1455" s="25" t="s">
        <v>1584</v>
      </c>
      <c r="D1455" s="25" t="s">
        <v>800</v>
      </c>
      <c r="E1455" s="25" t="s">
        <v>995</v>
      </c>
    </row>
    <row r="1456" spans="1:5" x14ac:dyDescent="0.2">
      <c r="A1456" s="25" t="s">
        <v>3274</v>
      </c>
      <c r="B1456" s="25" t="s">
        <v>1630</v>
      </c>
      <c r="C1456" s="25" t="s">
        <v>1584</v>
      </c>
      <c r="D1456" s="25" t="s">
        <v>800</v>
      </c>
      <c r="E1456" s="25" t="s">
        <v>255</v>
      </c>
    </row>
    <row r="1457" spans="1:5" x14ac:dyDescent="0.2">
      <c r="A1457" s="25" t="s">
        <v>3274</v>
      </c>
      <c r="B1457" s="25" t="s">
        <v>2661</v>
      </c>
      <c r="C1457" s="25" t="s">
        <v>368</v>
      </c>
      <c r="D1457" s="25" t="s">
        <v>800</v>
      </c>
      <c r="E1457" s="25" t="s">
        <v>694</v>
      </c>
    </row>
    <row r="1458" spans="1:5" x14ac:dyDescent="0.2">
      <c r="A1458" s="25" t="s">
        <v>3274</v>
      </c>
      <c r="B1458" s="25" t="s">
        <v>2661</v>
      </c>
      <c r="C1458" s="25" t="s">
        <v>368</v>
      </c>
      <c r="D1458" s="25" t="s">
        <v>800</v>
      </c>
      <c r="E1458" s="25" t="s">
        <v>995</v>
      </c>
    </row>
    <row r="1459" spans="1:5" x14ac:dyDescent="0.2">
      <c r="A1459" s="25" t="s">
        <v>3274</v>
      </c>
      <c r="B1459" s="25" t="s">
        <v>2661</v>
      </c>
      <c r="C1459" s="25" t="s">
        <v>368</v>
      </c>
      <c r="D1459" s="25" t="s">
        <v>800</v>
      </c>
      <c r="E1459" s="25" t="s">
        <v>255</v>
      </c>
    </row>
    <row r="1460" spans="1:5" x14ac:dyDescent="0.2">
      <c r="A1460" s="25" t="s">
        <v>3274</v>
      </c>
      <c r="B1460" s="25" t="s">
        <v>1632</v>
      </c>
      <c r="C1460" s="25" t="s">
        <v>366</v>
      </c>
      <c r="D1460" s="25" t="s">
        <v>800</v>
      </c>
      <c r="E1460" s="25" t="s">
        <v>694</v>
      </c>
    </row>
    <row r="1461" spans="1:5" x14ac:dyDescent="0.2">
      <c r="A1461" s="25" t="s">
        <v>3274</v>
      </c>
      <c r="B1461" s="25" t="s">
        <v>1632</v>
      </c>
      <c r="C1461" s="25" t="s">
        <v>366</v>
      </c>
      <c r="D1461" s="25" t="s">
        <v>800</v>
      </c>
      <c r="E1461" s="25" t="s">
        <v>995</v>
      </c>
    </row>
    <row r="1462" spans="1:5" x14ac:dyDescent="0.2">
      <c r="A1462" s="25" t="s">
        <v>3274</v>
      </c>
      <c r="B1462" s="25" t="s">
        <v>1632</v>
      </c>
      <c r="C1462" s="25" t="s">
        <v>366</v>
      </c>
      <c r="D1462" s="25" t="s">
        <v>800</v>
      </c>
      <c r="E1462" s="25" t="s">
        <v>255</v>
      </c>
    </row>
    <row r="1463" spans="1:5" x14ac:dyDescent="0.2">
      <c r="A1463" s="25" t="s">
        <v>3274</v>
      </c>
      <c r="B1463" s="25" t="s">
        <v>2654</v>
      </c>
      <c r="C1463" s="25" t="s">
        <v>2641</v>
      </c>
      <c r="D1463" s="25" t="s">
        <v>800</v>
      </c>
      <c r="E1463" s="25" t="s">
        <v>697</v>
      </c>
    </row>
    <row r="1464" spans="1:5" x14ac:dyDescent="0.2">
      <c r="A1464" s="25" t="s">
        <v>3274</v>
      </c>
      <c r="B1464" s="25" t="s">
        <v>2654</v>
      </c>
      <c r="C1464" s="25" t="s">
        <v>2641</v>
      </c>
      <c r="D1464" s="25" t="s">
        <v>800</v>
      </c>
      <c r="E1464" s="25" t="s">
        <v>694</v>
      </c>
    </row>
    <row r="1465" spans="1:5" x14ac:dyDescent="0.2">
      <c r="A1465" s="25" t="s">
        <v>3274</v>
      </c>
      <c r="B1465" s="25" t="s">
        <v>2654</v>
      </c>
      <c r="C1465" s="25" t="s">
        <v>2641</v>
      </c>
      <c r="D1465" s="25" t="s">
        <v>800</v>
      </c>
      <c r="E1465" s="25" t="s">
        <v>253</v>
      </c>
    </row>
    <row r="1466" spans="1:5" x14ac:dyDescent="0.2">
      <c r="A1466" s="25" t="s">
        <v>3274</v>
      </c>
      <c r="B1466" s="25" t="s">
        <v>2654</v>
      </c>
      <c r="C1466" s="25" t="s">
        <v>2641</v>
      </c>
      <c r="D1466" s="25" t="s">
        <v>800</v>
      </c>
      <c r="E1466" s="25" t="s">
        <v>255</v>
      </c>
    </row>
    <row r="1467" spans="1:5" x14ac:dyDescent="0.2">
      <c r="A1467" s="25" t="s">
        <v>3274</v>
      </c>
      <c r="B1467" s="25" t="s">
        <v>1791</v>
      </c>
      <c r="C1467" s="25" t="s">
        <v>2644</v>
      </c>
      <c r="D1467" s="25" t="s">
        <v>800</v>
      </c>
      <c r="E1467" s="25" t="s">
        <v>694</v>
      </c>
    </row>
    <row r="1468" spans="1:5" x14ac:dyDescent="0.2">
      <c r="A1468" s="25" t="s">
        <v>3274</v>
      </c>
      <c r="B1468" s="25" t="s">
        <v>1791</v>
      </c>
      <c r="C1468" s="25" t="s">
        <v>2644</v>
      </c>
      <c r="D1468" s="25" t="s">
        <v>800</v>
      </c>
      <c r="E1468" s="25" t="s">
        <v>255</v>
      </c>
    </row>
    <row r="1469" spans="1:5" x14ac:dyDescent="0.2">
      <c r="A1469" s="25" t="s">
        <v>3274</v>
      </c>
      <c r="B1469" s="25" t="s">
        <v>1792</v>
      </c>
      <c r="C1469" s="25" t="s">
        <v>2643</v>
      </c>
      <c r="D1469" s="25" t="s">
        <v>800</v>
      </c>
      <c r="E1469" s="25" t="s">
        <v>694</v>
      </c>
    </row>
    <row r="1470" spans="1:5" x14ac:dyDescent="0.2">
      <c r="A1470" s="25" t="s">
        <v>3274</v>
      </c>
      <c r="B1470" s="25" t="s">
        <v>1792</v>
      </c>
      <c r="C1470" s="25" t="s">
        <v>2643</v>
      </c>
      <c r="D1470" s="25" t="s">
        <v>800</v>
      </c>
      <c r="E1470" s="25" t="s">
        <v>255</v>
      </c>
    </row>
    <row r="1471" spans="1:5" x14ac:dyDescent="0.2">
      <c r="A1471" s="25" t="s">
        <v>3274</v>
      </c>
      <c r="B1471" s="25" t="s">
        <v>1690</v>
      </c>
      <c r="C1471" s="25" t="s">
        <v>7</v>
      </c>
      <c r="D1471" s="25" t="s">
        <v>800</v>
      </c>
      <c r="E1471" s="25" t="s">
        <v>694</v>
      </c>
    </row>
    <row r="1472" spans="1:5" x14ac:dyDescent="0.2">
      <c r="A1472" s="25" t="s">
        <v>3274</v>
      </c>
      <c r="B1472" s="25" t="s">
        <v>1690</v>
      </c>
      <c r="C1472" s="25" t="s">
        <v>7</v>
      </c>
      <c r="D1472" s="25" t="s">
        <v>800</v>
      </c>
      <c r="E1472" s="25" t="s">
        <v>255</v>
      </c>
    </row>
    <row r="1473" spans="1:5" x14ac:dyDescent="0.2">
      <c r="A1473" s="25" t="s">
        <v>3274</v>
      </c>
      <c r="B1473" s="25" t="s">
        <v>1656</v>
      </c>
      <c r="C1473" s="25" t="s">
        <v>178</v>
      </c>
      <c r="D1473" s="25" t="s">
        <v>800</v>
      </c>
      <c r="E1473" s="25" t="s">
        <v>694</v>
      </c>
    </row>
    <row r="1474" spans="1:5" x14ac:dyDescent="0.2">
      <c r="A1474" s="25" t="s">
        <v>3274</v>
      </c>
      <c r="B1474" s="25" t="s">
        <v>1656</v>
      </c>
      <c r="C1474" s="25" t="s">
        <v>178</v>
      </c>
      <c r="D1474" s="25" t="s">
        <v>800</v>
      </c>
      <c r="E1474" s="25" t="s">
        <v>695</v>
      </c>
    </row>
    <row r="1475" spans="1:5" x14ac:dyDescent="0.2">
      <c r="A1475" s="25" t="s">
        <v>3274</v>
      </c>
      <c r="B1475" s="25" t="s">
        <v>1656</v>
      </c>
      <c r="C1475" s="25" t="s">
        <v>178</v>
      </c>
      <c r="D1475" s="25" t="s">
        <v>800</v>
      </c>
      <c r="E1475" s="25" t="s">
        <v>255</v>
      </c>
    </row>
    <row r="1476" spans="1:5" x14ac:dyDescent="0.2">
      <c r="A1476" s="25" t="s">
        <v>3274</v>
      </c>
      <c r="B1476" s="25" t="s">
        <v>3124</v>
      </c>
      <c r="C1476" s="25" t="s">
        <v>3125</v>
      </c>
      <c r="D1476" s="25" t="s">
        <v>800</v>
      </c>
      <c r="E1476" s="25" t="s">
        <v>255</v>
      </c>
    </row>
    <row r="1477" spans="1:5" x14ac:dyDescent="0.2">
      <c r="A1477" s="25" t="s">
        <v>3274</v>
      </c>
      <c r="B1477" s="25" t="s">
        <v>1637</v>
      </c>
      <c r="C1477" s="25" t="s">
        <v>851</v>
      </c>
      <c r="D1477" s="25" t="s">
        <v>800</v>
      </c>
      <c r="E1477" s="25" t="s">
        <v>694</v>
      </c>
    </row>
    <row r="1478" spans="1:5" x14ac:dyDescent="0.2">
      <c r="A1478" s="25" t="s">
        <v>3274</v>
      </c>
      <c r="B1478" s="25" t="s">
        <v>1637</v>
      </c>
      <c r="C1478" s="25" t="s">
        <v>851</v>
      </c>
      <c r="D1478" s="25" t="s">
        <v>800</v>
      </c>
      <c r="E1478" s="25" t="s">
        <v>695</v>
      </c>
    </row>
    <row r="1479" spans="1:5" x14ac:dyDescent="0.2">
      <c r="A1479" s="25" t="s">
        <v>3274</v>
      </c>
      <c r="B1479" s="25" t="s">
        <v>1637</v>
      </c>
      <c r="C1479" s="25" t="s">
        <v>851</v>
      </c>
      <c r="D1479" s="25" t="s">
        <v>800</v>
      </c>
      <c r="E1479" s="25" t="s">
        <v>255</v>
      </c>
    </row>
    <row r="1480" spans="1:5" x14ac:dyDescent="0.2">
      <c r="A1480" s="25" t="s">
        <v>3274</v>
      </c>
      <c r="B1480" s="25" t="s">
        <v>1693</v>
      </c>
      <c r="C1480" s="25" t="s">
        <v>1585</v>
      </c>
      <c r="D1480" s="25" t="s">
        <v>800</v>
      </c>
      <c r="E1480" s="25" t="s">
        <v>694</v>
      </c>
    </row>
    <row r="1481" spans="1:5" x14ac:dyDescent="0.2">
      <c r="A1481" s="25" t="s">
        <v>3274</v>
      </c>
      <c r="B1481" s="25" t="s">
        <v>1693</v>
      </c>
      <c r="C1481" s="25" t="s">
        <v>1585</v>
      </c>
      <c r="D1481" s="25" t="s">
        <v>800</v>
      </c>
      <c r="E1481" s="25" t="s">
        <v>255</v>
      </c>
    </row>
    <row r="1482" spans="1:5" x14ac:dyDescent="0.2">
      <c r="A1482" s="25" t="s">
        <v>3274</v>
      </c>
      <c r="B1482" s="25" t="s">
        <v>2765</v>
      </c>
      <c r="C1482" s="25" t="s">
        <v>3209</v>
      </c>
      <c r="D1482" s="25" t="s">
        <v>800</v>
      </c>
      <c r="E1482" s="25" t="s">
        <v>694</v>
      </c>
    </row>
    <row r="1483" spans="1:5" x14ac:dyDescent="0.2">
      <c r="A1483" s="25" t="s">
        <v>3274</v>
      </c>
      <c r="B1483" s="25" t="s">
        <v>2765</v>
      </c>
      <c r="C1483" s="25" t="s">
        <v>3209</v>
      </c>
      <c r="D1483" s="25" t="s">
        <v>800</v>
      </c>
      <c r="E1483" s="25" t="s">
        <v>255</v>
      </c>
    </row>
    <row r="1484" spans="1:5" x14ac:dyDescent="0.2">
      <c r="A1484" s="25" t="s">
        <v>3274</v>
      </c>
      <c r="B1484" s="25" t="s">
        <v>2764</v>
      </c>
      <c r="C1484" s="25" t="s">
        <v>3217</v>
      </c>
      <c r="D1484" s="25" t="s">
        <v>800</v>
      </c>
      <c r="E1484" s="25" t="s">
        <v>694</v>
      </c>
    </row>
    <row r="1485" spans="1:5" x14ac:dyDescent="0.2">
      <c r="A1485" s="25" t="s">
        <v>3274</v>
      </c>
      <c r="B1485" s="25" t="s">
        <v>2764</v>
      </c>
      <c r="C1485" s="25" t="s">
        <v>3217</v>
      </c>
      <c r="D1485" s="25" t="s">
        <v>800</v>
      </c>
      <c r="E1485" s="25" t="s">
        <v>255</v>
      </c>
    </row>
    <row r="1486" spans="1:5" x14ac:dyDescent="0.2">
      <c r="A1486" s="25" t="s">
        <v>3274</v>
      </c>
      <c r="B1486" s="25" t="s">
        <v>2767</v>
      </c>
      <c r="C1486" s="25" t="s">
        <v>3216</v>
      </c>
      <c r="D1486" s="25" t="s">
        <v>800</v>
      </c>
      <c r="E1486" s="25" t="s">
        <v>694</v>
      </c>
    </row>
    <row r="1487" spans="1:5" x14ac:dyDescent="0.2">
      <c r="A1487" s="25" t="s">
        <v>3274</v>
      </c>
      <c r="B1487" s="25" t="s">
        <v>2767</v>
      </c>
      <c r="C1487" s="25" t="s">
        <v>3216</v>
      </c>
      <c r="D1487" s="25" t="s">
        <v>800</v>
      </c>
      <c r="E1487" s="25" t="s">
        <v>255</v>
      </c>
    </row>
    <row r="1488" spans="1:5" x14ac:dyDescent="0.2">
      <c r="A1488" s="25" t="s">
        <v>3274</v>
      </c>
      <c r="B1488" s="25" t="s">
        <v>1651</v>
      </c>
      <c r="C1488" s="25" t="s">
        <v>2512</v>
      </c>
      <c r="D1488" s="25" t="s">
        <v>800</v>
      </c>
      <c r="E1488" s="25" t="s">
        <v>694</v>
      </c>
    </row>
    <row r="1489" spans="1:5" x14ac:dyDescent="0.2">
      <c r="A1489" s="25" t="s">
        <v>3274</v>
      </c>
      <c r="B1489" s="25" t="s">
        <v>1651</v>
      </c>
      <c r="C1489" s="25" t="s">
        <v>2512</v>
      </c>
      <c r="D1489" s="25" t="s">
        <v>800</v>
      </c>
      <c r="E1489" s="25" t="s">
        <v>255</v>
      </c>
    </row>
    <row r="1490" spans="1:5" x14ac:dyDescent="0.2">
      <c r="A1490" s="25" t="s">
        <v>3274</v>
      </c>
      <c r="B1490" s="25" t="s">
        <v>1651</v>
      </c>
      <c r="C1490" s="25" t="s">
        <v>2512</v>
      </c>
      <c r="D1490" s="25" t="s">
        <v>800</v>
      </c>
      <c r="E1490" s="25" t="s">
        <v>625</v>
      </c>
    </row>
    <row r="1491" spans="1:5" x14ac:dyDescent="0.2">
      <c r="A1491" s="25" t="s">
        <v>3274</v>
      </c>
      <c r="B1491" s="25" t="s">
        <v>2655</v>
      </c>
      <c r="C1491" s="25" t="s">
        <v>2695</v>
      </c>
      <c r="D1491" s="25" t="s">
        <v>800</v>
      </c>
      <c r="E1491" s="25" t="s">
        <v>694</v>
      </c>
    </row>
    <row r="1492" spans="1:5" x14ac:dyDescent="0.2">
      <c r="A1492" s="25" t="s">
        <v>3274</v>
      </c>
      <c r="B1492" s="25" t="s">
        <v>2655</v>
      </c>
      <c r="C1492" s="25" t="s">
        <v>2695</v>
      </c>
      <c r="D1492" s="25" t="s">
        <v>800</v>
      </c>
      <c r="E1492" s="25" t="s">
        <v>695</v>
      </c>
    </row>
    <row r="1493" spans="1:5" x14ac:dyDescent="0.2">
      <c r="A1493" s="25" t="s">
        <v>3274</v>
      </c>
      <c r="B1493" s="25" t="s">
        <v>2655</v>
      </c>
      <c r="C1493" s="25" t="s">
        <v>2695</v>
      </c>
      <c r="D1493" s="25" t="s">
        <v>800</v>
      </c>
      <c r="E1493" s="25" t="s">
        <v>255</v>
      </c>
    </row>
    <row r="1494" spans="1:5" x14ac:dyDescent="0.2">
      <c r="A1494" s="25" t="s">
        <v>3274</v>
      </c>
      <c r="B1494" s="25" t="s">
        <v>2766</v>
      </c>
      <c r="C1494" s="25" t="s">
        <v>3214</v>
      </c>
      <c r="D1494" s="25" t="s">
        <v>800</v>
      </c>
      <c r="E1494" s="25" t="s">
        <v>694</v>
      </c>
    </row>
    <row r="1495" spans="1:5" x14ac:dyDescent="0.2">
      <c r="A1495" s="25" t="s">
        <v>3274</v>
      </c>
      <c r="B1495" s="25" t="s">
        <v>2766</v>
      </c>
      <c r="C1495" s="25" t="s">
        <v>3214</v>
      </c>
      <c r="D1495" s="25" t="s">
        <v>800</v>
      </c>
      <c r="E1495" s="25" t="s">
        <v>255</v>
      </c>
    </row>
    <row r="1496" spans="1:5" x14ac:dyDescent="0.2">
      <c r="A1496" s="25" t="s">
        <v>3274</v>
      </c>
      <c r="B1496" s="25" t="s">
        <v>2546</v>
      </c>
      <c r="C1496" s="25" t="s">
        <v>3218</v>
      </c>
      <c r="D1496" s="25" t="s">
        <v>800</v>
      </c>
      <c r="E1496" s="25" t="s">
        <v>255</v>
      </c>
    </row>
    <row r="1497" spans="1:5" x14ac:dyDescent="0.2">
      <c r="A1497" s="25" t="s">
        <v>3274</v>
      </c>
      <c r="B1497" s="25" t="s">
        <v>1678</v>
      </c>
      <c r="C1497" s="25" t="s">
        <v>20</v>
      </c>
      <c r="D1497" s="25" t="s">
        <v>800</v>
      </c>
      <c r="E1497" s="25" t="s">
        <v>995</v>
      </c>
    </row>
    <row r="1498" spans="1:5" x14ac:dyDescent="0.2">
      <c r="A1498" s="25" t="s">
        <v>3274</v>
      </c>
      <c r="B1498" s="25" t="s">
        <v>1678</v>
      </c>
      <c r="C1498" s="25" t="s">
        <v>20</v>
      </c>
      <c r="D1498" s="25" t="s">
        <v>800</v>
      </c>
      <c r="E1498" s="25" t="s">
        <v>255</v>
      </c>
    </row>
    <row r="1499" spans="1:5" x14ac:dyDescent="0.2">
      <c r="A1499" s="25" t="s">
        <v>3274</v>
      </c>
      <c r="B1499" s="25" t="s">
        <v>1606</v>
      </c>
      <c r="C1499" s="25" t="s">
        <v>742</v>
      </c>
      <c r="D1499" s="25" t="s">
        <v>800</v>
      </c>
      <c r="E1499" s="25" t="s">
        <v>694</v>
      </c>
    </row>
    <row r="1500" spans="1:5" x14ac:dyDescent="0.2">
      <c r="A1500" s="25" t="s">
        <v>3274</v>
      </c>
      <c r="B1500" s="25" t="s">
        <v>1606</v>
      </c>
      <c r="C1500" s="25" t="s">
        <v>742</v>
      </c>
      <c r="D1500" s="25" t="s">
        <v>800</v>
      </c>
      <c r="E1500" s="25" t="s">
        <v>695</v>
      </c>
    </row>
    <row r="1501" spans="1:5" x14ac:dyDescent="0.2">
      <c r="A1501" s="25" t="s">
        <v>3274</v>
      </c>
      <c r="B1501" s="25" t="s">
        <v>1606</v>
      </c>
      <c r="C1501" s="25" t="s">
        <v>742</v>
      </c>
      <c r="D1501" s="25" t="s">
        <v>800</v>
      </c>
      <c r="E1501" s="25" t="s">
        <v>255</v>
      </c>
    </row>
    <row r="1502" spans="1:5" x14ac:dyDescent="0.2">
      <c r="A1502" s="25" t="s">
        <v>3274</v>
      </c>
      <c r="B1502" s="25" t="s">
        <v>2679</v>
      </c>
      <c r="C1502" s="25" t="s">
        <v>2513</v>
      </c>
      <c r="D1502" s="25" t="s">
        <v>800</v>
      </c>
      <c r="E1502" s="25" t="s">
        <v>694</v>
      </c>
    </row>
    <row r="1503" spans="1:5" x14ac:dyDescent="0.2">
      <c r="A1503" s="25" t="s">
        <v>3274</v>
      </c>
      <c r="B1503" s="25" t="s">
        <v>2679</v>
      </c>
      <c r="C1503" s="25" t="s">
        <v>2513</v>
      </c>
      <c r="D1503" s="25" t="s">
        <v>800</v>
      </c>
      <c r="E1503" s="25" t="s">
        <v>255</v>
      </c>
    </row>
    <row r="1504" spans="1:5" x14ac:dyDescent="0.2">
      <c r="A1504" s="25" t="s">
        <v>3274</v>
      </c>
      <c r="B1504" s="25" t="s">
        <v>2680</v>
      </c>
      <c r="C1504" s="25" t="s">
        <v>177</v>
      </c>
      <c r="D1504" s="25" t="s">
        <v>800</v>
      </c>
      <c r="E1504" s="25" t="s">
        <v>694</v>
      </c>
    </row>
    <row r="1505" spans="1:5" x14ac:dyDescent="0.2">
      <c r="A1505" s="25" t="s">
        <v>3274</v>
      </c>
      <c r="B1505" s="25" t="s">
        <v>2680</v>
      </c>
      <c r="C1505" s="25" t="s">
        <v>177</v>
      </c>
      <c r="D1505" s="25" t="s">
        <v>800</v>
      </c>
      <c r="E1505" s="25" t="s">
        <v>695</v>
      </c>
    </row>
    <row r="1506" spans="1:5" x14ac:dyDescent="0.2">
      <c r="A1506" s="25" t="s">
        <v>3274</v>
      </c>
      <c r="B1506" s="25" t="s">
        <v>2680</v>
      </c>
      <c r="C1506" s="25" t="s">
        <v>177</v>
      </c>
      <c r="D1506" s="25" t="s">
        <v>800</v>
      </c>
      <c r="E1506" s="25" t="s">
        <v>255</v>
      </c>
    </row>
    <row r="1507" spans="1:5" x14ac:dyDescent="0.2">
      <c r="A1507" s="25" t="s">
        <v>3274</v>
      </c>
      <c r="B1507" s="25" t="s">
        <v>2656</v>
      </c>
      <c r="C1507" s="25" t="s">
        <v>853</v>
      </c>
      <c r="D1507" s="25" t="s">
        <v>800</v>
      </c>
      <c r="E1507" s="25" t="s">
        <v>697</v>
      </c>
    </row>
    <row r="1508" spans="1:5" x14ac:dyDescent="0.2">
      <c r="A1508" s="25" t="s">
        <v>3274</v>
      </c>
      <c r="B1508" s="25" t="s">
        <v>2656</v>
      </c>
      <c r="C1508" s="25" t="s">
        <v>853</v>
      </c>
      <c r="D1508" s="25" t="s">
        <v>800</v>
      </c>
      <c r="E1508" s="25" t="s">
        <v>694</v>
      </c>
    </row>
    <row r="1509" spans="1:5" x14ac:dyDescent="0.2">
      <c r="A1509" s="25" t="s">
        <v>3274</v>
      </c>
      <c r="B1509" s="25" t="s">
        <v>2656</v>
      </c>
      <c r="C1509" s="25" t="s">
        <v>853</v>
      </c>
      <c r="D1509" s="25" t="s">
        <v>800</v>
      </c>
      <c r="E1509" s="25" t="s">
        <v>695</v>
      </c>
    </row>
    <row r="1510" spans="1:5" x14ac:dyDescent="0.2">
      <c r="A1510" s="25" t="s">
        <v>3274</v>
      </c>
      <c r="B1510" s="25" t="s">
        <v>2656</v>
      </c>
      <c r="C1510" s="25" t="s">
        <v>853</v>
      </c>
      <c r="D1510" s="25" t="s">
        <v>800</v>
      </c>
      <c r="E1510" s="25" t="s">
        <v>255</v>
      </c>
    </row>
    <row r="1511" spans="1:5" x14ac:dyDescent="0.2">
      <c r="A1511" s="25" t="s">
        <v>3274</v>
      </c>
      <c r="B1511" s="25" t="s">
        <v>1698</v>
      </c>
      <c r="C1511" s="25" t="s">
        <v>301</v>
      </c>
      <c r="D1511" s="25" t="s">
        <v>800</v>
      </c>
      <c r="E1511" s="25" t="s">
        <v>694</v>
      </c>
    </row>
    <row r="1512" spans="1:5" x14ac:dyDescent="0.2">
      <c r="A1512" s="25" t="s">
        <v>3274</v>
      </c>
      <c r="B1512" s="25" t="s">
        <v>1698</v>
      </c>
      <c r="C1512" s="25" t="s">
        <v>301</v>
      </c>
      <c r="D1512" s="25" t="s">
        <v>800</v>
      </c>
      <c r="E1512" s="25" t="s">
        <v>995</v>
      </c>
    </row>
    <row r="1513" spans="1:5" x14ac:dyDescent="0.2">
      <c r="A1513" s="25" t="s">
        <v>3274</v>
      </c>
      <c r="B1513" s="25" t="s">
        <v>1698</v>
      </c>
      <c r="C1513" s="25" t="s">
        <v>301</v>
      </c>
      <c r="D1513" s="25" t="s">
        <v>800</v>
      </c>
      <c r="E1513" s="25" t="s">
        <v>255</v>
      </c>
    </row>
    <row r="1514" spans="1:5" x14ac:dyDescent="0.2">
      <c r="A1514" s="25" t="s">
        <v>3274</v>
      </c>
      <c r="B1514" s="25" t="s">
        <v>2663</v>
      </c>
      <c r="C1514" s="25" t="s">
        <v>475</v>
      </c>
      <c r="D1514" s="25" t="s">
        <v>800</v>
      </c>
      <c r="E1514" s="25" t="s">
        <v>694</v>
      </c>
    </row>
    <row r="1515" spans="1:5" x14ac:dyDescent="0.2">
      <c r="A1515" s="25" t="s">
        <v>3274</v>
      </c>
      <c r="B1515" s="25" t="s">
        <v>2663</v>
      </c>
      <c r="C1515" s="25" t="s">
        <v>475</v>
      </c>
      <c r="D1515" s="25" t="s">
        <v>800</v>
      </c>
      <c r="E1515" s="25" t="s">
        <v>255</v>
      </c>
    </row>
    <row r="1516" spans="1:5" x14ac:dyDescent="0.2">
      <c r="A1516" s="25" t="s">
        <v>3274</v>
      </c>
      <c r="B1516" s="25" t="s">
        <v>1664</v>
      </c>
      <c r="C1516" s="25" t="s">
        <v>312</v>
      </c>
      <c r="D1516" s="25" t="s">
        <v>800</v>
      </c>
      <c r="E1516" s="25" t="s">
        <v>694</v>
      </c>
    </row>
    <row r="1517" spans="1:5" x14ac:dyDescent="0.2">
      <c r="A1517" s="25" t="s">
        <v>3274</v>
      </c>
      <c r="B1517" s="25" t="s">
        <v>1664</v>
      </c>
      <c r="C1517" s="25" t="s">
        <v>312</v>
      </c>
      <c r="D1517" s="25" t="s">
        <v>800</v>
      </c>
      <c r="E1517" s="25" t="s">
        <v>995</v>
      </c>
    </row>
    <row r="1518" spans="1:5" x14ac:dyDescent="0.2">
      <c r="A1518" s="25" t="s">
        <v>3274</v>
      </c>
      <c r="B1518" s="25" t="s">
        <v>1664</v>
      </c>
      <c r="C1518" s="25" t="s">
        <v>312</v>
      </c>
      <c r="D1518" s="25" t="s">
        <v>800</v>
      </c>
      <c r="E1518" s="25" t="s">
        <v>255</v>
      </c>
    </row>
    <row r="1519" spans="1:5" x14ac:dyDescent="0.2">
      <c r="A1519" s="25" t="s">
        <v>3274</v>
      </c>
      <c r="B1519" s="25" t="s">
        <v>1608</v>
      </c>
      <c r="C1519" s="25" t="s">
        <v>477</v>
      </c>
      <c r="D1519" s="25" t="s">
        <v>800</v>
      </c>
      <c r="E1519" s="25" t="s">
        <v>694</v>
      </c>
    </row>
    <row r="1520" spans="1:5" x14ac:dyDescent="0.2">
      <c r="A1520" s="25" t="s">
        <v>3274</v>
      </c>
      <c r="B1520" s="25" t="s">
        <v>1608</v>
      </c>
      <c r="C1520" s="25" t="s">
        <v>477</v>
      </c>
      <c r="D1520" s="25" t="s">
        <v>800</v>
      </c>
      <c r="E1520" s="25" t="s">
        <v>695</v>
      </c>
    </row>
    <row r="1521" spans="1:5" x14ac:dyDescent="0.2">
      <c r="A1521" s="25" t="s">
        <v>3274</v>
      </c>
      <c r="B1521" s="25" t="s">
        <v>1608</v>
      </c>
      <c r="C1521" s="25" t="s">
        <v>477</v>
      </c>
      <c r="D1521" s="25" t="s">
        <v>800</v>
      </c>
      <c r="E1521" s="25" t="s">
        <v>255</v>
      </c>
    </row>
    <row r="1522" spans="1:5" x14ac:dyDescent="0.2">
      <c r="A1522" s="25" t="s">
        <v>3274</v>
      </c>
      <c r="B1522" s="25" t="s">
        <v>2674</v>
      </c>
      <c r="C1522" s="25" t="s">
        <v>369</v>
      </c>
      <c r="D1522" s="25" t="s">
        <v>800</v>
      </c>
      <c r="E1522" s="25" t="s">
        <v>694</v>
      </c>
    </row>
    <row r="1523" spans="1:5" x14ac:dyDescent="0.2">
      <c r="A1523" s="25" t="s">
        <v>3274</v>
      </c>
      <c r="B1523" s="25" t="s">
        <v>2674</v>
      </c>
      <c r="C1523" s="25" t="s">
        <v>369</v>
      </c>
      <c r="D1523" s="25" t="s">
        <v>800</v>
      </c>
      <c r="E1523" s="25" t="s">
        <v>255</v>
      </c>
    </row>
    <row r="1524" spans="1:5" x14ac:dyDescent="0.2">
      <c r="A1524" s="25" t="s">
        <v>3274</v>
      </c>
      <c r="B1524" s="25" t="s">
        <v>1642</v>
      </c>
      <c r="C1524" s="25" t="s">
        <v>769</v>
      </c>
      <c r="D1524" s="25" t="s">
        <v>800</v>
      </c>
      <c r="E1524" s="25" t="s">
        <v>694</v>
      </c>
    </row>
    <row r="1525" spans="1:5" x14ac:dyDescent="0.2">
      <c r="A1525" s="25" t="s">
        <v>3274</v>
      </c>
      <c r="B1525" s="25" t="s">
        <v>1642</v>
      </c>
      <c r="C1525" s="25" t="s">
        <v>769</v>
      </c>
      <c r="D1525" s="25" t="s">
        <v>800</v>
      </c>
      <c r="E1525" s="25" t="s">
        <v>995</v>
      </c>
    </row>
    <row r="1526" spans="1:5" x14ac:dyDescent="0.2">
      <c r="A1526" s="25" t="s">
        <v>3274</v>
      </c>
      <c r="B1526" s="25" t="s">
        <v>1642</v>
      </c>
      <c r="C1526" s="25" t="s">
        <v>769</v>
      </c>
      <c r="D1526" s="25" t="s">
        <v>800</v>
      </c>
      <c r="E1526" s="25" t="s">
        <v>255</v>
      </c>
    </row>
    <row r="1527" spans="1:5" x14ac:dyDescent="0.2">
      <c r="A1527" s="25" t="s">
        <v>3274</v>
      </c>
      <c r="B1527" s="25" t="s">
        <v>1666</v>
      </c>
      <c r="C1527" s="25" t="s">
        <v>306</v>
      </c>
      <c r="D1527" s="25" t="s">
        <v>800</v>
      </c>
      <c r="E1527" s="25" t="s">
        <v>694</v>
      </c>
    </row>
    <row r="1528" spans="1:5" x14ac:dyDescent="0.2">
      <c r="A1528" s="25" t="s">
        <v>3274</v>
      </c>
      <c r="B1528" s="25" t="s">
        <v>1666</v>
      </c>
      <c r="C1528" s="25" t="s">
        <v>306</v>
      </c>
      <c r="D1528" s="25" t="s">
        <v>800</v>
      </c>
      <c r="E1528" s="25" t="s">
        <v>995</v>
      </c>
    </row>
    <row r="1529" spans="1:5" x14ac:dyDescent="0.2">
      <c r="A1529" s="25" t="s">
        <v>3274</v>
      </c>
      <c r="B1529" s="25" t="s">
        <v>1666</v>
      </c>
      <c r="C1529" s="25" t="s">
        <v>306</v>
      </c>
      <c r="D1529" s="25" t="s">
        <v>800</v>
      </c>
      <c r="E1529" s="25" t="s">
        <v>255</v>
      </c>
    </row>
    <row r="1530" spans="1:5" x14ac:dyDescent="0.2">
      <c r="A1530" s="25" t="s">
        <v>3274</v>
      </c>
      <c r="B1530" s="25" t="s">
        <v>1654</v>
      </c>
      <c r="C1530" s="25" t="s">
        <v>3112</v>
      </c>
      <c r="D1530" s="25" t="s">
        <v>800</v>
      </c>
      <c r="E1530" s="25" t="s">
        <v>694</v>
      </c>
    </row>
    <row r="1531" spans="1:5" x14ac:dyDescent="0.2">
      <c r="A1531" s="25" t="s">
        <v>3274</v>
      </c>
      <c r="B1531" s="25" t="s">
        <v>1654</v>
      </c>
      <c r="C1531" s="25" t="s">
        <v>3112</v>
      </c>
      <c r="D1531" s="25" t="s">
        <v>800</v>
      </c>
      <c r="E1531" s="25" t="s">
        <v>995</v>
      </c>
    </row>
    <row r="1532" spans="1:5" x14ac:dyDescent="0.2">
      <c r="A1532" s="25" t="s">
        <v>3274</v>
      </c>
      <c r="B1532" s="25" t="s">
        <v>1654</v>
      </c>
      <c r="C1532" s="25" t="s">
        <v>3112</v>
      </c>
      <c r="D1532" s="25" t="s">
        <v>800</v>
      </c>
      <c r="E1532" s="25" t="s">
        <v>255</v>
      </c>
    </row>
    <row r="1533" spans="1:5" x14ac:dyDescent="0.2">
      <c r="A1533" s="25" t="s">
        <v>3274</v>
      </c>
      <c r="B1533" s="25" t="s">
        <v>1631</v>
      </c>
      <c r="C1533" s="25" t="s">
        <v>478</v>
      </c>
      <c r="D1533" s="25" t="s">
        <v>800</v>
      </c>
      <c r="E1533" s="25" t="s">
        <v>694</v>
      </c>
    </row>
    <row r="1534" spans="1:5" x14ac:dyDescent="0.2">
      <c r="A1534" s="25" t="s">
        <v>3274</v>
      </c>
      <c r="B1534" s="25" t="s">
        <v>1631</v>
      </c>
      <c r="C1534" s="25" t="s">
        <v>478</v>
      </c>
      <c r="D1534" s="25" t="s">
        <v>800</v>
      </c>
      <c r="E1534" s="25" t="s">
        <v>255</v>
      </c>
    </row>
    <row r="1535" spans="1:5" x14ac:dyDescent="0.2">
      <c r="A1535" s="25" t="s">
        <v>3274</v>
      </c>
      <c r="B1535" s="25" t="s">
        <v>3053</v>
      </c>
      <c r="C1535" s="25" t="s">
        <v>3060</v>
      </c>
      <c r="D1535" s="25" t="s">
        <v>800</v>
      </c>
      <c r="E1535" s="25" t="s">
        <v>255</v>
      </c>
    </row>
    <row r="1536" spans="1:5" x14ac:dyDescent="0.2">
      <c r="A1536" s="25" t="s">
        <v>3274</v>
      </c>
      <c r="B1536" s="25" t="s">
        <v>2760</v>
      </c>
      <c r="C1536" s="25" t="s">
        <v>2761</v>
      </c>
      <c r="D1536" s="25" t="s">
        <v>800</v>
      </c>
      <c r="E1536" s="25" t="s">
        <v>255</v>
      </c>
    </row>
    <row r="1537" spans="1:5" x14ac:dyDescent="0.2">
      <c r="A1537" s="25" t="s">
        <v>3274</v>
      </c>
      <c r="B1537" s="25" t="s">
        <v>1609</v>
      </c>
      <c r="C1537" s="25" t="s">
        <v>479</v>
      </c>
      <c r="D1537" s="25" t="s">
        <v>800</v>
      </c>
      <c r="E1537" s="25" t="s">
        <v>694</v>
      </c>
    </row>
    <row r="1538" spans="1:5" x14ac:dyDescent="0.2">
      <c r="A1538" s="25" t="s">
        <v>3274</v>
      </c>
      <c r="B1538" s="25" t="s">
        <v>1609</v>
      </c>
      <c r="C1538" s="25" t="s">
        <v>479</v>
      </c>
      <c r="D1538" s="25" t="s">
        <v>800</v>
      </c>
      <c r="E1538" s="25" t="s">
        <v>995</v>
      </c>
    </row>
    <row r="1539" spans="1:5" x14ac:dyDescent="0.2">
      <c r="A1539" s="25" t="s">
        <v>3274</v>
      </c>
      <c r="B1539" s="25" t="s">
        <v>1609</v>
      </c>
      <c r="C1539" s="25" t="s">
        <v>479</v>
      </c>
      <c r="D1539" s="25" t="s">
        <v>800</v>
      </c>
      <c r="E1539" s="25" t="s">
        <v>255</v>
      </c>
    </row>
    <row r="1540" spans="1:5" x14ac:dyDescent="0.2">
      <c r="A1540" s="25" t="s">
        <v>3274</v>
      </c>
      <c r="B1540" s="25" t="s">
        <v>1704</v>
      </c>
      <c r="C1540" s="25" t="s">
        <v>4</v>
      </c>
      <c r="D1540" s="25" t="s">
        <v>800</v>
      </c>
      <c r="E1540" s="25" t="s">
        <v>694</v>
      </c>
    </row>
    <row r="1541" spans="1:5" x14ac:dyDescent="0.2">
      <c r="A1541" s="25" t="s">
        <v>3274</v>
      </c>
      <c r="B1541" s="25" t="s">
        <v>1704</v>
      </c>
      <c r="C1541" s="25" t="s">
        <v>4</v>
      </c>
      <c r="D1541" s="25" t="s">
        <v>800</v>
      </c>
      <c r="E1541" s="25" t="s">
        <v>255</v>
      </c>
    </row>
    <row r="1542" spans="1:5" x14ac:dyDescent="0.2">
      <c r="A1542" s="25" t="s">
        <v>3274</v>
      </c>
      <c r="B1542" s="25" t="s">
        <v>1712</v>
      </c>
      <c r="C1542" s="25" t="s">
        <v>5</v>
      </c>
      <c r="D1542" s="25" t="s">
        <v>800</v>
      </c>
      <c r="E1542" s="25" t="s">
        <v>694</v>
      </c>
    </row>
    <row r="1543" spans="1:5" x14ac:dyDescent="0.2">
      <c r="A1543" s="25" t="s">
        <v>3274</v>
      </c>
      <c r="B1543" s="25" t="s">
        <v>1712</v>
      </c>
      <c r="C1543" s="25" t="s">
        <v>5</v>
      </c>
      <c r="D1543" s="25" t="s">
        <v>800</v>
      </c>
      <c r="E1543" s="25" t="s">
        <v>255</v>
      </c>
    </row>
    <row r="1544" spans="1:5" x14ac:dyDescent="0.2">
      <c r="A1544" s="25" t="s">
        <v>3274</v>
      </c>
      <c r="B1544" s="25" t="s">
        <v>1700</v>
      </c>
      <c r="C1544" s="25" t="s">
        <v>175</v>
      </c>
      <c r="D1544" s="25" t="s">
        <v>800</v>
      </c>
      <c r="E1544" s="25" t="s">
        <v>694</v>
      </c>
    </row>
    <row r="1545" spans="1:5" x14ac:dyDescent="0.2">
      <c r="A1545" s="25" t="s">
        <v>3274</v>
      </c>
      <c r="B1545" s="25" t="s">
        <v>1700</v>
      </c>
      <c r="C1545" s="25" t="s">
        <v>175</v>
      </c>
      <c r="D1545" s="25" t="s">
        <v>800</v>
      </c>
      <c r="E1545" s="25" t="s">
        <v>255</v>
      </c>
    </row>
    <row r="1546" spans="1:5" x14ac:dyDescent="0.2">
      <c r="A1546" s="25" t="s">
        <v>3274</v>
      </c>
      <c r="B1546" s="25" t="s">
        <v>2323</v>
      </c>
      <c r="C1546" s="25" t="s">
        <v>2324</v>
      </c>
      <c r="D1546" s="25" t="s">
        <v>800</v>
      </c>
      <c r="E1546" s="25" t="s">
        <v>255</v>
      </c>
    </row>
    <row r="1547" spans="1:5" x14ac:dyDescent="0.2">
      <c r="A1547" s="25" t="s">
        <v>3274</v>
      </c>
      <c r="B1547" s="25" t="s">
        <v>1714</v>
      </c>
      <c r="C1547" s="25" t="s">
        <v>480</v>
      </c>
      <c r="D1547" s="25" t="s">
        <v>800</v>
      </c>
      <c r="E1547" s="25" t="s">
        <v>255</v>
      </c>
    </row>
    <row r="1548" spans="1:5" x14ac:dyDescent="0.2">
      <c r="A1548" s="25" t="s">
        <v>3274</v>
      </c>
      <c r="B1548" s="25" t="s">
        <v>1714</v>
      </c>
      <c r="C1548" s="25" t="s">
        <v>480</v>
      </c>
      <c r="D1548" s="25" t="s">
        <v>800</v>
      </c>
      <c r="E1548" s="25" t="s">
        <v>625</v>
      </c>
    </row>
    <row r="1549" spans="1:5" x14ac:dyDescent="0.2">
      <c r="A1549" s="25" t="s">
        <v>3274</v>
      </c>
      <c r="B1549" s="25" t="s">
        <v>1676</v>
      </c>
      <c r="C1549" s="25" t="s">
        <v>6</v>
      </c>
      <c r="D1549" s="25" t="s">
        <v>800</v>
      </c>
      <c r="E1549" s="25" t="s">
        <v>694</v>
      </c>
    </row>
    <row r="1550" spans="1:5" x14ac:dyDescent="0.2">
      <c r="A1550" s="25" t="s">
        <v>3274</v>
      </c>
      <c r="B1550" s="25" t="s">
        <v>1676</v>
      </c>
      <c r="C1550" s="25" t="s">
        <v>6</v>
      </c>
      <c r="D1550" s="25" t="s">
        <v>800</v>
      </c>
      <c r="E1550" s="25" t="s">
        <v>695</v>
      </c>
    </row>
    <row r="1551" spans="1:5" x14ac:dyDescent="0.2">
      <c r="A1551" s="25" t="s">
        <v>3274</v>
      </c>
      <c r="B1551" s="25" t="s">
        <v>1676</v>
      </c>
      <c r="C1551" s="25" t="s">
        <v>6</v>
      </c>
      <c r="D1551" s="25" t="s">
        <v>800</v>
      </c>
      <c r="E1551" s="25" t="s">
        <v>255</v>
      </c>
    </row>
    <row r="1552" spans="1:5" x14ac:dyDescent="0.2">
      <c r="A1552" s="25" t="s">
        <v>3274</v>
      </c>
      <c r="B1552" s="25" t="s">
        <v>1687</v>
      </c>
      <c r="C1552" s="25" t="s">
        <v>176</v>
      </c>
      <c r="D1552" s="25" t="s">
        <v>800</v>
      </c>
      <c r="E1552" s="25" t="s">
        <v>694</v>
      </c>
    </row>
    <row r="1553" spans="1:5" x14ac:dyDescent="0.2">
      <c r="A1553" s="25" t="s">
        <v>3274</v>
      </c>
      <c r="B1553" s="25" t="s">
        <v>1687</v>
      </c>
      <c r="C1553" s="25" t="s">
        <v>176</v>
      </c>
      <c r="D1553" s="25" t="s">
        <v>800</v>
      </c>
      <c r="E1553" s="25" t="s">
        <v>695</v>
      </c>
    </row>
    <row r="1554" spans="1:5" x14ac:dyDescent="0.2">
      <c r="A1554" s="25" t="s">
        <v>3274</v>
      </c>
      <c r="B1554" s="25" t="s">
        <v>1633</v>
      </c>
      <c r="C1554" s="25" t="s">
        <v>751</v>
      </c>
      <c r="D1554" s="25" t="s">
        <v>800</v>
      </c>
      <c r="E1554" s="25" t="s">
        <v>694</v>
      </c>
    </row>
    <row r="1555" spans="1:5" x14ac:dyDescent="0.2">
      <c r="A1555" s="25" t="s">
        <v>3274</v>
      </c>
      <c r="B1555" s="25" t="s">
        <v>1633</v>
      </c>
      <c r="C1555" s="25" t="s">
        <v>751</v>
      </c>
      <c r="D1555" s="25" t="s">
        <v>800</v>
      </c>
      <c r="E1555" s="25" t="s">
        <v>255</v>
      </c>
    </row>
    <row r="1556" spans="1:5" x14ac:dyDescent="0.2">
      <c r="A1556" s="25" t="s">
        <v>3274</v>
      </c>
      <c r="B1556" s="25" t="s">
        <v>1717</v>
      </c>
      <c r="C1556" s="25" t="s">
        <v>481</v>
      </c>
      <c r="D1556" s="25" t="s">
        <v>800</v>
      </c>
      <c r="E1556" s="25" t="s">
        <v>255</v>
      </c>
    </row>
    <row r="1557" spans="1:5" x14ac:dyDescent="0.2">
      <c r="A1557" s="25" t="s">
        <v>3274</v>
      </c>
      <c r="B1557" s="25" t="s">
        <v>1622</v>
      </c>
      <c r="C1557" s="25" t="s">
        <v>1586</v>
      </c>
      <c r="D1557" s="25" t="s">
        <v>800</v>
      </c>
      <c r="E1557" s="25" t="s">
        <v>694</v>
      </c>
    </row>
    <row r="1558" spans="1:5" x14ac:dyDescent="0.2">
      <c r="A1558" s="25" t="s">
        <v>3274</v>
      </c>
      <c r="B1558" s="25" t="s">
        <v>1622</v>
      </c>
      <c r="C1558" s="25" t="s">
        <v>1586</v>
      </c>
      <c r="D1558" s="25" t="s">
        <v>800</v>
      </c>
      <c r="E1558" s="25" t="s">
        <v>255</v>
      </c>
    </row>
    <row r="1559" spans="1:5" x14ac:dyDescent="0.2">
      <c r="A1559" s="25" t="s">
        <v>3274</v>
      </c>
      <c r="B1559" s="25" t="s">
        <v>2646</v>
      </c>
      <c r="C1559" s="25" t="s">
        <v>3211</v>
      </c>
      <c r="D1559" s="25" t="s">
        <v>800</v>
      </c>
      <c r="E1559" s="25" t="s">
        <v>694</v>
      </c>
    </row>
    <row r="1560" spans="1:5" x14ac:dyDescent="0.2">
      <c r="A1560" s="25" t="s">
        <v>3274</v>
      </c>
      <c r="B1560" s="25" t="s">
        <v>2646</v>
      </c>
      <c r="C1560" s="25" t="s">
        <v>3211</v>
      </c>
      <c r="D1560" s="25" t="s">
        <v>800</v>
      </c>
      <c r="E1560" s="25" t="s">
        <v>255</v>
      </c>
    </row>
    <row r="1561" spans="1:5" x14ac:dyDescent="0.2">
      <c r="A1561" s="25" t="s">
        <v>3274</v>
      </c>
      <c r="B1561" s="25" t="s">
        <v>2645</v>
      </c>
      <c r="C1561" s="25" t="s">
        <v>3212</v>
      </c>
      <c r="D1561" s="25" t="s">
        <v>800</v>
      </c>
      <c r="E1561" s="25" t="s">
        <v>694</v>
      </c>
    </row>
    <row r="1562" spans="1:5" x14ac:dyDescent="0.2">
      <c r="A1562" s="25" t="s">
        <v>3274</v>
      </c>
      <c r="B1562" s="25" t="s">
        <v>2645</v>
      </c>
      <c r="C1562" s="25" t="s">
        <v>3212</v>
      </c>
      <c r="D1562" s="25" t="s">
        <v>800</v>
      </c>
      <c r="E1562" s="25" t="s">
        <v>255</v>
      </c>
    </row>
    <row r="1563" spans="1:5" x14ac:dyDescent="0.2">
      <c r="A1563" s="25" t="s">
        <v>3274</v>
      </c>
      <c r="B1563" s="25" t="s">
        <v>2648</v>
      </c>
      <c r="C1563" s="25" t="s">
        <v>3208</v>
      </c>
      <c r="D1563" s="25" t="s">
        <v>800</v>
      </c>
      <c r="E1563" s="25" t="s">
        <v>694</v>
      </c>
    </row>
    <row r="1564" spans="1:5" x14ac:dyDescent="0.2">
      <c r="A1564" s="25" t="s">
        <v>3274</v>
      </c>
      <c r="B1564" s="25" t="s">
        <v>2648</v>
      </c>
      <c r="C1564" s="25" t="s">
        <v>3208</v>
      </c>
      <c r="D1564" s="25" t="s">
        <v>800</v>
      </c>
      <c r="E1564" s="25" t="s">
        <v>255</v>
      </c>
    </row>
    <row r="1565" spans="1:5" x14ac:dyDescent="0.2">
      <c r="A1565" s="25" t="s">
        <v>3274</v>
      </c>
      <c r="B1565" s="25" t="s">
        <v>2653</v>
      </c>
      <c r="C1565" s="25" t="s">
        <v>2640</v>
      </c>
      <c r="D1565" s="25" t="s">
        <v>800</v>
      </c>
      <c r="E1565" s="25" t="s">
        <v>697</v>
      </c>
    </row>
    <row r="1566" spans="1:5" x14ac:dyDescent="0.2">
      <c r="A1566" s="25" t="s">
        <v>3274</v>
      </c>
      <c r="B1566" s="25" t="s">
        <v>2653</v>
      </c>
      <c r="C1566" s="25" t="s">
        <v>2640</v>
      </c>
      <c r="D1566" s="25" t="s">
        <v>800</v>
      </c>
      <c r="E1566" s="25" t="s">
        <v>694</v>
      </c>
    </row>
    <row r="1567" spans="1:5" x14ac:dyDescent="0.2">
      <c r="A1567" s="25" t="s">
        <v>3274</v>
      </c>
      <c r="B1567" s="25" t="s">
        <v>2653</v>
      </c>
      <c r="C1567" s="25" t="s">
        <v>2640</v>
      </c>
      <c r="D1567" s="25" t="s">
        <v>800</v>
      </c>
      <c r="E1567" s="25" t="s">
        <v>253</v>
      </c>
    </row>
    <row r="1568" spans="1:5" x14ac:dyDescent="0.2">
      <c r="A1568" s="25" t="s">
        <v>3274</v>
      </c>
      <c r="B1568" s="25" t="s">
        <v>2653</v>
      </c>
      <c r="C1568" s="25" t="s">
        <v>2640</v>
      </c>
      <c r="D1568" s="25" t="s">
        <v>800</v>
      </c>
      <c r="E1568" s="25" t="s">
        <v>695</v>
      </c>
    </row>
    <row r="1569" spans="1:5" x14ac:dyDescent="0.2">
      <c r="A1569" s="25" t="s">
        <v>3274</v>
      </c>
      <c r="B1569" s="25" t="s">
        <v>2653</v>
      </c>
      <c r="C1569" s="25" t="s">
        <v>2640</v>
      </c>
      <c r="D1569" s="25" t="s">
        <v>800</v>
      </c>
      <c r="E1569" s="25" t="s">
        <v>255</v>
      </c>
    </row>
    <row r="1570" spans="1:5" x14ac:dyDescent="0.2">
      <c r="A1570" s="25" t="s">
        <v>3274</v>
      </c>
      <c r="B1570" s="25" t="s">
        <v>2647</v>
      </c>
      <c r="C1570" s="25" t="s">
        <v>3213</v>
      </c>
      <c r="D1570" s="25" t="s">
        <v>800</v>
      </c>
      <c r="E1570" s="25" t="s">
        <v>694</v>
      </c>
    </row>
    <row r="1571" spans="1:5" x14ac:dyDescent="0.2">
      <c r="A1571" s="25" t="s">
        <v>3274</v>
      </c>
      <c r="B1571" s="25" t="s">
        <v>2647</v>
      </c>
      <c r="C1571" s="25" t="s">
        <v>3213</v>
      </c>
      <c r="D1571" s="25" t="s">
        <v>800</v>
      </c>
      <c r="E1571" s="25" t="s">
        <v>255</v>
      </c>
    </row>
    <row r="1572" spans="1:5" x14ac:dyDescent="0.2">
      <c r="A1572" s="25" t="s">
        <v>3274</v>
      </c>
      <c r="B1572" s="25" t="s">
        <v>2094</v>
      </c>
      <c r="C1572" s="25" t="s">
        <v>169</v>
      </c>
      <c r="D1572" s="25" t="s">
        <v>800</v>
      </c>
      <c r="E1572" s="25" t="s">
        <v>694</v>
      </c>
    </row>
    <row r="1573" spans="1:5" x14ac:dyDescent="0.2">
      <c r="A1573" s="25" t="s">
        <v>3274</v>
      </c>
      <c r="B1573" s="25" t="s">
        <v>2094</v>
      </c>
      <c r="C1573" s="25" t="s">
        <v>169</v>
      </c>
      <c r="D1573" s="25" t="s">
        <v>800</v>
      </c>
      <c r="E1573" s="25" t="s">
        <v>695</v>
      </c>
    </row>
    <row r="1574" spans="1:5" x14ac:dyDescent="0.2">
      <c r="A1574" s="25" t="s">
        <v>3274</v>
      </c>
      <c r="B1574" s="25" t="s">
        <v>2075</v>
      </c>
      <c r="C1574" s="25" t="s">
        <v>482</v>
      </c>
      <c r="D1574" s="25" t="s">
        <v>800</v>
      </c>
      <c r="E1574" s="25" t="s">
        <v>697</v>
      </c>
    </row>
    <row r="1575" spans="1:5" x14ac:dyDescent="0.2">
      <c r="A1575" s="25" t="s">
        <v>3274</v>
      </c>
      <c r="B1575" s="25" t="s">
        <v>2075</v>
      </c>
      <c r="C1575" s="25" t="s">
        <v>482</v>
      </c>
      <c r="D1575" s="25" t="s">
        <v>800</v>
      </c>
      <c r="E1575" s="25" t="s">
        <v>694</v>
      </c>
    </row>
    <row r="1576" spans="1:5" x14ac:dyDescent="0.2">
      <c r="A1576" s="25" t="s">
        <v>3274</v>
      </c>
      <c r="B1576" s="25" t="s">
        <v>2075</v>
      </c>
      <c r="C1576" s="25" t="s">
        <v>482</v>
      </c>
      <c r="D1576" s="25" t="s">
        <v>800</v>
      </c>
      <c r="E1576" s="25" t="s">
        <v>695</v>
      </c>
    </row>
    <row r="1577" spans="1:5" x14ac:dyDescent="0.2">
      <c r="A1577" s="25" t="s">
        <v>3274</v>
      </c>
      <c r="B1577" s="25" t="s">
        <v>2075</v>
      </c>
      <c r="C1577" s="25" t="s">
        <v>482</v>
      </c>
      <c r="D1577" s="25" t="s">
        <v>800</v>
      </c>
      <c r="E1577" s="25" t="s">
        <v>696</v>
      </c>
    </row>
    <row r="1578" spans="1:5" x14ac:dyDescent="0.2">
      <c r="A1578" s="25" t="s">
        <v>3274</v>
      </c>
      <c r="B1578" s="25" t="s">
        <v>1721</v>
      </c>
      <c r="C1578" s="25" t="s">
        <v>1442</v>
      </c>
      <c r="D1578" s="25" t="s">
        <v>800</v>
      </c>
      <c r="E1578" s="25" t="s">
        <v>697</v>
      </c>
    </row>
    <row r="1579" spans="1:5" x14ac:dyDescent="0.2">
      <c r="A1579" s="25" t="s">
        <v>3274</v>
      </c>
      <c r="B1579" s="25" t="s">
        <v>1721</v>
      </c>
      <c r="C1579" s="25" t="s">
        <v>1442</v>
      </c>
      <c r="D1579" s="25" t="s">
        <v>800</v>
      </c>
      <c r="E1579" s="25" t="s">
        <v>694</v>
      </c>
    </row>
    <row r="1580" spans="1:5" x14ac:dyDescent="0.2">
      <c r="A1580" s="25" t="s">
        <v>3274</v>
      </c>
      <c r="B1580" s="25" t="s">
        <v>1721</v>
      </c>
      <c r="C1580" s="25" t="s">
        <v>1442</v>
      </c>
      <c r="D1580" s="25" t="s">
        <v>800</v>
      </c>
      <c r="E1580" s="25" t="s">
        <v>255</v>
      </c>
    </row>
    <row r="1581" spans="1:5" x14ac:dyDescent="0.2">
      <c r="A1581" s="25" t="s">
        <v>3274</v>
      </c>
      <c r="B1581" s="25" t="s">
        <v>1645</v>
      </c>
      <c r="C1581" s="25" t="s">
        <v>172</v>
      </c>
      <c r="D1581" s="25" t="s">
        <v>800</v>
      </c>
      <c r="E1581" s="25" t="s">
        <v>694</v>
      </c>
    </row>
    <row r="1582" spans="1:5" x14ac:dyDescent="0.2">
      <c r="A1582" s="25" t="s">
        <v>3274</v>
      </c>
      <c r="B1582" s="25" t="s">
        <v>1645</v>
      </c>
      <c r="C1582" s="25" t="s">
        <v>172</v>
      </c>
      <c r="D1582" s="25" t="s">
        <v>800</v>
      </c>
      <c r="E1582" s="25" t="s">
        <v>695</v>
      </c>
    </row>
    <row r="1583" spans="1:5" x14ac:dyDescent="0.2">
      <c r="A1583" s="25" t="s">
        <v>3274</v>
      </c>
      <c r="B1583" s="25" t="s">
        <v>1645</v>
      </c>
      <c r="C1583" s="25" t="s">
        <v>172</v>
      </c>
      <c r="D1583" s="25" t="s">
        <v>800</v>
      </c>
      <c r="E1583" s="25" t="s">
        <v>255</v>
      </c>
    </row>
    <row r="1584" spans="1:5" x14ac:dyDescent="0.2">
      <c r="A1584" s="25" t="s">
        <v>3274</v>
      </c>
      <c r="B1584" s="25" t="s">
        <v>2067</v>
      </c>
      <c r="C1584" s="25" t="s">
        <v>483</v>
      </c>
      <c r="D1584" s="25" t="s">
        <v>800</v>
      </c>
      <c r="E1584" s="25" t="s">
        <v>697</v>
      </c>
    </row>
    <row r="1585" spans="1:5" x14ac:dyDescent="0.2">
      <c r="A1585" s="25" t="s">
        <v>3274</v>
      </c>
      <c r="B1585" s="25" t="s">
        <v>2067</v>
      </c>
      <c r="C1585" s="25" t="s">
        <v>483</v>
      </c>
      <c r="D1585" s="25" t="s">
        <v>800</v>
      </c>
      <c r="E1585" s="25" t="s">
        <v>694</v>
      </c>
    </row>
    <row r="1586" spans="1:5" x14ac:dyDescent="0.2">
      <c r="A1586" s="25" t="s">
        <v>3274</v>
      </c>
      <c r="B1586" s="25" t="s">
        <v>2067</v>
      </c>
      <c r="C1586" s="25" t="s">
        <v>483</v>
      </c>
      <c r="D1586" s="25" t="s">
        <v>800</v>
      </c>
      <c r="E1586" s="25" t="s">
        <v>695</v>
      </c>
    </row>
    <row r="1587" spans="1:5" x14ac:dyDescent="0.2">
      <c r="A1587" s="25" t="s">
        <v>3274</v>
      </c>
      <c r="B1587" s="25" t="s">
        <v>1713</v>
      </c>
      <c r="C1587" s="25" t="s">
        <v>1390</v>
      </c>
      <c r="D1587" s="25" t="s">
        <v>800</v>
      </c>
      <c r="E1587" s="25" t="s">
        <v>694</v>
      </c>
    </row>
    <row r="1588" spans="1:5" x14ac:dyDescent="0.2">
      <c r="A1588" s="25" t="s">
        <v>3274</v>
      </c>
      <c r="B1588" s="25" t="s">
        <v>1713</v>
      </c>
      <c r="C1588" s="25" t="s">
        <v>1390</v>
      </c>
      <c r="D1588" s="25" t="s">
        <v>800</v>
      </c>
      <c r="E1588" s="25" t="s">
        <v>255</v>
      </c>
    </row>
    <row r="1589" spans="1:5" x14ac:dyDescent="0.2">
      <c r="A1589" s="25" t="s">
        <v>3274</v>
      </c>
      <c r="B1589" s="25" t="s">
        <v>2018</v>
      </c>
      <c r="C1589" s="25" t="s">
        <v>830</v>
      </c>
      <c r="D1589" s="25" t="s">
        <v>800</v>
      </c>
      <c r="E1589" s="25" t="s">
        <v>697</v>
      </c>
    </row>
    <row r="1590" spans="1:5" x14ac:dyDescent="0.2">
      <c r="A1590" s="25" t="s">
        <v>3274</v>
      </c>
      <c r="B1590" s="25" t="s">
        <v>2018</v>
      </c>
      <c r="C1590" s="25" t="s">
        <v>830</v>
      </c>
      <c r="D1590" s="25" t="s">
        <v>800</v>
      </c>
      <c r="E1590" s="25" t="s">
        <v>694</v>
      </c>
    </row>
    <row r="1591" spans="1:5" x14ac:dyDescent="0.2">
      <c r="A1591" s="25" t="s">
        <v>3274</v>
      </c>
      <c r="B1591" s="25" t="s">
        <v>2018</v>
      </c>
      <c r="C1591" s="25" t="s">
        <v>830</v>
      </c>
      <c r="D1591" s="25" t="s">
        <v>800</v>
      </c>
      <c r="E1591" s="25" t="s">
        <v>995</v>
      </c>
    </row>
    <row r="1592" spans="1:5" x14ac:dyDescent="0.2">
      <c r="A1592" s="25" t="s">
        <v>3274</v>
      </c>
      <c r="B1592" s="25" t="s">
        <v>2018</v>
      </c>
      <c r="C1592" s="25" t="s">
        <v>830</v>
      </c>
      <c r="D1592" s="25" t="s">
        <v>800</v>
      </c>
      <c r="E1592" s="25" t="s">
        <v>255</v>
      </c>
    </row>
    <row r="1593" spans="1:5" x14ac:dyDescent="0.2">
      <c r="A1593" s="25" t="s">
        <v>3274</v>
      </c>
      <c r="B1593" s="25" t="s">
        <v>1626</v>
      </c>
      <c r="C1593" s="25" t="s">
        <v>741</v>
      </c>
      <c r="D1593" s="25" t="s">
        <v>800</v>
      </c>
      <c r="E1593" s="25" t="s">
        <v>694</v>
      </c>
    </row>
    <row r="1594" spans="1:5" x14ac:dyDescent="0.2">
      <c r="A1594" s="25" t="s">
        <v>3274</v>
      </c>
      <c r="B1594" s="25" t="s">
        <v>1626</v>
      </c>
      <c r="C1594" s="25" t="s">
        <v>741</v>
      </c>
      <c r="D1594" s="25" t="s">
        <v>800</v>
      </c>
      <c r="E1594" s="25" t="s">
        <v>696</v>
      </c>
    </row>
    <row r="1595" spans="1:5" x14ac:dyDescent="0.2">
      <c r="A1595" s="25" t="s">
        <v>3274</v>
      </c>
      <c r="B1595" s="25" t="s">
        <v>1626</v>
      </c>
      <c r="C1595" s="25" t="s">
        <v>741</v>
      </c>
      <c r="D1595" s="25" t="s">
        <v>800</v>
      </c>
      <c r="E1595" s="25" t="s">
        <v>255</v>
      </c>
    </row>
    <row r="1596" spans="1:5" x14ac:dyDescent="0.2">
      <c r="A1596" s="25" t="s">
        <v>3274</v>
      </c>
      <c r="B1596" s="25" t="s">
        <v>1682</v>
      </c>
      <c r="C1596" s="25" t="s">
        <v>1587</v>
      </c>
      <c r="D1596" s="25" t="s">
        <v>800</v>
      </c>
      <c r="E1596" s="25" t="s">
        <v>694</v>
      </c>
    </row>
    <row r="1597" spans="1:5" x14ac:dyDescent="0.2">
      <c r="A1597" s="25" t="s">
        <v>3274</v>
      </c>
      <c r="B1597" s="25" t="s">
        <v>1682</v>
      </c>
      <c r="C1597" s="25" t="s">
        <v>1587</v>
      </c>
      <c r="D1597" s="25" t="s">
        <v>800</v>
      </c>
      <c r="E1597" s="25" t="s">
        <v>255</v>
      </c>
    </row>
    <row r="1598" spans="1:5" x14ac:dyDescent="0.2">
      <c r="A1598" s="25" t="s">
        <v>3274</v>
      </c>
      <c r="B1598" s="25" t="s">
        <v>2652</v>
      </c>
      <c r="C1598" s="25" t="s">
        <v>2639</v>
      </c>
      <c r="D1598" s="25" t="s">
        <v>800</v>
      </c>
      <c r="E1598" s="25" t="s">
        <v>697</v>
      </c>
    </row>
    <row r="1599" spans="1:5" x14ac:dyDescent="0.2">
      <c r="A1599" s="25" t="s">
        <v>3274</v>
      </c>
      <c r="B1599" s="25" t="s">
        <v>2652</v>
      </c>
      <c r="C1599" s="25" t="s">
        <v>2639</v>
      </c>
      <c r="D1599" s="25" t="s">
        <v>800</v>
      </c>
      <c r="E1599" s="25" t="s">
        <v>694</v>
      </c>
    </row>
    <row r="1600" spans="1:5" x14ac:dyDescent="0.2">
      <c r="A1600" s="25" t="s">
        <v>3274</v>
      </c>
      <c r="B1600" s="25" t="s">
        <v>2652</v>
      </c>
      <c r="C1600" s="25" t="s">
        <v>2639</v>
      </c>
      <c r="D1600" s="25" t="s">
        <v>800</v>
      </c>
      <c r="E1600" s="25" t="s">
        <v>695</v>
      </c>
    </row>
    <row r="1601" spans="1:5" x14ac:dyDescent="0.2">
      <c r="A1601" s="25" t="s">
        <v>3274</v>
      </c>
      <c r="B1601" s="25" t="s">
        <v>2662</v>
      </c>
      <c r="C1601" s="25" t="s">
        <v>41</v>
      </c>
      <c r="D1601" s="25" t="s">
        <v>800</v>
      </c>
      <c r="E1601" s="25" t="s">
        <v>694</v>
      </c>
    </row>
    <row r="1602" spans="1:5" x14ac:dyDescent="0.2">
      <c r="A1602" s="25" t="s">
        <v>3274</v>
      </c>
      <c r="B1602" s="25" t="s">
        <v>2662</v>
      </c>
      <c r="C1602" s="25" t="s">
        <v>41</v>
      </c>
      <c r="D1602" s="25" t="s">
        <v>800</v>
      </c>
      <c r="E1602" s="25" t="s">
        <v>695</v>
      </c>
    </row>
    <row r="1603" spans="1:5" x14ac:dyDescent="0.2">
      <c r="A1603" s="25" t="s">
        <v>3274</v>
      </c>
      <c r="B1603" s="25" t="s">
        <v>2662</v>
      </c>
      <c r="C1603" s="25" t="s">
        <v>41</v>
      </c>
      <c r="D1603" s="25" t="s">
        <v>800</v>
      </c>
      <c r="E1603" s="25" t="s">
        <v>255</v>
      </c>
    </row>
    <row r="1604" spans="1:5" x14ac:dyDescent="0.2">
      <c r="A1604" s="25" t="s">
        <v>3274</v>
      </c>
      <c r="B1604" s="25" t="s">
        <v>2347</v>
      </c>
      <c r="C1604" s="25" t="s">
        <v>490</v>
      </c>
      <c r="D1604" s="25" t="s">
        <v>800</v>
      </c>
      <c r="E1604" s="25" t="s">
        <v>697</v>
      </c>
    </row>
    <row r="1605" spans="1:5" x14ac:dyDescent="0.2">
      <c r="A1605" s="25" t="s">
        <v>3274</v>
      </c>
      <c r="B1605" s="25" t="s">
        <v>2347</v>
      </c>
      <c r="C1605" s="25" t="s">
        <v>490</v>
      </c>
      <c r="D1605" s="25" t="s">
        <v>800</v>
      </c>
      <c r="E1605" s="25" t="s">
        <v>694</v>
      </c>
    </row>
    <row r="1606" spans="1:5" x14ac:dyDescent="0.2">
      <c r="A1606" s="25" t="s">
        <v>3274</v>
      </c>
      <c r="B1606" s="25" t="s">
        <v>2347</v>
      </c>
      <c r="C1606" s="25" t="s">
        <v>490</v>
      </c>
      <c r="D1606" s="25" t="s">
        <v>800</v>
      </c>
      <c r="E1606" s="25" t="s">
        <v>897</v>
      </c>
    </row>
    <row r="1607" spans="1:5" x14ac:dyDescent="0.2">
      <c r="A1607" s="25" t="s">
        <v>3274</v>
      </c>
      <c r="B1607" s="25" t="s">
        <v>2347</v>
      </c>
      <c r="C1607" s="25" t="s">
        <v>490</v>
      </c>
      <c r="D1607" s="25" t="s">
        <v>800</v>
      </c>
      <c r="E1607" s="25" t="s">
        <v>625</v>
      </c>
    </row>
    <row r="1608" spans="1:5" x14ac:dyDescent="0.2">
      <c r="A1608" s="25" t="s">
        <v>3274</v>
      </c>
      <c r="B1608" s="25" t="s">
        <v>1616</v>
      </c>
      <c r="C1608" s="25" t="s">
        <v>1443</v>
      </c>
      <c r="D1608" s="25" t="s">
        <v>800</v>
      </c>
      <c r="E1608" s="25" t="s">
        <v>697</v>
      </c>
    </row>
    <row r="1609" spans="1:5" x14ac:dyDescent="0.2">
      <c r="A1609" s="25" t="s">
        <v>3274</v>
      </c>
      <c r="B1609" s="25" t="s">
        <v>1616</v>
      </c>
      <c r="C1609" s="25" t="s">
        <v>1443</v>
      </c>
      <c r="D1609" s="25" t="s">
        <v>800</v>
      </c>
      <c r="E1609" s="25" t="s">
        <v>694</v>
      </c>
    </row>
    <row r="1610" spans="1:5" x14ac:dyDescent="0.2">
      <c r="A1610" s="25" t="s">
        <v>3274</v>
      </c>
      <c r="B1610" s="25" t="s">
        <v>1616</v>
      </c>
      <c r="C1610" s="25" t="s">
        <v>1443</v>
      </c>
      <c r="D1610" s="25" t="s">
        <v>800</v>
      </c>
      <c r="E1610" s="25" t="s">
        <v>255</v>
      </c>
    </row>
    <row r="1611" spans="1:5" x14ac:dyDescent="0.2">
      <c r="A1611" s="25" t="s">
        <v>3274</v>
      </c>
      <c r="B1611" s="25" t="s">
        <v>1617</v>
      </c>
      <c r="C1611" s="25" t="s">
        <v>585</v>
      </c>
      <c r="D1611" s="25" t="s">
        <v>800</v>
      </c>
      <c r="E1611" s="25" t="s">
        <v>697</v>
      </c>
    </row>
    <row r="1612" spans="1:5" x14ac:dyDescent="0.2">
      <c r="A1612" s="25" t="s">
        <v>3274</v>
      </c>
      <c r="B1612" s="25" t="s">
        <v>1617</v>
      </c>
      <c r="C1612" s="25" t="s">
        <v>585</v>
      </c>
      <c r="D1612" s="25" t="s">
        <v>800</v>
      </c>
      <c r="E1612" s="25" t="s">
        <v>694</v>
      </c>
    </row>
    <row r="1613" spans="1:5" x14ac:dyDescent="0.2">
      <c r="A1613" s="25" t="s">
        <v>3274</v>
      </c>
      <c r="B1613" s="25" t="s">
        <v>1617</v>
      </c>
      <c r="C1613" s="25" t="s">
        <v>585</v>
      </c>
      <c r="D1613" s="25" t="s">
        <v>800</v>
      </c>
      <c r="E1613" s="25" t="s">
        <v>255</v>
      </c>
    </row>
    <row r="1614" spans="1:5" x14ac:dyDescent="0.2">
      <c r="A1614" s="25" t="s">
        <v>3274</v>
      </c>
      <c r="B1614" s="25" t="s">
        <v>2019</v>
      </c>
      <c r="C1614" s="25" t="s">
        <v>586</v>
      </c>
      <c r="D1614" s="25" t="s">
        <v>800</v>
      </c>
      <c r="E1614" s="25" t="s">
        <v>697</v>
      </c>
    </row>
    <row r="1615" spans="1:5" x14ac:dyDescent="0.2">
      <c r="A1615" s="25" t="s">
        <v>3274</v>
      </c>
      <c r="B1615" s="25" t="s">
        <v>2019</v>
      </c>
      <c r="C1615" s="25" t="s">
        <v>586</v>
      </c>
      <c r="D1615" s="25" t="s">
        <v>800</v>
      </c>
      <c r="E1615" s="25" t="s">
        <v>694</v>
      </c>
    </row>
    <row r="1616" spans="1:5" x14ac:dyDescent="0.2">
      <c r="A1616" s="25" t="s">
        <v>3274</v>
      </c>
      <c r="B1616" s="25" t="s">
        <v>2019</v>
      </c>
      <c r="C1616" s="25" t="s">
        <v>586</v>
      </c>
      <c r="D1616" s="25" t="s">
        <v>800</v>
      </c>
      <c r="E1616" s="25" t="s">
        <v>255</v>
      </c>
    </row>
    <row r="1617" spans="1:5" x14ac:dyDescent="0.2">
      <c r="A1617" s="25" t="s">
        <v>3274</v>
      </c>
      <c r="B1617" s="25" t="s">
        <v>2019</v>
      </c>
      <c r="C1617" s="25" t="s">
        <v>586</v>
      </c>
      <c r="D1617" s="25" t="s">
        <v>800</v>
      </c>
      <c r="E1617" s="25" t="s">
        <v>625</v>
      </c>
    </row>
    <row r="1618" spans="1:5" x14ac:dyDescent="0.2">
      <c r="A1618" s="25" t="s">
        <v>3274</v>
      </c>
      <c r="B1618" s="25" t="s">
        <v>2020</v>
      </c>
      <c r="C1618" s="25" t="s">
        <v>386</v>
      </c>
      <c r="D1618" s="25" t="s">
        <v>800</v>
      </c>
      <c r="E1618" s="25" t="s">
        <v>694</v>
      </c>
    </row>
    <row r="1619" spans="1:5" x14ac:dyDescent="0.2">
      <c r="A1619" s="25" t="s">
        <v>3274</v>
      </c>
      <c r="B1619" s="25" t="s">
        <v>2020</v>
      </c>
      <c r="C1619" s="25" t="s">
        <v>386</v>
      </c>
      <c r="D1619" s="25" t="s">
        <v>800</v>
      </c>
      <c r="E1619" s="25" t="s">
        <v>625</v>
      </c>
    </row>
    <row r="1620" spans="1:5" x14ac:dyDescent="0.2">
      <c r="A1620" s="25" t="s">
        <v>3274</v>
      </c>
      <c r="B1620" s="25" t="s">
        <v>2021</v>
      </c>
      <c r="C1620" s="25" t="s">
        <v>387</v>
      </c>
      <c r="D1620" s="25" t="s">
        <v>800</v>
      </c>
      <c r="E1620" s="25" t="s">
        <v>694</v>
      </c>
    </row>
    <row r="1621" spans="1:5" x14ac:dyDescent="0.2">
      <c r="A1621" s="25" t="s">
        <v>3274</v>
      </c>
      <c r="B1621" s="25" t="s">
        <v>2021</v>
      </c>
      <c r="C1621" s="25" t="s">
        <v>387</v>
      </c>
      <c r="D1621" s="25" t="s">
        <v>800</v>
      </c>
      <c r="E1621" s="25" t="s">
        <v>695</v>
      </c>
    </row>
    <row r="1622" spans="1:5" x14ac:dyDescent="0.2">
      <c r="A1622" s="25" t="s">
        <v>3274</v>
      </c>
      <c r="B1622" s="25" t="s">
        <v>2021</v>
      </c>
      <c r="C1622" s="25" t="s">
        <v>387</v>
      </c>
      <c r="D1622" s="25" t="s">
        <v>800</v>
      </c>
      <c r="E1622" s="25" t="s">
        <v>250</v>
      </c>
    </row>
    <row r="1623" spans="1:5" x14ac:dyDescent="0.2">
      <c r="A1623" s="25" t="s">
        <v>3274</v>
      </c>
      <c r="B1623" s="25" t="s">
        <v>2021</v>
      </c>
      <c r="C1623" s="25" t="s">
        <v>387</v>
      </c>
      <c r="D1623" s="25" t="s">
        <v>800</v>
      </c>
      <c r="E1623" s="25" t="s">
        <v>625</v>
      </c>
    </row>
    <row r="1624" spans="1:5" x14ac:dyDescent="0.2">
      <c r="A1624" s="25" t="s">
        <v>3274</v>
      </c>
      <c r="B1624" s="25" t="s">
        <v>2022</v>
      </c>
      <c r="C1624" s="25" t="s">
        <v>388</v>
      </c>
      <c r="D1624" s="25" t="s">
        <v>800</v>
      </c>
      <c r="E1624" s="25" t="s">
        <v>694</v>
      </c>
    </row>
    <row r="1625" spans="1:5" x14ac:dyDescent="0.2">
      <c r="A1625" s="25" t="s">
        <v>3274</v>
      </c>
      <c r="B1625" s="25" t="s">
        <v>2022</v>
      </c>
      <c r="C1625" s="25" t="s">
        <v>388</v>
      </c>
      <c r="D1625" s="25" t="s">
        <v>800</v>
      </c>
      <c r="E1625" s="25" t="s">
        <v>250</v>
      </c>
    </row>
    <row r="1626" spans="1:5" x14ac:dyDescent="0.2">
      <c r="A1626" s="25" t="s">
        <v>3274</v>
      </c>
      <c r="B1626" s="25" t="s">
        <v>2022</v>
      </c>
      <c r="C1626" s="25" t="s">
        <v>388</v>
      </c>
      <c r="D1626" s="25" t="s">
        <v>800</v>
      </c>
      <c r="E1626" s="25" t="s">
        <v>625</v>
      </c>
    </row>
    <row r="1627" spans="1:5" x14ac:dyDescent="0.2">
      <c r="A1627" s="25" t="s">
        <v>3274</v>
      </c>
      <c r="B1627" s="25" t="s">
        <v>2023</v>
      </c>
      <c r="C1627" s="25" t="s">
        <v>389</v>
      </c>
      <c r="D1627" s="25" t="s">
        <v>800</v>
      </c>
      <c r="E1627" s="25" t="s">
        <v>694</v>
      </c>
    </row>
    <row r="1628" spans="1:5" x14ac:dyDescent="0.2">
      <c r="A1628" s="25" t="s">
        <v>3274</v>
      </c>
      <c r="B1628" s="25" t="s">
        <v>2023</v>
      </c>
      <c r="C1628" s="25" t="s">
        <v>389</v>
      </c>
      <c r="D1628" s="25" t="s">
        <v>800</v>
      </c>
      <c r="E1628" s="25" t="s">
        <v>625</v>
      </c>
    </row>
    <row r="1629" spans="1:5" x14ac:dyDescent="0.2">
      <c r="A1629" s="25" t="s">
        <v>3274</v>
      </c>
      <c r="B1629" s="25" t="s">
        <v>2024</v>
      </c>
      <c r="C1629" s="25" t="s">
        <v>390</v>
      </c>
      <c r="D1629" s="25" t="s">
        <v>800</v>
      </c>
      <c r="E1629" s="25" t="s">
        <v>694</v>
      </c>
    </row>
    <row r="1630" spans="1:5" x14ac:dyDescent="0.2">
      <c r="A1630" s="25" t="s">
        <v>3274</v>
      </c>
      <c r="B1630" s="25" t="s">
        <v>2024</v>
      </c>
      <c r="C1630" s="25" t="s">
        <v>390</v>
      </c>
      <c r="D1630" s="25" t="s">
        <v>800</v>
      </c>
      <c r="E1630" s="25" t="s">
        <v>625</v>
      </c>
    </row>
    <row r="1631" spans="1:5" x14ac:dyDescent="0.2">
      <c r="A1631" s="25" t="s">
        <v>3274</v>
      </c>
      <c r="B1631" s="25" t="s">
        <v>2025</v>
      </c>
      <c r="C1631" s="25" t="s">
        <v>391</v>
      </c>
      <c r="D1631" s="25" t="s">
        <v>800</v>
      </c>
      <c r="E1631" s="25" t="s">
        <v>694</v>
      </c>
    </row>
    <row r="1632" spans="1:5" x14ac:dyDescent="0.2">
      <c r="A1632" s="25" t="s">
        <v>3274</v>
      </c>
      <c r="B1632" s="25" t="s">
        <v>2025</v>
      </c>
      <c r="C1632" s="25" t="s">
        <v>391</v>
      </c>
      <c r="D1632" s="25" t="s">
        <v>800</v>
      </c>
      <c r="E1632" s="25" t="s">
        <v>897</v>
      </c>
    </row>
    <row r="1633" spans="1:5" x14ac:dyDescent="0.2">
      <c r="A1633" s="25" t="s">
        <v>3274</v>
      </c>
      <c r="B1633" s="25" t="s">
        <v>2025</v>
      </c>
      <c r="C1633" s="25" t="s">
        <v>391</v>
      </c>
      <c r="D1633" s="25" t="s">
        <v>800</v>
      </c>
      <c r="E1633" s="25" t="s">
        <v>625</v>
      </c>
    </row>
    <row r="1634" spans="1:5" x14ac:dyDescent="0.2">
      <c r="A1634" s="25" t="s">
        <v>3274</v>
      </c>
      <c r="B1634" s="25" t="s">
        <v>2026</v>
      </c>
      <c r="C1634" s="25" t="s">
        <v>392</v>
      </c>
      <c r="D1634" s="25" t="s">
        <v>800</v>
      </c>
      <c r="E1634" s="25" t="s">
        <v>694</v>
      </c>
    </row>
    <row r="1635" spans="1:5" x14ac:dyDescent="0.2">
      <c r="A1635" s="25" t="s">
        <v>3274</v>
      </c>
      <c r="B1635" s="25" t="s">
        <v>2026</v>
      </c>
      <c r="C1635" s="25" t="s">
        <v>392</v>
      </c>
      <c r="D1635" s="25" t="s">
        <v>800</v>
      </c>
      <c r="E1635" s="25" t="s">
        <v>625</v>
      </c>
    </row>
    <row r="1636" spans="1:5" x14ac:dyDescent="0.2">
      <c r="A1636" s="25" t="s">
        <v>3274</v>
      </c>
      <c r="B1636" s="25" t="s">
        <v>2027</v>
      </c>
      <c r="C1636" s="25" t="s">
        <v>393</v>
      </c>
      <c r="D1636" s="25" t="s">
        <v>800</v>
      </c>
      <c r="E1636" s="25" t="s">
        <v>694</v>
      </c>
    </row>
    <row r="1637" spans="1:5" x14ac:dyDescent="0.2">
      <c r="A1637" s="25" t="s">
        <v>3274</v>
      </c>
      <c r="B1637" s="25" t="s">
        <v>2027</v>
      </c>
      <c r="C1637" s="25" t="s">
        <v>393</v>
      </c>
      <c r="D1637" s="25" t="s">
        <v>800</v>
      </c>
      <c r="E1637" s="25" t="s">
        <v>250</v>
      </c>
    </row>
    <row r="1638" spans="1:5" x14ac:dyDescent="0.2">
      <c r="A1638" s="25" t="s">
        <v>3274</v>
      </c>
      <c r="B1638" s="25" t="s">
        <v>2027</v>
      </c>
      <c r="C1638" s="25" t="s">
        <v>393</v>
      </c>
      <c r="D1638" s="25" t="s">
        <v>800</v>
      </c>
      <c r="E1638" s="25" t="s">
        <v>625</v>
      </c>
    </row>
    <row r="1639" spans="1:5" x14ac:dyDescent="0.2">
      <c r="A1639" s="25" t="s">
        <v>3274</v>
      </c>
      <c r="B1639" s="25" t="s">
        <v>2028</v>
      </c>
      <c r="C1639" s="25" t="s">
        <v>394</v>
      </c>
      <c r="D1639" s="25" t="s">
        <v>800</v>
      </c>
      <c r="E1639" s="25" t="s">
        <v>694</v>
      </c>
    </row>
    <row r="1640" spans="1:5" x14ac:dyDescent="0.2">
      <c r="A1640" s="25" t="s">
        <v>3274</v>
      </c>
      <c r="B1640" s="25" t="s">
        <v>2028</v>
      </c>
      <c r="C1640" s="25" t="s">
        <v>394</v>
      </c>
      <c r="D1640" s="25" t="s">
        <v>800</v>
      </c>
      <c r="E1640" s="25" t="s">
        <v>625</v>
      </c>
    </row>
    <row r="1641" spans="1:5" x14ac:dyDescent="0.2">
      <c r="A1641" s="25" t="s">
        <v>3274</v>
      </c>
      <c r="B1641" s="25" t="s">
        <v>2029</v>
      </c>
      <c r="C1641" s="25" t="s">
        <v>395</v>
      </c>
      <c r="D1641" s="25" t="s">
        <v>800</v>
      </c>
      <c r="E1641" s="25" t="s">
        <v>694</v>
      </c>
    </row>
    <row r="1642" spans="1:5" x14ac:dyDescent="0.2">
      <c r="A1642" s="25" t="s">
        <v>3274</v>
      </c>
      <c r="B1642" s="25" t="s">
        <v>2029</v>
      </c>
      <c r="C1642" s="25" t="s">
        <v>395</v>
      </c>
      <c r="D1642" s="25" t="s">
        <v>800</v>
      </c>
      <c r="E1642" s="25" t="s">
        <v>897</v>
      </c>
    </row>
    <row r="1643" spans="1:5" x14ac:dyDescent="0.2">
      <c r="A1643" s="25" t="s">
        <v>3274</v>
      </c>
      <c r="B1643" s="25" t="s">
        <v>2029</v>
      </c>
      <c r="C1643" s="25" t="s">
        <v>395</v>
      </c>
      <c r="D1643" s="25" t="s">
        <v>800</v>
      </c>
      <c r="E1643" s="25" t="s">
        <v>625</v>
      </c>
    </row>
    <row r="1644" spans="1:5" x14ac:dyDescent="0.2">
      <c r="A1644" s="25" t="s">
        <v>3274</v>
      </c>
      <c r="B1644" s="25" t="s">
        <v>2030</v>
      </c>
      <c r="C1644" s="25" t="s">
        <v>396</v>
      </c>
      <c r="D1644" s="25" t="s">
        <v>800</v>
      </c>
      <c r="E1644" s="25" t="s">
        <v>694</v>
      </c>
    </row>
    <row r="1645" spans="1:5" x14ac:dyDescent="0.2">
      <c r="A1645" s="25" t="s">
        <v>3274</v>
      </c>
      <c r="B1645" s="25" t="s">
        <v>2030</v>
      </c>
      <c r="C1645" s="25" t="s">
        <v>396</v>
      </c>
      <c r="D1645" s="25" t="s">
        <v>800</v>
      </c>
      <c r="E1645" s="25" t="s">
        <v>625</v>
      </c>
    </row>
    <row r="1646" spans="1:5" x14ac:dyDescent="0.2">
      <c r="A1646" s="25" t="s">
        <v>3274</v>
      </c>
      <c r="B1646" s="25" t="s">
        <v>2031</v>
      </c>
      <c r="C1646" s="25" t="s">
        <v>397</v>
      </c>
      <c r="D1646" s="25" t="s">
        <v>800</v>
      </c>
      <c r="E1646" s="25" t="s">
        <v>694</v>
      </c>
    </row>
    <row r="1647" spans="1:5" x14ac:dyDescent="0.2">
      <c r="A1647" s="25" t="s">
        <v>3274</v>
      </c>
      <c r="B1647" s="25" t="s">
        <v>2031</v>
      </c>
      <c r="C1647" s="25" t="s">
        <v>397</v>
      </c>
      <c r="D1647" s="25" t="s">
        <v>800</v>
      </c>
      <c r="E1647" s="25" t="s">
        <v>695</v>
      </c>
    </row>
    <row r="1648" spans="1:5" x14ac:dyDescent="0.2">
      <c r="A1648" s="25" t="s">
        <v>3274</v>
      </c>
      <c r="B1648" s="25" t="s">
        <v>2031</v>
      </c>
      <c r="C1648" s="25" t="s">
        <v>397</v>
      </c>
      <c r="D1648" s="25" t="s">
        <v>800</v>
      </c>
      <c r="E1648" s="25" t="s">
        <v>250</v>
      </c>
    </row>
    <row r="1649" spans="1:5" x14ac:dyDescent="0.2">
      <c r="A1649" s="25" t="s">
        <v>3274</v>
      </c>
      <c r="B1649" s="25" t="s">
        <v>2031</v>
      </c>
      <c r="C1649" s="25" t="s">
        <v>397</v>
      </c>
      <c r="D1649" s="25" t="s">
        <v>800</v>
      </c>
      <c r="E1649" s="25" t="s">
        <v>625</v>
      </c>
    </row>
    <row r="1650" spans="1:5" x14ac:dyDescent="0.2">
      <c r="A1650" s="25" t="s">
        <v>3274</v>
      </c>
      <c r="B1650" s="25" t="s">
        <v>2032</v>
      </c>
      <c r="C1650" s="25" t="s">
        <v>398</v>
      </c>
      <c r="D1650" s="25" t="s">
        <v>800</v>
      </c>
      <c r="E1650" s="25" t="s">
        <v>694</v>
      </c>
    </row>
    <row r="1651" spans="1:5" x14ac:dyDescent="0.2">
      <c r="A1651" s="25" t="s">
        <v>3274</v>
      </c>
      <c r="B1651" s="25" t="s">
        <v>2032</v>
      </c>
      <c r="C1651" s="25" t="s">
        <v>398</v>
      </c>
      <c r="D1651" s="25" t="s">
        <v>800</v>
      </c>
      <c r="E1651" s="25" t="s">
        <v>695</v>
      </c>
    </row>
    <row r="1652" spans="1:5" x14ac:dyDescent="0.2">
      <c r="A1652" s="25" t="s">
        <v>3274</v>
      </c>
      <c r="B1652" s="25" t="s">
        <v>2032</v>
      </c>
      <c r="C1652" s="25" t="s">
        <v>398</v>
      </c>
      <c r="D1652" s="25" t="s">
        <v>800</v>
      </c>
      <c r="E1652" s="25" t="s">
        <v>625</v>
      </c>
    </row>
    <row r="1653" spans="1:5" x14ac:dyDescent="0.2">
      <c r="A1653" s="25" t="s">
        <v>3274</v>
      </c>
      <c r="B1653" s="25" t="s">
        <v>2033</v>
      </c>
      <c r="C1653" s="25" t="s">
        <v>399</v>
      </c>
      <c r="D1653" s="25" t="s">
        <v>800</v>
      </c>
      <c r="E1653" s="25" t="s">
        <v>694</v>
      </c>
    </row>
    <row r="1654" spans="1:5" x14ac:dyDescent="0.2">
      <c r="A1654" s="25" t="s">
        <v>3274</v>
      </c>
      <c r="B1654" s="25" t="s">
        <v>2034</v>
      </c>
      <c r="C1654" s="25" t="s">
        <v>400</v>
      </c>
      <c r="D1654" s="25" t="s">
        <v>800</v>
      </c>
      <c r="E1654" s="25" t="s">
        <v>694</v>
      </c>
    </row>
    <row r="1655" spans="1:5" x14ac:dyDescent="0.2">
      <c r="A1655" s="25" t="s">
        <v>3274</v>
      </c>
      <c r="B1655" s="25" t="s">
        <v>2034</v>
      </c>
      <c r="C1655" s="25" t="s">
        <v>400</v>
      </c>
      <c r="D1655" s="25" t="s">
        <v>800</v>
      </c>
      <c r="E1655" s="25" t="s">
        <v>625</v>
      </c>
    </row>
    <row r="1656" spans="1:5" x14ac:dyDescent="0.2">
      <c r="A1656" s="25" t="s">
        <v>3274</v>
      </c>
      <c r="B1656" s="25" t="s">
        <v>2035</v>
      </c>
      <c r="C1656" s="25" t="s">
        <v>401</v>
      </c>
      <c r="D1656" s="25" t="s">
        <v>800</v>
      </c>
      <c r="E1656" s="25" t="s">
        <v>694</v>
      </c>
    </row>
    <row r="1657" spans="1:5" x14ac:dyDescent="0.2">
      <c r="A1657" s="25" t="s">
        <v>3274</v>
      </c>
      <c r="B1657" s="25" t="s">
        <v>2035</v>
      </c>
      <c r="C1657" s="25" t="s">
        <v>401</v>
      </c>
      <c r="D1657" s="25" t="s">
        <v>800</v>
      </c>
      <c r="E1657" s="25" t="s">
        <v>625</v>
      </c>
    </row>
    <row r="1658" spans="1:5" x14ac:dyDescent="0.2">
      <c r="A1658" s="25" t="s">
        <v>3274</v>
      </c>
      <c r="B1658" s="25" t="s">
        <v>2036</v>
      </c>
      <c r="C1658" s="25" t="s">
        <v>402</v>
      </c>
      <c r="D1658" s="25" t="s">
        <v>800</v>
      </c>
      <c r="E1658" s="25" t="s">
        <v>694</v>
      </c>
    </row>
    <row r="1659" spans="1:5" x14ac:dyDescent="0.2">
      <c r="A1659" s="25" t="s">
        <v>3274</v>
      </c>
      <c r="B1659" s="25" t="s">
        <v>2036</v>
      </c>
      <c r="C1659" s="25" t="s">
        <v>402</v>
      </c>
      <c r="D1659" s="25" t="s">
        <v>800</v>
      </c>
      <c r="E1659" s="25" t="s">
        <v>695</v>
      </c>
    </row>
    <row r="1660" spans="1:5" x14ac:dyDescent="0.2">
      <c r="A1660" s="25" t="s">
        <v>3274</v>
      </c>
      <c r="B1660" s="25" t="s">
        <v>2036</v>
      </c>
      <c r="C1660" s="25" t="s">
        <v>402</v>
      </c>
      <c r="D1660" s="25" t="s">
        <v>800</v>
      </c>
      <c r="E1660" s="25" t="s">
        <v>250</v>
      </c>
    </row>
    <row r="1661" spans="1:5" x14ac:dyDescent="0.2">
      <c r="A1661" s="25" t="s">
        <v>3274</v>
      </c>
      <c r="B1661" s="25" t="s">
        <v>2036</v>
      </c>
      <c r="C1661" s="25" t="s">
        <v>402</v>
      </c>
      <c r="D1661" s="25" t="s">
        <v>800</v>
      </c>
      <c r="E1661" s="25" t="s">
        <v>625</v>
      </c>
    </row>
    <row r="1662" spans="1:5" x14ac:dyDescent="0.2">
      <c r="A1662" s="25" t="s">
        <v>3274</v>
      </c>
      <c r="B1662" s="25" t="s">
        <v>2037</v>
      </c>
      <c r="C1662" s="25" t="s">
        <v>403</v>
      </c>
      <c r="D1662" s="25" t="s">
        <v>800</v>
      </c>
      <c r="E1662" s="25" t="s">
        <v>694</v>
      </c>
    </row>
    <row r="1663" spans="1:5" x14ac:dyDescent="0.2">
      <c r="A1663" s="25" t="s">
        <v>3274</v>
      </c>
      <c r="B1663" s="25" t="s">
        <v>2037</v>
      </c>
      <c r="C1663" s="25" t="s">
        <v>403</v>
      </c>
      <c r="D1663" s="25" t="s">
        <v>800</v>
      </c>
      <c r="E1663" s="25" t="s">
        <v>695</v>
      </c>
    </row>
    <row r="1664" spans="1:5" x14ac:dyDescent="0.2">
      <c r="A1664" s="25" t="s">
        <v>3274</v>
      </c>
      <c r="B1664" s="25" t="s">
        <v>2037</v>
      </c>
      <c r="C1664" s="25" t="s">
        <v>403</v>
      </c>
      <c r="D1664" s="25" t="s">
        <v>800</v>
      </c>
      <c r="E1664" s="25" t="s">
        <v>625</v>
      </c>
    </row>
    <row r="1665" spans="1:5" x14ac:dyDescent="0.2">
      <c r="A1665" s="25" t="s">
        <v>3274</v>
      </c>
      <c r="B1665" s="25" t="s">
        <v>2038</v>
      </c>
      <c r="C1665" s="25" t="s">
        <v>587</v>
      </c>
      <c r="D1665" s="25" t="s">
        <v>800</v>
      </c>
      <c r="E1665" s="25" t="s">
        <v>697</v>
      </c>
    </row>
    <row r="1666" spans="1:5" x14ac:dyDescent="0.2">
      <c r="A1666" s="25" t="s">
        <v>3274</v>
      </c>
      <c r="B1666" s="25" t="s">
        <v>2038</v>
      </c>
      <c r="C1666" s="25" t="s">
        <v>587</v>
      </c>
      <c r="D1666" s="25" t="s">
        <v>800</v>
      </c>
      <c r="E1666" s="25" t="s">
        <v>694</v>
      </c>
    </row>
    <row r="1667" spans="1:5" x14ac:dyDescent="0.2">
      <c r="A1667" s="25" t="s">
        <v>3274</v>
      </c>
      <c r="B1667" s="25" t="s">
        <v>2038</v>
      </c>
      <c r="C1667" s="25" t="s">
        <v>587</v>
      </c>
      <c r="D1667" s="25" t="s">
        <v>800</v>
      </c>
      <c r="E1667" s="25" t="s">
        <v>3123</v>
      </c>
    </row>
    <row r="1668" spans="1:5" x14ac:dyDescent="0.2">
      <c r="A1668" s="25" t="s">
        <v>3274</v>
      </c>
      <c r="B1668" s="25" t="s">
        <v>2038</v>
      </c>
      <c r="C1668" s="25" t="s">
        <v>587</v>
      </c>
      <c r="D1668" s="25" t="s">
        <v>800</v>
      </c>
      <c r="E1668" s="25" t="s">
        <v>695</v>
      </c>
    </row>
    <row r="1669" spans="1:5" x14ac:dyDescent="0.2">
      <c r="A1669" s="25" t="s">
        <v>3274</v>
      </c>
      <c r="B1669" s="25" t="s">
        <v>2038</v>
      </c>
      <c r="C1669" s="25" t="s">
        <v>587</v>
      </c>
      <c r="D1669" s="25" t="s">
        <v>800</v>
      </c>
      <c r="E1669" s="25" t="s">
        <v>255</v>
      </c>
    </row>
    <row r="1670" spans="1:5" x14ac:dyDescent="0.2">
      <c r="A1670" s="25" t="s">
        <v>3274</v>
      </c>
      <c r="B1670" s="25" t="s">
        <v>2038</v>
      </c>
      <c r="C1670" s="25" t="s">
        <v>587</v>
      </c>
      <c r="D1670" s="25" t="s">
        <v>800</v>
      </c>
      <c r="E1670" s="25" t="s">
        <v>625</v>
      </c>
    </row>
    <row r="1671" spans="1:5" x14ac:dyDescent="0.2">
      <c r="A1671" s="25" t="s">
        <v>3274</v>
      </c>
      <c r="B1671" s="25" t="s">
        <v>2039</v>
      </c>
      <c r="C1671" s="25" t="s">
        <v>404</v>
      </c>
      <c r="D1671" s="25" t="s">
        <v>800</v>
      </c>
      <c r="E1671" s="25" t="s">
        <v>694</v>
      </c>
    </row>
    <row r="1672" spans="1:5" x14ac:dyDescent="0.2">
      <c r="A1672" s="25" t="s">
        <v>3274</v>
      </c>
      <c r="B1672" s="25" t="s">
        <v>2039</v>
      </c>
      <c r="C1672" s="25" t="s">
        <v>404</v>
      </c>
      <c r="D1672" s="25" t="s">
        <v>800</v>
      </c>
      <c r="E1672" s="25" t="s">
        <v>695</v>
      </c>
    </row>
    <row r="1673" spans="1:5" x14ac:dyDescent="0.2">
      <c r="A1673" s="25" t="s">
        <v>3274</v>
      </c>
      <c r="B1673" s="25" t="s">
        <v>2039</v>
      </c>
      <c r="C1673" s="25" t="s">
        <v>404</v>
      </c>
      <c r="D1673" s="25" t="s">
        <v>800</v>
      </c>
      <c r="E1673" s="25" t="s">
        <v>625</v>
      </c>
    </row>
    <row r="1674" spans="1:5" x14ac:dyDescent="0.2">
      <c r="A1674" s="25" t="s">
        <v>3274</v>
      </c>
      <c r="B1674" s="25" t="s">
        <v>2040</v>
      </c>
      <c r="C1674" s="25" t="s">
        <v>820</v>
      </c>
      <c r="D1674" s="25" t="s">
        <v>800</v>
      </c>
      <c r="E1674" s="25" t="s">
        <v>697</v>
      </c>
    </row>
    <row r="1675" spans="1:5" x14ac:dyDescent="0.2">
      <c r="A1675" s="25" t="s">
        <v>3274</v>
      </c>
      <c r="B1675" s="25" t="s">
        <v>2040</v>
      </c>
      <c r="C1675" s="25" t="s">
        <v>820</v>
      </c>
      <c r="D1675" s="25" t="s">
        <v>800</v>
      </c>
      <c r="E1675" s="25" t="s">
        <v>694</v>
      </c>
    </row>
    <row r="1676" spans="1:5" x14ac:dyDescent="0.2">
      <c r="A1676" s="25" t="s">
        <v>3274</v>
      </c>
      <c r="B1676" s="25" t="s">
        <v>2040</v>
      </c>
      <c r="C1676" s="25" t="s">
        <v>820</v>
      </c>
      <c r="D1676" s="25" t="s">
        <v>800</v>
      </c>
      <c r="E1676" s="25" t="s">
        <v>255</v>
      </c>
    </row>
    <row r="1677" spans="1:5" x14ac:dyDescent="0.2">
      <c r="A1677" s="25" t="s">
        <v>3274</v>
      </c>
      <c r="B1677" s="25" t="s">
        <v>2040</v>
      </c>
      <c r="C1677" s="25" t="s">
        <v>820</v>
      </c>
      <c r="D1677" s="25" t="s">
        <v>800</v>
      </c>
      <c r="E1677" s="25" t="s">
        <v>625</v>
      </c>
    </row>
    <row r="1678" spans="1:5" x14ac:dyDescent="0.2">
      <c r="A1678" s="25" t="s">
        <v>3274</v>
      </c>
      <c r="B1678" s="25" t="s">
        <v>2041</v>
      </c>
      <c r="C1678" s="25" t="s">
        <v>821</v>
      </c>
      <c r="D1678" s="25" t="s">
        <v>800</v>
      </c>
      <c r="E1678" s="25" t="s">
        <v>697</v>
      </c>
    </row>
    <row r="1679" spans="1:5" x14ac:dyDescent="0.2">
      <c r="A1679" s="25" t="s">
        <v>3274</v>
      </c>
      <c r="B1679" s="25" t="s">
        <v>2041</v>
      </c>
      <c r="C1679" s="25" t="s">
        <v>821</v>
      </c>
      <c r="D1679" s="25" t="s">
        <v>800</v>
      </c>
      <c r="E1679" s="25" t="s">
        <v>694</v>
      </c>
    </row>
    <row r="1680" spans="1:5" x14ac:dyDescent="0.2">
      <c r="A1680" s="25" t="s">
        <v>3274</v>
      </c>
      <c r="B1680" s="25" t="s">
        <v>2041</v>
      </c>
      <c r="C1680" s="25" t="s">
        <v>821</v>
      </c>
      <c r="D1680" s="25" t="s">
        <v>800</v>
      </c>
      <c r="E1680" s="25" t="s">
        <v>255</v>
      </c>
    </row>
    <row r="1681" spans="1:5" x14ac:dyDescent="0.2">
      <c r="A1681" s="25" t="s">
        <v>3274</v>
      </c>
      <c r="B1681" s="25" t="s">
        <v>2041</v>
      </c>
      <c r="C1681" s="25" t="s">
        <v>821</v>
      </c>
      <c r="D1681" s="25" t="s">
        <v>800</v>
      </c>
      <c r="E1681" s="25" t="s">
        <v>897</v>
      </c>
    </row>
    <row r="1682" spans="1:5" x14ac:dyDescent="0.2">
      <c r="A1682" s="25" t="s">
        <v>3274</v>
      </c>
      <c r="B1682" s="25" t="s">
        <v>2041</v>
      </c>
      <c r="C1682" s="25" t="s">
        <v>821</v>
      </c>
      <c r="D1682" s="25" t="s">
        <v>800</v>
      </c>
      <c r="E1682" s="25" t="s">
        <v>625</v>
      </c>
    </row>
    <row r="1683" spans="1:5" x14ac:dyDescent="0.2">
      <c r="A1683" s="25" t="s">
        <v>3274</v>
      </c>
      <c r="B1683" s="25" t="s">
        <v>2042</v>
      </c>
      <c r="C1683" s="25" t="s">
        <v>819</v>
      </c>
      <c r="D1683" s="25" t="s">
        <v>800</v>
      </c>
      <c r="E1683" s="25" t="s">
        <v>697</v>
      </c>
    </row>
    <row r="1684" spans="1:5" x14ac:dyDescent="0.2">
      <c r="A1684" s="25" t="s">
        <v>3274</v>
      </c>
      <c r="B1684" s="25" t="s">
        <v>2042</v>
      </c>
      <c r="C1684" s="25" t="s">
        <v>819</v>
      </c>
      <c r="D1684" s="25" t="s">
        <v>800</v>
      </c>
      <c r="E1684" s="25" t="s">
        <v>694</v>
      </c>
    </row>
    <row r="1685" spans="1:5" x14ac:dyDescent="0.2">
      <c r="A1685" s="25" t="s">
        <v>3274</v>
      </c>
      <c r="B1685" s="25" t="s">
        <v>2042</v>
      </c>
      <c r="C1685" s="25" t="s">
        <v>819</v>
      </c>
      <c r="D1685" s="25" t="s">
        <v>800</v>
      </c>
      <c r="E1685" s="25" t="s">
        <v>695</v>
      </c>
    </row>
    <row r="1686" spans="1:5" x14ac:dyDescent="0.2">
      <c r="A1686" s="25" t="s">
        <v>3274</v>
      </c>
      <c r="B1686" s="25" t="s">
        <v>2042</v>
      </c>
      <c r="C1686" s="25" t="s">
        <v>819</v>
      </c>
      <c r="D1686" s="25" t="s">
        <v>800</v>
      </c>
      <c r="E1686" s="25" t="s">
        <v>255</v>
      </c>
    </row>
    <row r="1687" spans="1:5" x14ac:dyDescent="0.2">
      <c r="A1687" s="25" t="s">
        <v>3274</v>
      </c>
      <c r="B1687" s="25" t="s">
        <v>2042</v>
      </c>
      <c r="C1687" s="25" t="s">
        <v>819</v>
      </c>
      <c r="D1687" s="25" t="s">
        <v>800</v>
      </c>
      <c r="E1687" s="25" t="s">
        <v>897</v>
      </c>
    </row>
    <row r="1688" spans="1:5" x14ac:dyDescent="0.2">
      <c r="A1688" s="25" t="s">
        <v>3274</v>
      </c>
      <c r="B1688" s="25" t="s">
        <v>2042</v>
      </c>
      <c r="C1688" s="25" t="s">
        <v>819</v>
      </c>
      <c r="D1688" s="25" t="s">
        <v>800</v>
      </c>
      <c r="E1688" s="25" t="s">
        <v>625</v>
      </c>
    </row>
    <row r="1689" spans="1:5" x14ac:dyDescent="0.2">
      <c r="A1689" s="25" t="s">
        <v>3274</v>
      </c>
      <c r="B1689" s="25" t="s">
        <v>2043</v>
      </c>
      <c r="C1689" s="25" t="s">
        <v>822</v>
      </c>
      <c r="D1689" s="25" t="s">
        <v>800</v>
      </c>
      <c r="E1689" s="25" t="s">
        <v>697</v>
      </c>
    </row>
    <row r="1690" spans="1:5" x14ac:dyDescent="0.2">
      <c r="A1690" s="25" t="s">
        <v>3274</v>
      </c>
      <c r="B1690" s="25" t="s">
        <v>2043</v>
      </c>
      <c r="C1690" s="25" t="s">
        <v>822</v>
      </c>
      <c r="D1690" s="25" t="s">
        <v>800</v>
      </c>
      <c r="E1690" s="25" t="s">
        <v>694</v>
      </c>
    </row>
    <row r="1691" spans="1:5" x14ac:dyDescent="0.2">
      <c r="A1691" s="25" t="s">
        <v>3274</v>
      </c>
      <c r="B1691" s="25" t="s">
        <v>2043</v>
      </c>
      <c r="C1691" s="25" t="s">
        <v>822</v>
      </c>
      <c r="D1691" s="25" t="s">
        <v>800</v>
      </c>
      <c r="E1691" s="25" t="s">
        <v>255</v>
      </c>
    </row>
    <row r="1692" spans="1:5" x14ac:dyDescent="0.2">
      <c r="A1692" s="25" t="s">
        <v>3274</v>
      </c>
      <c r="B1692" s="25" t="s">
        <v>2043</v>
      </c>
      <c r="C1692" s="25" t="s">
        <v>822</v>
      </c>
      <c r="D1692" s="25" t="s">
        <v>800</v>
      </c>
      <c r="E1692" s="25" t="s">
        <v>897</v>
      </c>
    </row>
    <row r="1693" spans="1:5" x14ac:dyDescent="0.2">
      <c r="A1693" s="25" t="s">
        <v>3274</v>
      </c>
      <c r="B1693" s="25" t="s">
        <v>2043</v>
      </c>
      <c r="C1693" s="25" t="s">
        <v>822</v>
      </c>
      <c r="D1693" s="25" t="s">
        <v>800</v>
      </c>
      <c r="E1693" s="25" t="s">
        <v>625</v>
      </c>
    </row>
    <row r="1694" spans="1:5" x14ac:dyDescent="0.2">
      <c r="A1694" s="25" t="s">
        <v>3274</v>
      </c>
      <c r="B1694" s="25" t="s">
        <v>2044</v>
      </c>
      <c r="C1694" s="25" t="s">
        <v>15</v>
      </c>
      <c r="D1694" s="25" t="s">
        <v>800</v>
      </c>
      <c r="E1694" s="25" t="s">
        <v>697</v>
      </c>
    </row>
    <row r="1695" spans="1:5" x14ac:dyDescent="0.2">
      <c r="A1695" s="25" t="s">
        <v>3274</v>
      </c>
      <c r="B1695" s="25" t="s">
        <v>2044</v>
      </c>
      <c r="C1695" s="25" t="s">
        <v>15</v>
      </c>
      <c r="D1695" s="25" t="s">
        <v>800</v>
      </c>
      <c r="E1695" s="25" t="s">
        <v>694</v>
      </c>
    </row>
    <row r="1696" spans="1:5" x14ac:dyDescent="0.2">
      <c r="A1696" s="25" t="s">
        <v>3274</v>
      </c>
      <c r="B1696" s="25" t="s">
        <v>2072</v>
      </c>
      <c r="C1696" s="25" t="s">
        <v>491</v>
      </c>
      <c r="D1696" s="25" t="s">
        <v>800</v>
      </c>
      <c r="E1696" s="25" t="s">
        <v>697</v>
      </c>
    </row>
    <row r="1697" spans="1:5" x14ac:dyDescent="0.2">
      <c r="A1697" s="25" t="s">
        <v>3274</v>
      </c>
      <c r="B1697" s="25" t="s">
        <v>2072</v>
      </c>
      <c r="C1697" s="25" t="s">
        <v>491</v>
      </c>
      <c r="D1697" s="25" t="s">
        <v>800</v>
      </c>
      <c r="E1697" s="25" t="s">
        <v>694</v>
      </c>
    </row>
    <row r="1698" spans="1:5" x14ac:dyDescent="0.2">
      <c r="A1698" s="25" t="s">
        <v>3274</v>
      </c>
      <c r="B1698" s="25" t="s">
        <v>2072</v>
      </c>
      <c r="C1698" s="25" t="s">
        <v>491</v>
      </c>
      <c r="D1698" s="25" t="s">
        <v>800</v>
      </c>
      <c r="E1698" s="25" t="s">
        <v>255</v>
      </c>
    </row>
    <row r="1699" spans="1:5" x14ac:dyDescent="0.2">
      <c r="A1699" s="25" t="s">
        <v>3274</v>
      </c>
      <c r="B1699" s="25" t="s">
        <v>2072</v>
      </c>
      <c r="C1699" s="25" t="s">
        <v>491</v>
      </c>
      <c r="D1699" s="25" t="s">
        <v>800</v>
      </c>
      <c r="E1699" s="25" t="s">
        <v>897</v>
      </c>
    </row>
    <row r="1700" spans="1:5" x14ac:dyDescent="0.2">
      <c r="A1700" s="25" t="s">
        <v>3274</v>
      </c>
      <c r="B1700" s="25" t="s">
        <v>2072</v>
      </c>
      <c r="C1700" s="25" t="s">
        <v>491</v>
      </c>
      <c r="D1700" s="25" t="s">
        <v>800</v>
      </c>
      <c r="E1700" s="25" t="s">
        <v>625</v>
      </c>
    </row>
    <row r="1701" spans="1:5" x14ac:dyDescent="0.2">
      <c r="A1701" s="25" t="s">
        <v>3274</v>
      </c>
      <c r="B1701" s="25" t="s">
        <v>1667</v>
      </c>
      <c r="C1701" s="25" t="s">
        <v>837</v>
      </c>
      <c r="D1701" s="25" t="s">
        <v>800</v>
      </c>
      <c r="E1701" s="25" t="s">
        <v>694</v>
      </c>
    </row>
    <row r="1702" spans="1:5" x14ac:dyDescent="0.2">
      <c r="A1702" s="25" t="s">
        <v>3274</v>
      </c>
      <c r="B1702" s="25" t="s">
        <v>1667</v>
      </c>
      <c r="C1702" s="25" t="s">
        <v>837</v>
      </c>
      <c r="D1702" s="25" t="s">
        <v>800</v>
      </c>
      <c r="E1702" s="25" t="s">
        <v>255</v>
      </c>
    </row>
    <row r="1703" spans="1:5" x14ac:dyDescent="0.2">
      <c r="A1703" s="25" t="s">
        <v>3274</v>
      </c>
      <c r="B1703" s="25" t="s">
        <v>1703</v>
      </c>
      <c r="C1703" s="25" t="s">
        <v>1206</v>
      </c>
      <c r="D1703" s="25" t="s">
        <v>800</v>
      </c>
      <c r="E1703" s="25" t="s">
        <v>995</v>
      </c>
    </row>
    <row r="1704" spans="1:5" x14ac:dyDescent="0.2">
      <c r="A1704" s="25" t="s">
        <v>3274</v>
      </c>
      <c r="B1704" s="25" t="s">
        <v>1703</v>
      </c>
      <c r="C1704" s="25" t="s">
        <v>1206</v>
      </c>
      <c r="D1704" s="25" t="s">
        <v>800</v>
      </c>
      <c r="E1704" s="25" t="s">
        <v>255</v>
      </c>
    </row>
    <row r="1705" spans="1:5" x14ac:dyDescent="0.2">
      <c r="A1705" s="25" t="s">
        <v>3274</v>
      </c>
      <c r="B1705" s="25" t="s">
        <v>2780</v>
      </c>
      <c r="C1705" s="25" t="s">
        <v>3215</v>
      </c>
      <c r="D1705" s="25" t="s">
        <v>800</v>
      </c>
      <c r="E1705" s="25" t="s">
        <v>255</v>
      </c>
    </row>
    <row r="1706" spans="1:5" x14ac:dyDescent="0.2">
      <c r="A1706" s="25" t="s">
        <v>3274</v>
      </c>
      <c r="B1706" s="25" t="s">
        <v>1634</v>
      </c>
      <c r="C1706" s="25" t="s">
        <v>836</v>
      </c>
      <c r="D1706" s="25" t="s">
        <v>800</v>
      </c>
      <c r="E1706" s="25" t="s">
        <v>694</v>
      </c>
    </row>
    <row r="1707" spans="1:5" x14ac:dyDescent="0.2">
      <c r="A1707" s="25" t="s">
        <v>3274</v>
      </c>
      <c r="B1707" s="25" t="s">
        <v>1634</v>
      </c>
      <c r="C1707" s="25" t="s">
        <v>836</v>
      </c>
      <c r="D1707" s="25" t="s">
        <v>800</v>
      </c>
      <c r="E1707" s="25" t="s">
        <v>255</v>
      </c>
    </row>
    <row r="1708" spans="1:5" x14ac:dyDescent="0.2">
      <c r="A1708" s="25" t="s">
        <v>3274</v>
      </c>
      <c r="B1708" s="25" t="s">
        <v>1722</v>
      </c>
      <c r="C1708" s="25" t="s">
        <v>8</v>
      </c>
      <c r="D1708" s="25" t="s">
        <v>800</v>
      </c>
      <c r="E1708" s="25" t="s">
        <v>695</v>
      </c>
    </row>
    <row r="1709" spans="1:5" x14ac:dyDescent="0.2">
      <c r="A1709" s="25" t="s">
        <v>3274</v>
      </c>
      <c r="B1709" s="25" t="s">
        <v>1722</v>
      </c>
      <c r="C1709" s="25" t="s">
        <v>8</v>
      </c>
      <c r="D1709" s="25" t="s">
        <v>800</v>
      </c>
      <c r="E1709" s="25" t="s">
        <v>255</v>
      </c>
    </row>
    <row r="1710" spans="1:5" x14ac:dyDescent="0.2">
      <c r="A1710" s="25" t="s">
        <v>3274</v>
      </c>
      <c r="B1710" s="25" t="s">
        <v>1719</v>
      </c>
      <c r="C1710" s="25" t="s">
        <v>9</v>
      </c>
      <c r="D1710" s="25" t="s">
        <v>800</v>
      </c>
      <c r="E1710" s="25" t="s">
        <v>695</v>
      </c>
    </row>
    <row r="1711" spans="1:5" x14ac:dyDescent="0.2">
      <c r="A1711" s="25" t="s">
        <v>3274</v>
      </c>
      <c r="B1711" s="25" t="s">
        <v>1719</v>
      </c>
      <c r="C1711" s="25" t="s">
        <v>9</v>
      </c>
      <c r="D1711" s="25" t="s">
        <v>800</v>
      </c>
      <c r="E1711" s="25" t="s">
        <v>255</v>
      </c>
    </row>
    <row r="1712" spans="1:5" x14ac:dyDescent="0.2">
      <c r="A1712" s="25" t="s">
        <v>3274</v>
      </c>
      <c r="B1712" s="25" t="s">
        <v>1720</v>
      </c>
      <c r="C1712" s="25" t="s">
        <v>10</v>
      </c>
      <c r="D1712" s="25" t="s">
        <v>800</v>
      </c>
      <c r="E1712" s="25" t="s">
        <v>695</v>
      </c>
    </row>
    <row r="1713" spans="1:5" x14ac:dyDescent="0.2">
      <c r="A1713" s="25" t="s">
        <v>3274</v>
      </c>
      <c r="B1713" s="25" t="s">
        <v>1720</v>
      </c>
      <c r="C1713" s="25" t="s">
        <v>10</v>
      </c>
      <c r="D1713" s="25" t="s">
        <v>800</v>
      </c>
      <c r="E1713" s="25" t="s">
        <v>255</v>
      </c>
    </row>
    <row r="1714" spans="1:5" x14ac:dyDescent="0.2">
      <c r="A1714" s="25" t="s">
        <v>3274</v>
      </c>
      <c r="B1714" s="25" t="s">
        <v>2450</v>
      </c>
      <c r="C1714" s="25" t="s">
        <v>713</v>
      </c>
      <c r="D1714" s="25" t="s">
        <v>801</v>
      </c>
      <c r="E1714" s="25" t="s">
        <v>250</v>
      </c>
    </row>
    <row r="1715" spans="1:5" x14ac:dyDescent="0.2">
      <c r="A1715" s="25" t="s">
        <v>3274</v>
      </c>
      <c r="B1715" s="25" t="s">
        <v>2431</v>
      </c>
      <c r="C1715" s="25" t="s">
        <v>818</v>
      </c>
      <c r="D1715" s="25" t="s">
        <v>801</v>
      </c>
      <c r="E1715" s="25" t="s">
        <v>694</v>
      </c>
    </row>
    <row r="1716" spans="1:5" x14ac:dyDescent="0.2">
      <c r="A1716" s="25" t="s">
        <v>3274</v>
      </c>
      <c r="B1716" s="25" t="s">
        <v>2431</v>
      </c>
      <c r="C1716" s="25" t="s">
        <v>818</v>
      </c>
      <c r="D1716" s="25" t="s">
        <v>801</v>
      </c>
      <c r="E1716" s="25" t="s">
        <v>250</v>
      </c>
    </row>
    <row r="1717" spans="1:5" x14ac:dyDescent="0.2">
      <c r="A1717" s="25" t="s">
        <v>3274</v>
      </c>
      <c r="B1717" s="25" t="s">
        <v>3159</v>
      </c>
      <c r="C1717" s="25" t="s">
        <v>3140</v>
      </c>
      <c r="D1717" s="25" t="s">
        <v>801</v>
      </c>
      <c r="E1717" s="25" t="s">
        <v>2614</v>
      </c>
    </row>
    <row r="1718" spans="1:5" x14ac:dyDescent="0.2">
      <c r="A1718" s="25" t="s">
        <v>3274</v>
      </c>
      <c r="B1718" s="25" t="s">
        <v>3161</v>
      </c>
      <c r="C1718" s="25" t="s">
        <v>3142</v>
      </c>
      <c r="D1718" s="25" t="s">
        <v>801</v>
      </c>
      <c r="E1718" s="25" t="s">
        <v>2614</v>
      </c>
    </row>
    <row r="1719" spans="1:5" x14ac:dyDescent="0.2">
      <c r="A1719" s="25" t="s">
        <v>3274</v>
      </c>
      <c r="B1719" s="25" t="s">
        <v>3162</v>
      </c>
      <c r="C1719" s="25" t="s">
        <v>3143</v>
      </c>
      <c r="D1719" s="25" t="s">
        <v>801</v>
      </c>
      <c r="E1719" s="25" t="s">
        <v>2614</v>
      </c>
    </row>
    <row r="1720" spans="1:5" x14ac:dyDescent="0.2">
      <c r="A1720" s="25" t="s">
        <v>3274</v>
      </c>
      <c r="B1720" s="25" t="s">
        <v>3163</v>
      </c>
      <c r="C1720" s="25" t="s">
        <v>3144</v>
      </c>
      <c r="D1720" s="25" t="s">
        <v>801</v>
      </c>
      <c r="E1720" s="25" t="s">
        <v>2614</v>
      </c>
    </row>
    <row r="1721" spans="1:5" x14ac:dyDescent="0.2">
      <c r="A1721" s="25" t="s">
        <v>3274</v>
      </c>
      <c r="B1721" s="25" t="s">
        <v>3160</v>
      </c>
      <c r="C1721" s="25" t="s">
        <v>3141</v>
      </c>
      <c r="D1721" s="25" t="s">
        <v>801</v>
      </c>
      <c r="E1721" s="25" t="s">
        <v>2614</v>
      </c>
    </row>
    <row r="1722" spans="1:5" x14ac:dyDescent="0.2">
      <c r="A1722" s="25" t="s">
        <v>3274</v>
      </c>
      <c r="B1722" s="25" t="s">
        <v>3232</v>
      </c>
      <c r="C1722" s="25" t="s">
        <v>3223</v>
      </c>
      <c r="D1722" s="25" t="s">
        <v>801</v>
      </c>
      <c r="E1722" s="25" t="s">
        <v>2614</v>
      </c>
    </row>
    <row r="1723" spans="1:5" x14ac:dyDescent="0.2">
      <c r="A1723" s="25" t="s">
        <v>3274</v>
      </c>
      <c r="B1723" s="25" t="s">
        <v>2469</v>
      </c>
      <c r="C1723" s="25" t="s">
        <v>817</v>
      </c>
      <c r="D1723" s="25" t="s">
        <v>801</v>
      </c>
      <c r="E1723" s="25" t="s">
        <v>694</v>
      </c>
    </row>
    <row r="1724" spans="1:5" x14ac:dyDescent="0.2">
      <c r="A1724" s="25" t="s">
        <v>3274</v>
      </c>
      <c r="B1724" s="25" t="s">
        <v>2469</v>
      </c>
      <c r="C1724" s="25" t="s">
        <v>817</v>
      </c>
      <c r="D1724" s="25" t="s">
        <v>801</v>
      </c>
      <c r="E1724" s="25" t="s">
        <v>255</v>
      </c>
    </row>
    <row r="1725" spans="1:5" x14ac:dyDescent="0.2">
      <c r="A1725" s="25" t="s">
        <v>3274</v>
      </c>
      <c r="B1725" s="25" t="s">
        <v>2469</v>
      </c>
      <c r="C1725" s="25" t="s">
        <v>817</v>
      </c>
      <c r="D1725" s="25" t="s">
        <v>801</v>
      </c>
      <c r="E1725" s="25" t="s">
        <v>250</v>
      </c>
    </row>
    <row r="1726" spans="1:5" x14ac:dyDescent="0.2">
      <c r="A1726" s="25" t="s">
        <v>3274</v>
      </c>
      <c r="B1726" s="25" t="s">
        <v>3165</v>
      </c>
      <c r="C1726" s="25" t="s">
        <v>3146</v>
      </c>
      <c r="D1726" s="25" t="s">
        <v>801</v>
      </c>
      <c r="E1726" s="25" t="s">
        <v>250</v>
      </c>
    </row>
    <row r="1727" spans="1:5" x14ac:dyDescent="0.2">
      <c r="A1727" s="25" t="s">
        <v>3274</v>
      </c>
      <c r="B1727" s="25" t="s">
        <v>2376</v>
      </c>
      <c r="C1727" s="25" t="s">
        <v>492</v>
      </c>
      <c r="D1727" s="25" t="s">
        <v>801</v>
      </c>
      <c r="E1727" s="25" t="s">
        <v>694</v>
      </c>
    </row>
    <row r="1728" spans="1:5" x14ac:dyDescent="0.2">
      <c r="A1728" s="25" t="s">
        <v>3274</v>
      </c>
      <c r="B1728" s="25" t="s">
        <v>2376</v>
      </c>
      <c r="C1728" s="25" t="s">
        <v>492</v>
      </c>
      <c r="D1728" s="25" t="s">
        <v>801</v>
      </c>
      <c r="E1728" s="25" t="s">
        <v>255</v>
      </c>
    </row>
    <row r="1729" spans="1:5" x14ac:dyDescent="0.2">
      <c r="A1729" s="25" t="s">
        <v>3274</v>
      </c>
      <c r="B1729" s="25" t="s">
        <v>2376</v>
      </c>
      <c r="C1729" s="25" t="s">
        <v>492</v>
      </c>
      <c r="D1729" s="25" t="s">
        <v>801</v>
      </c>
      <c r="E1729" s="25" t="s">
        <v>250</v>
      </c>
    </row>
    <row r="1730" spans="1:5" x14ac:dyDescent="0.2">
      <c r="A1730" s="25" t="s">
        <v>3274</v>
      </c>
      <c r="B1730" s="25" t="s">
        <v>2470</v>
      </c>
      <c r="C1730" s="25" t="s">
        <v>1334</v>
      </c>
      <c r="D1730" s="25" t="s">
        <v>801</v>
      </c>
      <c r="E1730" s="25" t="s">
        <v>250</v>
      </c>
    </row>
    <row r="1731" spans="1:5" x14ac:dyDescent="0.2">
      <c r="A1731" s="25" t="s">
        <v>3274</v>
      </c>
      <c r="B1731" s="25" t="s">
        <v>2461</v>
      </c>
      <c r="C1731" s="25" t="s">
        <v>1335</v>
      </c>
      <c r="D1731" s="25" t="s">
        <v>801</v>
      </c>
      <c r="E1731" s="25" t="s">
        <v>250</v>
      </c>
    </row>
    <row r="1732" spans="1:5" x14ac:dyDescent="0.2">
      <c r="A1732" s="25" t="s">
        <v>3274</v>
      </c>
      <c r="B1732" s="25" t="s">
        <v>2377</v>
      </c>
      <c r="C1732" s="25" t="s">
        <v>493</v>
      </c>
      <c r="D1732" s="25" t="s">
        <v>801</v>
      </c>
      <c r="E1732" s="25" t="s">
        <v>697</v>
      </c>
    </row>
    <row r="1733" spans="1:5" x14ac:dyDescent="0.2">
      <c r="A1733" s="25" t="s">
        <v>3274</v>
      </c>
      <c r="B1733" s="25" t="s">
        <v>2377</v>
      </c>
      <c r="C1733" s="25" t="s">
        <v>493</v>
      </c>
      <c r="D1733" s="25" t="s">
        <v>801</v>
      </c>
      <c r="E1733" s="25" t="s">
        <v>694</v>
      </c>
    </row>
    <row r="1734" spans="1:5" x14ac:dyDescent="0.2">
      <c r="A1734" s="25" t="s">
        <v>3274</v>
      </c>
      <c r="B1734" s="25" t="s">
        <v>2377</v>
      </c>
      <c r="C1734" s="25" t="s">
        <v>493</v>
      </c>
      <c r="D1734" s="25" t="s">
        <v>801</v>
      </c>
      <c r="E1734" s="25" t="s">
        <v>255</v>
      </c>
    </row>
    <row r="1735" spans="1:5" x14ac:dyDescent="0.2">
      <c r="A1735" s="25" t="s">
        <v>3274</v>
      </c>
      <c r="B1735" s="25" t="s">
        <v>2377</v>
      </c>
      <c r="C1735" s="25" t="s">
        <v>493</v>
      </c>
      <c r="D1735" s="25" t="s">
        <v>801</v>
      </c>
      <c r="E1735" s="25" t="s">
        <v>250</v>
      </c>
    </row>
    <row r="1736" spans="1:5" x14ac:dyDescent="0.2">
      <c r="A1736" s="25" t="s">
        <v>3274</v>
      </c>
      <c r="B1736" s="25" t="s">
        <v>2366</v>
      </c>
      <c r="C1736" s="25" t="s">
        <v>495</v>
      </c>
      <c r="D1736" s="25" t="s">
        <v>801</v>
      </c>
      <c r="E1736" s="25" t="s">
        <v>695</v>
      </c>
    </row>
    <row r="1737" spans="1:5" x14ac:dyDescent="0.2">
      <c r="A1737" s="25" t="s">
        <v>3274</v>
      </c>
      <c r="B1737" s="25" t="s">
        <v>2366</v>
      </c>
      <c r="C1737" s="25" t="s">
        <v>495</v>
      </c>
      <c r="D1737" s="25" t="s">
        <v>801</v>
      </c>
      <c r="E1737" s="25" t="s">
        <v>250</v>
      </c>
    </row>
    <row r="1738" spans="1:5" x14ac:dyDescent="0.2">
      <c r="A1738" s="25" t="s">
        <v>3274</v>
      </c>
      <c r="B1738" s="25" t="s">
        <v>2365</v>
      </c>
      <c r="C1738" s="25" t="s">
        <v>494</v>
      </c>
      <c r="D1738" s="25" t="s">
        <v>801</v>
      </c>
      <c r="E1738" s="25" t="s">
        <v>695</v>
      </c>
    </row>
    <row r="1739" spans="1:5" x14ac:dyDescent="0.2">
      <c r="A1739" s="25" t="s">
        <v>3274</v>
      </c>
      <c r="B1739" s="25" t="s">
        <v>2365</v>
      </c>
      <c r="C1739" s="25" t="s">
        <v>494</v>
      </c>
      <c r="D1739" s="25" t="s">
        <v>801</v>
      </c>
      <c r="E1739" s="25" t="s">
        <v>250</v>
      </c>
    </row>
    <row r="1740" spans="1:5" x14ac:dyDescent="0.2">
      <c r="A1740" s="25" t="s">
        <v>3274</v>
      </c>
      <c r="B1740" s="25" t="s">
        <v>2418</v>
      </c>
      <c r="C1740" s="25" t="s">
        <v>715</v>
      </c>
      <c r="D1740" s="25" t="s">
        <v>801</v>
      </c>
      <c r="E1740" s="25" t="s">
        <v>694</v>
      </c>
    </row>
    <row r="1741" spans="1:5" x14ac:dyDescent="0.2">
      <c r="A1741" s="25" t="s">
        <v>3274</v>
      </c>
      <c r="B1741" s="25" t="s">
        <v>2418</v>
      </c>
      <c r="C1741" s="25" t="s">
        <v>715</v>
      </c>
      <c r="D1741" s="25" t="s">
        <v>801</v>
      </c>
      <c r="E1741" s="25" t="s">
        <v>250</v>
      </c>
    </row>
    <row r="1742" spans="1:5" x14ac:dyDescent="0.2">
      <c r="A1742" s="25" t="s">
        <v>3274</v>
      </c>
      <c r="B1742" s="25" t="s">
        <v>2430</v>
      </c>
      <c r="C1742" s="25" t="s">
        <v>875</v>
      </c>
      <c r="D1742" s="25" t="s">
        <v>801</v>
      </c>
      <c r="E1742" s="25" t="s">
        <v>250</v>
      </c>
    </row>
    <row r="1743" spans="1:5" x14ac:dyDescent="0.2">
      <c r="A1743" s="25" t="s">
        <v>3274</v>
      </c>
      <c r="B1743" s="25" t="s">
        <v>2384</v>
      </c>
      <c r="C1743" s="25" t="s">
        <v>714</v>
      </c>
      <c r="D1743" s="25" t="s">
        <v>801</v>
      </c>
      <c r="E1743" s="25" t="s">
        <v>694</v>
      </c>
    </row>
    <row r="1744" spans="1:5" x14ac:dyDescent="0.2">
      <c r="A1744" s="25" t="s">
        <v>3274</v>
      </c>
      <c r="B1744" s="25" t="s">
        <v>2384</v>
      </c>
      <c r="C1744" s="25" t="s">
        <v>714</v>
      </c>
      <c r="D1744" s="25" t="s">
        <v>801</v>
      </c>
      <c r="E1744" s="25" t="s">
        <v>695</v>
      </c>
    </row>
    <row r="1745" spans="1:5" x14ac:dyDescent="0.2">
      <c r="A1745" s="25" t="s">
        <v>3274</v>
      </c>
      <c r="B1745" s="25" t="s">
        <v>2384</v>
      </c>
      <c r="C1745" s="25" t="s">
        <v>714</v>
      </c>
      <c r="D1745" s="25" t="s">
        <v>801</v>
      </c>
      <c r="E1745" s="25" t="s">
        <v>250</v>
      </c>
    </row>
    <row r="1746" spans="1:5" x14ac:dyDescent="0.2">
      <c r="A1746" s="25" t="s">
        <v>3274</v>
      </c>
      <c r="B1746" s="25" t="s">
        <v>2384</v>
      </c>
      <c r="C1746" s="25" t="s">
        <v>714</v>
      </c>
      <c r="D1746" s="25" t="s">
        <v>801</v>
      </c>
      <c r="E1746" s="25" t="s">
        <v>1453</v>
      </c>
    </row>
    <row r="1747" spans="1:5" x14ac:dyDescent="0.2">
      <c r="A1747" s="25" t="s">
        <v>3274</v>
      </c>
      <c r="B1747" s="25" t="s">
        <v>2375</v>
      </c>
      <c r="C1747" s="25" t="s">
        <v>496</v>
      </c>
      <c r="D1747" s="25" t="s">
        <v>801</v>
      </c>
      <c r="E1747" s="25" t="s">
        <v>694</v>
      </c>
    </row>
    <row r="1748" spans="1:5" x14ac:dyDescent="0.2">
      <c r="A1748" s="25" t="s">
        <v>3274</v>
      </c>
      <c r="B1748" s="25" t="s">
        <v>2375</v>
      </c>
      <c r="C1748" s="25" t="s">
        <v>496</v>
      </c>
      <c r="D1748" s="25" t="s">
        <v>801</v>
      </c>
      <c r="E1748" s="25" t="s">
        <v>3123</v>
      </c>
    </row>
    <row r="1749" spans="1:5" x14ac:dyDescent="0.2">
      <c r="A1749" s="25" t="s">
        <v>3274</v>
      </c>
      <c r="B1749" s="25" t="s">
        <v>2375</v>
      </c>
      <c r="C1749" s="25" t="s">
        <v>496</v>
      </c>
      <c r="D1749" s="25" t="s">
        <v>801</v>
      </c>
      <c r="E1749" s="25" t="s">
        <v>695</v>
      </c>
    </row>
    <row r="1750" spans="1:5" x14ac:dyDescent="0.2">
      <c r="A1750" s="25" t="s">
        <v>3274</v>
      </c>
      <c r="B1750" s="25" t="s">
        <v>2375</v>
      </c>
      <c r="C1750" s="25" t="s">
        <v>496</v>
      </c>
      <c r="D1750" s="25" t="s">
        <v>801</v>
      </c>
      <c r="E1750" s="25" t="s">
        <v>696</v>
      </c>
    </row>
    <row r="1751" spans="1:5" x14ac:dyDescent="0.2">
      <c r="A1751" s="25" t="s">
        <v>3274</v>
      </c>
      <c r="B1751" s="25" t="s">
        <v>2375</v>
      </c>
      <c r="C1751" s="25" t="s">
        <v>496</v>
      </c>
      <c r="D1751" s="25" t="s">
        <v>801</v>
      </c>
      <c r="E1751" s="25" t="s">
        <v>250</v>
      </c>
    </row>
    <row r="1752" spans="1:5" x14ac:dyDescent="0.2">
      <c r="A1752" s="25" t="s">
        <v>3274</v>
      </c>
      <c r="B1752" s="25" t="s">
        <v>2375</v>
      </c>
      <c r="C1752" s="25" t="s">
        <v>496</v>
      </c>
      <c r="D1752" s="25" t="s">
        <v>801</v>
      </c>
      <c r="E1752" s="25" t="s">
        <v>1453</v>
      </c>
    </row>
    <row r="1753" spans="1:5" x14ac:dyDescent="0.2">
      <c r="A1753" s="25" t="s">
        <v>3274</v>
      </c>
      <c r="B1753" s="25" t="s">
        <v>2424</v>
      </c>
      <c r="C1753" s="25" t="s">
        <v>547</v>
      </c>
      <c r="D1753" s="25" t="s">
        <v>801</v>
      </c>
      <c r="E1753" s="25" t="s">
        <v>694</v>
      </c>
    </row>
    <row r="1754" spans="1:5" x14ac:dyDescent="0.2">
      <c r="A1754" s="25" t="s">
        <v>3274</v>
      </c>
      <c r="B1754" s="25" t="s">
        <v>2424</v>
      </c>
      <c r="C1754" s="25" t="s">
        <v>547</v>
      </c>
      <c r="D1754" s="25" t="s">
        <v>801</v>
      </c>
      <c r="E1754" s="25" t="s">
        <v>250</v>
      </c>
    </row>
    <row r="1755" spans="1:5" x14ac:dyDescent="0.2">
      <c r="A1755" s="25" t="s">
        <v>3274</v>
      </c>
      <c r="B1755" s="25" t="s">
        <v>2437</v>
      </c>
      <c r="C1755" s="25" t="s">
        <v>1591</v>
      </c>
      <c r="D1755" s="25" t="s">
        <v>801</v>
      </c>
      <c r="E1755" s="25" t="s">
        <v>250</v>
      </c>
    </row>
    <row r="1756" spans="1:5" x14ac:dyDescent="0.2">
      <c r="A1756" s="25" t="s">
        <v>3274</v>
      </c>
      <c r="B1756" s="25" t="s">
        <v>2465</v>
      </c>
      <c r="C1756" s="25" t="s">
        <v>1592</v>
      </c>
      <c r="D1756" s="25" t="s">
        <v>801</v>
      </c>
      <c r="E1756" s="25" t="s">
        <v>250</v>
      </c>
    </row>
    <row r="1757" spans="1:5" x14ac:dyDescent="0.2">
      <c r="A1757" s="25" t="s">
        <v>3274</v>
      </c>
      <c r="B1757" s="25" t="s">
        <v>2393</v>
      </c>
      <c r="C1757" s="25" t="s">
        <v>548</v>
      </c>
      <c r="D1757" s="25" t="s">
        <v>801</v>
      </c>
      <c r="E1757" s="25" t="s">
        <v>694</v>
      </c>
    </row>
    <row r="1758" spans="1:5" x14ac:dyDescent="0.2">
      <c r="A1758" s="25" t="s">
        <v>3274</v>
      </c>
      <c r="B1758" s="25" t="s">
        <v>2393</v>
      </c>
      <c r="C1758" s="25" t="s">
        <v>548</v>
      </c>
      <c r="D1758" s="25" t="s">
        <v>801</v>
      </c>
      <c r="E1758" s="25" t="s">
        <v>255</v>
      </c>
    </row>
    <row r="1759" spans="1:5" x14ac:dyDescent="0.2">
      <c r="A1759" s="25" t="s">
        <v>3274</v>
      </c>
      <c r="B1759" s="25" t="s">
        <v>2393</v>
      </c>
      <c r="C1759" s="25" t="s">
        <v>548</v>
      </c>
      <c r="D1759" s="25" t="s">
        <v>801</v>
      </c>
      <c r="E1759" s="25" t="s">
        <v>250</v>
      </c>
    </row>
    <row r="1760" spans="1:5" x14ac:dyDescent="0.2">
      <c r="A1760" s="25" t="s">
        <v>3274</v>
      </c>
      <c r="B1760" s="25" t="s">
        <v>2386</v>
      </c>
      <c r="C1760" s="25" t="s">
        <v>549</v>
      </c>
      <c r="D1760" s="25" t="s">
        <v>801</v>
      </c>
      <c r="E1760" s="25" t="s">
        <v>250</v>
      </c>
    </row>
    <row r="1761" spans="1:5" x14ac:dyDescent="0.2">
      <c r="A1761" s="25" t="s">
        <v>3274</v>
      </c>
      <c r="B1761" s="25" t="s">
        <v>2389</v>
      </c>
      <c r="C1761" s="25" t="s">
        <v>293</v>
      </c>
      <c r="D1761" s="25" t="s">
        <v>801</v>
      </c>
      <c r="E1761" s="25" t="s">
        <v>694</v>
      </c>
    </row>
    <row r="1762" spans="1:5" x14ac:dyDescent="0.2">
      <c r="A1762" s="25" t="s">
        <v>3274</v>
      </c>
      <c r="B1762" s="25" t="s">
        <v>2389</v>
      </c>
      <c r="C1762" s="25" t="s">
        <v>293</v>
      </c>
      <c r="D1762" s="25" t="s">
        <v>801</v>
      </c>
      <c r="E1762" s="25" t="s">
        <v>250</v>
      </c>
    </row>
    <row r="1763" spans="1:5" x14ac:dyDescent="0.2">
      <c r="A1763" s="25" t="s">
        <v>3274</v>
      </c>
      <c r="B1763" s="25" t="s">
        <v>2426</v>
      </c>
      <c r="C1763" s="25" t="s">
        <v>204</v>
      </c>
      <c r="D1763" s="25" t="s">
        <v>801</v>
      </c>
      <c r="E1763" s="25" t="s">
        <v>694</v>
      </c>
    </row>
    <row r="1764" spans="1:5" x14ac:dyDescent="0.2">
      <c r="A1764" s="25" t="s">
        <v>3274</v>
      </c>
      <c r="B1764" s="25" t="s">
        <v>2426</v>
      </c>
      <c r="C1764" s="25" t="s">
        <v>204</v>
      </c>
      <c r="D1764" s="25" t="s">
        <v>801</v>
      </c>
      <c r="E1764" s="25" t="s">
        <v>250</v>
      </c>
    </row>
    <row r="1765" spans="1:5" x14ac:dyDescent="0.2">
      <c r="A1765" s="25" t="s">
        <v>3274</v>
      </c>
      <c r="B1765" s="25" t="s">
        <v>2369</v>
      </c>
      <c r="C1765" s="25" t="s">
        <v>527</v>
      </c>
      <c r="D1765" s="25" t="s">
        <v>801</v>
      </c>
      <c r="E1765" s="25" t="s">
        <v>694</v>
      </c>
    </row>
    <row r="1766" spans="1:5" x14ac:dyDescent="0.2">
      <c r="A1766" s="25" t="s">
        <v>3274</v>
      </c>
      <c r="B1766" s="25" t="s">
        <v>2369</v>
      </c>
      <c r="C1766" s="25" t="s">
        <v>527</v>
      </c>
      <c r="D1766" s="25" t="s">
        <v>801</v>
      </c>
      <c r="E1766" s="25" t="s">
        <v>3123</v>
      </c>
    </row>
    <row r="1767" spans="1:5" x14ac:dyDescent="0.2">
      <c r="A1767" s="25" t="s">
        <v>3274</v>
      </c>
      <c r="B1767" s="25" t="s">
        <v>2369</v>
      </c>
      <c r="C1767" s="25" t="s">
        <v>527</v>
      </c>
      <c r="D1767" s="25" t="s">
        <v>801</v>
      </c>
      <c r="E1767" s="25" t="s">
        <v>696</v>
      </c>
    </row>
    <row r="1768" spans="1:5" x14ac:dyDescent="0.2">
      <c r="A1768" s="25" t="s">
        <v>3274</v>
      </c>
      <c r="B1768" s="25" t="s">
        <v>2369</v>
      </c>
      <c r="C1768" s="25" t="s">
        <v>527</v>
      </c>
      <c r="D1768" s="25" t="s">
        <v>801</v>
      </c>
      <c r="E1768" s="25" t="s">
        <v>250</v>
      </c>
    </row>
    <row r="1769" spans="1:5" x14ac:dyDescent="0.2">
      <c r="A1769" s="25" t="s">
        <v>3274</v>
      </c>
      <c r="B1769" s="25" t="s">
        <v>2369</v>
      </c>
      <c r="C1769" s="25" t="s">
        <v>527</v>
      </c>
      <c r="D1769" s="25" t="s">
        <v>801</v>
      </c>
      <c r="E1769" s="25" t="s">
        <v>1453</v>
      </c>
    </row>
    <row r="1770" spans="1:5" x14ac:dyDescent="0.2">
      <c r="A1770" s="25" t="s">
        <v>3274</v>
      </c>
      <c r="B1770" s="25" t="s">
        <v>2378</v>
      </c>
      <c r="C1770" s="25" t="s">
        <v>622</v>
      </c>
      <c r="D1770" s="25" t="s">
        <v>801</v>
      </c>
      <c r="E1770" s="25" t="s">
        <v>694</v>
      </c>
    </row>
    <row r="1771" spans="1:5" x14ac:dyDescent="0.2">
      <c r="A1771" s="25" t="s">
        <v>3274</v>
      </c>
      <c r="B1771" s="25" t="s">
        <v>2378</v>
      </c>
      <c r="C1771" s="25" t="s">
        <v>622</v>
      </c>
      <c r="D1771" s="25" t="s">
        <v>801</v>
      </c>
      <c r="E1771" s="25" t="s">
        <v>3123</v>
      </c>
    </row>
    <row r="1772" spans="1:5" x14ac:dyDescent="0.2">
      <c r="A1772" s="25" t="s">
        <v>3274</v>
      </c>
      <c r="B1772" s="25" t="s">
        <v>2378</v>
      </c>
      <c r="C1772" s="25" t="s">
        <v>622</v>
      </c>
      <c r="D1772" s="25" t="s">
        <v>801</v>
      </c>
      <c r="E1772" s="25" t="s">
        <v>696</v>
      </c>
    </row>
    <row r="1773" spans="1:5" x14ac:dyDescent="0.2">
      <c r="A1773" s="25" t="s">
        <v>3274</v>
      </c>
      <c r="B1773" s="25" t="s">
        <v>2378</v>
      </c>
      <c r="C1773" s="25" t="s">
        <v>622</v>
      </c>
      <c r="D1773" s="25" t="s">
        <v>801</v>
      </c>
      <c r="E1773" s="25" t="s">
        <v>1453</v>
      </c>
    </row>
    <row r="1774" spans="1:5" x14ac:dyDescent="0.2">
      <c r="A1774" s="25" t="s">
        <v>3274</v>
      </c>
      <c r="B1774" s="25" t="s">
        <v>2371</v>
      </c>
      <c r="C1774" s="25" t="s">
        <v>157</v>
      </c>
      <c r="D1774" s="25" t="s">
        <v>801</v>
      </c>
      <c r="E1774" s="25" t="s">
        <v>694</v>
      </c>
    </row>
    <row r="1775" spans="1:5" x14ac:dyDescent="0.2">
      <c r="A1775" s="25" t="s">
        <v>3274</v>
      </c>
      <c r="B1775" s="25" t="s">
        <v>2371</v>
      </c>
      <c r="C1775" s="25" t="s">
        <v>157</v>
      </c>
      <c r="D1775" s="25" t="s">
        <v>801</v>
      </c>
      <c r="E1775" s="25" t="s">
        <v>3123</v>
      </c>
    </row>
    <row r="1776" spans="1:5" x14ac:dyDescent="0.2">
      <c r="A1776" s="25" t="s">
        <v>3274</v>
      </c>
      <c r="B1776" s="25" t="s">
        <v>2371</v>
      </c>
      <c r="C1776" s="25" t="s">
        <v>157</v>
      </c>
      <c r="D1776" s="25" t="s">
        <v>801</v>
      </c>
      <c r="E1776" s="25" t="s">
        <v>695</v>
      </c>
    </row>
    <row r="1777" spans="1:5" x14ac:dyDescent="0.2">
      <c r="A1777" s="25" t="s">
        <v>3274</v>
      </c>
      <c r="B1777" s="25" t="s">
        <v>2371</v>
      </c>
      <c r="C1777" s="25" t="s">
        <v>157</v>
      </c>
      <c r="D1777" s="25" t="s">
        <v>801</v>
      </c>
      <c r="E1777" s="25" t="s">
        <v>696</v>
      </c>
    </row>
    <row r="1778" spans="1:5" x14ac:dyDescent="0.2">
      <c r="A1778" s="25" t="s">
        <v>3274</v>
      </c>
      <c r="B1778" s="25" t="s">
        <v>2371</v>
      </c>
      <c r="C1778" s="25" t="s">
        <v>157</v>
      </c>
      <c r="D1778" s="25" t="s">
        <v>801</v>
      </c>
      <c r="E1778" s="25" t="s">
        <v>250</v>
      </c>
    </row>
    <row r="1779" spans="1:5" x14ac:dyDescent="0.2">
      <c r="A1779" s="25" t="s">
        <v>3274</v>
      </c>
      <c r="B1779" s="25" t="s">
        <v>2371</v>
      </c>
      <c r="C1779" s="25" t="s">
        <v>157</v>
      </c>
      <c r="D1779" s="25" t="s">
        <v>801</v>
      </c>
      <c r="E1779" s="25" t="s">
        <v>1453</v>
      </c>
    </row>
    <row r="1780" spans="1:5" x14ac:dyDescent="0.2">
      <c r="A1780" s="25" t="s">
        <v>3274</v>
      </c>
      <c r="B1780" s="25" t="s">
        <v>2460</v>
      </c>
      <c r="C1780" s="25" t="s">
        <v>623</v>
      </c>
      <c r="D1780" s="25" t="s">
        <v>801</v>
      </c>
      <c r="E1780" s="25" t="s">
        <v>694</v>
      </c>
    </row>
    <row r="1781" spans="1:5" x14ac:dyDescent="0.2">
      <c r="A1781" s="25" t="s">
        <v>3274</v>
      </c>
      <c r="B1781" s="25" t="s">
        <v>2460</v>
      </c>
      <c r="C1781" s="25" t="s">
        <v>623</v>
      </c>
      <c r="D1781" s="25" t="s">
        <v>801</v>
      </c>
      <c r="E1781" s="25" t="s">
        <v>696</v>
      </c>
    </row>
    <row r="1782" spans="1:5" x14ac:dyDescent="0.2">
      <c r="A1782" s="25" t="s">
        <v>3274</v>
      </c>
      <c r="B1782" s="25" t="s">
        <v>2460</v>
      </c>
      <c r="C1782" s="25" t="s">
        <v>623</v>
      </c>
      <c r="D1782" s="25" t="s">
        <v>801</v>
      </c>
      <c r="E1782" s="25" t="s">
        <v>255</v>
      </c>
    </row>
    <row r="1783" spans="1:5" x14ac:dyDescent="0.2">
      <c r="A1783" s="25" t="s">
        <v>3274</v>
      </c>
      <c r="B1783" s="25" t="s">
        <v>2449</v>
      </c>
      <c r="C1783" s="25" t="s">
        <v>550</v>
      </c>
      <c r="D1783" s="25" t="s">
        <v>801</v>
      </c>
      <c r="E1783" s="25" t="s">
        <v>694</v>
      </c>
    </row>
    <row r="1784" spans="1:5" x14ac:dyDescent="0.2">
      <c r="A1784" s="25" t="s">
        <v>3274</v>
      </c>
      <c r="B1784" s="25" t="s">
        <v>2449</v>
      </c>
      <c r="C1784" s="25" t="s">
        <v>550</v>
      </c>
      <c r="D1784" s="25" t="s">
        <v>801</v>
      </c>
      <c r="E1784" s="25" t="s">
        <v>255</v>
      </c>
    </row>
    <row r="1785" spans="1:5" x14ac:dyDescent="0.2">
      <c r="A1785" s="25" t="s">
        <v>3274</v>
      </c>
      <c r="B1785" s="25" t="s">
        <v>2449</v>
      </c>
      <c r="C1785" s="25" t="s">
        <v>550</v>
      </c>
      <c r="D1785" s="25" t="s">
        <v>801</v>
      </c>
      <c r="E1785" s="25" t="s">
        <v>250</v>
      </c>
    </row>
    <row r="1786" spans="1:5" x14ac:dyDescent="0.2">
      <c r="A1786" s="25" t="s">
        <v>3274</v>
      </c>
      <c r="B1786" s="25" t="s">
        <v>2407</v>
      </c>
      <c r="C1786" s="25" t="s">
        <v>551</v>
      </c>
      <c r="D1786" s="25" t="s">
        <v>801</v>
      </c>
      <c r="E1786" s="25" t="s">
        <v>694</v>
      </c>
    </row>
    <row r="1787" spans="1:5" x14ac:dyDescent="0.2">
      <c r="A1787" s="25" t="s">
        <v>3274</v>
      </c>
      <c r="B1787" s="25" t="s">
        <v>2407</v>
      </c>
      <c r="C1787" s="25" t="s">
        <v>551</v>
      </c>
      <c r="D1787" s="25" t="s">
        <v>801</v>
      </c>
      <c r="E1787" s="25" t="s">
        <v>255</v>
      </c>
    </row>
    <row r="1788" spans="1:5" x14ac:dyDescent="0.2">
      <c r="A1788" s="25" t="s">
        <v>3274</v>
      </c>
      <c r="B1788" s="25" t="s">
        <v>2407</v>
      </c>
      <c r="C1788" s="25" t="s">
        <v>551</v>
      </c>
      <c r="D1788" s="25" t="s">
        <v>801</v>
      </c>
      <c r="E1788" s="25" t="s">
        <v>250</v>
      </c>
    </row>
    <row r="1789" spans="1:5" x14ac:dyDescent="0.2">
      <c r="A1789" s="25" t="s">
        <v>3274</v>
      </c>
      <c r="B1789" s="25" t="s">
        <v>2381</v>
      </c>
      <c r="C1789" s="25" t="s">
        <v>552</v>
      </c>
      <c r="D1789" s="25" t="s">
        <v>801</v>
      </c>
      <c r="E1789" s="25" t="s">
        <v>694</v>
      </c>
    </row>
    <row r="1790" spans="1:5" x14ac:dyDescent="0.2">
      <c r="A1790" s="25" t="s">
        <v>3274</v>
      </c>
      <c r="B1790" s="25" t="s">
        <v>2381</v>
      </c>
      <c r="C1790" s="25" t="s">
        <v>552</v>
      </c>
      <c r="D1790" s="25" t="s">
        <v>801</v>
      </c>
      <c r="E1790" s="25" t="s">
        <v>255</v>
      </c>
    </row>
    <row r="1791" spans="1:5" x14ac:dyDescent="0.2">
      <c r="A1791" s="25" t="s">
        <v>3274</v>
      </c>
      <c r="B1791" s="25" t="s">
        <v>2381</v>
      </c>
      <c r="C1791" s="25" t="s">
        <v>552</v>
      </c>
      <c r="D1791" s="25" t="s">
        <v>801</v>
      </c>
      <c r="E1791" s="25" t="s">
        <v>250</v>
      </c>
    </row>
    <row r="1792" spans="1:5" x14ac:dyDescent="0.2">
      <c r="A1792" s="25" t="s">
        <v>3274</v>
      </c>
      <c r="B1792" s="25" t="s">
        <v>2454</v>
      </c>
      <c r="C1792" s="25" t="s">
        <v>553</v>
      </c>
      <c r="D1792" s="25" t="s">
        <v>801</v>
      </c>
      <c r="E1792" s="25" t="s">
        <v>694</v>
      </c>
    </row>
    <row r="1793" spans="1:5" x14ac:dyDescent="0.2">
      <c r="A1793" s="25" t="s">
        <v>3274</v>
      </c>
      <c r="B1793" s="25" t="s">
        <v>2454</v>
      </c>
      <c r="C1793" s="25" t="s">
        <v>553</v>
      </c>
      <c r="D1793" s="25" t="s">
        <v>801</v>
      </c>
      <c r="E1793" s="25" t="s">
        <v>255</v>
      </c>
    </row>
    <row r="1794" spans="1:5" x14ac:dyDescent="0.2">
      <c r="A1794" s="25" t="s">
        <v>3274</v>
      </c>
      <c r="B1794" s="25" t="s">
        <v>2454</v>
      </c>
      <c r="C1794" s="25" t="s">
        <v>553</v>
      </c>
      <c r="D1794" s="25" t="s">
        <v>801</v>
      </c>
      <c r="E1794" s="25" t="s">
        <v>250</v>
      </c>
    </row>
    <row r="1795" spans="1:5" x14ac:dyDescent="0.2">
      <c r="A1795" s="25" t="s">
        <v>3274</v>
      </c>
      <c r="B1795" s="25" t="s">
        <v>2399</v>
      </c>
      <c r="C1795" s="25" t="s">
        <v>554</v>
      </c>
      <c r="D1795" s="25" t="s">
        <v>801</v>
      </c>
      <c r="E1795" s="25" t="s">
        <v>694</v>
      </c>
    </row>
    <row r="1796" spans="1:5" x14ac:dyDescent="0.2">
      <c r="A1796" s="25" t="s">
        <v>3274</v>
      </c>
      <c r="B1796" s="25" t="s">
        <v>2399</v>
      </c>
      <c r="C1796" s="25" t="s">
        <v>554</v>
      </c>
      <c r="D1796" s="25" t="s">
        <v>801</v>
      </c>
      <c r="E1796" s="25" t="s">
        <v>255</v>
      </c>
    </row>
    <row r="1797" spans="1:5" x14ac:dyDescent="0.2">
      <c r="A1797" s="25" t="s">
        <v>3274</v>
      </c>
      <c r="B1797" s="25" t="s">
        <v>2399</v>
      </c>
      <c r="C1797" s="25" t="s">
        <v>554</v>
      </c>
      <c r="D1797" s="25" t="s">
        <v>801</v>
      </c>
      <c r="E1797" s="25" t="s">
        <v>250</v>
      </c>
    </row>
    <row r="1798" spans="1:5" x14ac:dyDescent="0.2">
      <c r="A1798" s="25" t="s">
        <v>3274</v>
      </c>
      <c r="B1798" s="25" t="s">
        <v>2398</v>
      </c>
      <c r="C1798" s="25" t="s">
        <v>555</v>
      </c>
      <c r="D1798" s="25" t="s">
        <v>801</v>
      </c>
      <c r="E1798" s="25" t="s">
        <v>694</v>
      </c>
    </row>
    <row r="1799" spans="1:5" x14ac:dyDescent="0.2">
      <c r="A1799" s="25" t="s">
        <v>3274</v>
      </c>
      <c r="B1799" s="25" t="s">
        <v>2398</v>
      </c>
      <c r="C1799" s="25" t="s">
        <v>555</v>
      </c>
      <c r="D1799" s="25" t="s">
        <v>801</v>
      </c>
      <c r="E1799" s="25" t="s">
        <v>255</v>
      </c>
    </row>
    <row r="1800" spans="1:5" x14ac:dyDescent="0.2">
      <c r="A1800" s="25" t="s">
        <v>3274</v>
      </c>
      <c r="B1800" s="25" t="s">
        <v>2398</v>
      </c>
      <c r="C1800" s="25" t="s">
        <v>555</v>
      </c>
      <c r="D1800" s="25" t="s">
        <v>801</v>
      </c>
      <c r="E1800" s="25" t="s">
        <v>250</v>
      </c>
    </row>
    <row r="1801" spans="1:5" x14ac:dyDescent="0.2">
      <c r="A1801" s="25" t="s">
        <v>3274</v>
      </c>
      <c r="B1801" s="25" t="s">
        <v>2395</v>
      </c>
      <c r="C1801" s="25" t="s">
        <v>556</v>
      </c>
      <c r="D1801" s="25" t="s">
        <v>801</v>
      </c>
      <c r="E1801" s="25" t="s">
        <v>694</v>
      </c>
    </row>
    <row r="1802" spans="1:5" x14ac:dyDescent="0.2">
      <c r="A1802" s="25" t="s">
        <v>3274</v>
      </c>
      <c r="B1802" s="25" t="s">
        <v>2395</v>
      </c>
      <c r="C1802" s="25" t="s">
        <v>556</v>
      </c>
      <c r="D1802" s="25" t="s">
        <v>801</v>
      </c>
      <c r="E1802" s="25" t="s">
        <v>250</v>
      </c>
    </row>
    <row r="1803" spans="1:5" x14ac:dyDescent="0.2">
      <c r="A1803" s="25" t="s">
        <v>3274</v>
      </c>
      <c r="B1803" s="25" t="s">
        <v>2421</v>
      </c>
      <c r="C1803" s="25" t="s">
        <v>561</v>
      </c>
      <c r="D1803" s="25" t="s">
        <v>801</v>
      </c>
      <c r="E1803" s="25" t="s">
        <v>694</v>
      </c>
    </row>
    <row r="1804" spans="1:5" x14ac:dyDescent="0.2">
      <c r="A1804" s="25" t="s">
        <v>3274</v>
      </c>
      <c r="B1804" s="25" t="s">
        <v>2421</v>
      </c>
      <c r="C1804" s="25" t="s">
        <v>561</v>
      </c>
      <c r="D1804" s="25" t="s">
        <v>801</v>
      </c>
      <c r="E1804" s="25" t="s">
        <v>255</v>
      </c>
    </row>
    <row r="1805" spans="1:5" x14ac:dyDescent="0.2">
      <c r="A1805" s="25" t="s">
        <v>3274</v>
      </c>
      <c r="B1805" s="25" t="s">
        <v>2421</v>
      </c>
      <c r="C1805" s="25" t="s">
        <v>561</v>
      </c>
      <c r="D1805" s="25" t="s">
        <v>801</v>
      </c>
      <c r="E1805" s="25" t="s">
        <v>250</v>
      </c>
    </row>
    <row r="1806" spans="1:5" x14ac:dyDescent="0.2">
      <c r="A1806" s="25" t="s">
        <v>3274</v>
      </c>
      <c r="B1806" s="25" t="s">
        <v>2473</v>
      </c>
      <c r="C1806" s="25" t="s">
        <v>1330</v>
      </c>
      <c r="D1806" s="25" t="s">
        <v>801</v>
      </c>
      <c r="E1806" s="25" t="s">
        <v>694</v>
      </c>
    </row>
    <row r="1807" spans="1:5" x14ac:dyDescent="0.2">
      <c r="A1807" s="25" t="s">
        <v>3274</v>
      </c>
      <c r="B1807" s="25" t="s">
        <v>2473</v>
      </c>
      <c r="C1807" s="25" t="s">
        <v>1330</v>
      </c>
      <c r="D1807" s="25" t="s">
        <v>801</v>
      </c>
      <c r="E1807" s="25" t="s">
        <v>250</v>
      </c>
    </row>
    <row r="1808" spans="1:5" x14ac:dyDescent="0.2">
      <c r="A1808" s="25" t="s">
        <v>3274</v>
      </c>
      <c r="B1808" s="25" t="s">
        <v>2427</v>
      </c>
      <c r="C1808" s="25" t="s">
        <v>205</v>
      </c>
      <c r="D1808" s="25" t="s">
        <v>801</v>
      </c>
      <c r="E1808" s="25" t="s">
        <v>694</v>
      </c>
    </row>
    <row r="1809" spans="1:5" x14ac:dyDescent="0.2">
      <c r="A1809" s="25" t="s">
        <v>3274</v>
      </c>
      <c r="B1809" s="25" t="s">
        <v>2427</v>
      </c>
      <c r="C1809" s="25" t="s">
        <v>205</v>
      </c>
      <c r="D1809" s="25" t="s">
        <v>801</v>
      </c>
      <c r="E1809" s="25" t="s">
        <v>255</v>
      </c>
    </row>
    <row r="1810" spans="1:5" x14ac:dyDescent="0.2">
      <c r="A1810" s="25" t="s">
        <v>3274</v>
      </c>
      <c r="B1810" s="25" t="s">
        <v>2427</v>
      </c>
      <c r="C1810" s="25" t="s">
        <v>205</v>
      </c>
      <c r="D1810" s="25" t="s">
        <v>801</v>
      </c>
      <c r="E1810" s="25" t="s">
        <v>250</v>
      </c>
    </row>
    <row r="1811" spans="1:5" x14ac:dyDescent="0.2">
      <c r="A1811" s="25" t="s">
        <v>3274</v>
      </c>
      <c r="B1811" s="25" t="s">
        <v>2453</v>
      </c>
      <c r="C1811" s="25" t="s">
        <v>1331</v>
      </c>
      <c r="D1811" s="25" t="s">
        <v>801</v>
      </c>
      <c r="E1811" s="25" t="s">
        <v>694</v>
      </c>
    </row>
    <row r="1812" spans="1:5" x14ac:dyDescent="0.2">
      <c r="A1812" s="25" t="s">
        <v>3274</v>
      </c>
      <c r="B1812" s="25" t="s">
        <v>2453</v>
      </c>
      <c r="C1812" s="25" t="s">
        <v>1331</v>
      </c>
      <c r="D1812" s="25" t="s">
        <v>801</v>
      </c>
      <c r="E1812" s="25" t="s">
        <v>250</v>
      </c>
    </row>
    <row r="1813" spans="1:5" x14ac:dyDescent="0.2">
      <c r="A1813" s="25" t="s">
        <v>3274</v>
      </c>
      <c r="B1813" s="25" t="s">
        <v>2474</v>
      </c>
      <c r="C1813" s="25" t="s">
        <v>1332</v>
      </c>
      <c r="D1813" s="25" t="s">
        <v>801</v>
      </c>
      <c r="E1813" s="25" t="s">
        <v>694</v>
      </c>
    </row>
    <row r="1814" spans="1:5" x14ac:dyDescent="0.2">
      <c r="A1814" s="25" t="s">
        <v>3274</v>
      </c>
      <c r="B1814" s="25" t="s">
        <v>2474</v>
      </c>
      <c r="C1814" s="25" t="s">
        <v>1332</v>
      </c>
      <c r="D1814" s="25" t="s">
        <v>801</v>
      </c>
      <c r="E1814" s="25" t="s">
        <v>250</v>
      </c>
    </row>
    <row r="1815" spans="1:5" x14ac:dyDescent="0.2">
      <c r="A1815" s="25" t="s">
        <v>3274</v>
      </c>
      <c r="B1815" s="25" t="s">
        <v>2439</v>
      </c>
      <c r="C1815" s="25" t="s">
        <v>562</v>
      </c>
      <c r="D1815" s="25" t="s">
        <v>801</v>
      </c>
      <c r="E1815" s="25" t="s">
        <v>255</v>
      </c>
    </row>
    <row r="1816" spans="1:5" x14ac:dyDescent="0.2">
      <c r="A1816" s="25" t="s">
        <v>3274</v>
      </c>
      <c r="B1816" s="25" t="s">
        <v>2439</v>
      </c>
      <c r="C1816" s="25" t="s">
        <v>562</v>
      </c>
      <c r="D1816" s="25" t="s">
        <v>801</v>
      </c>
      <c r="E1816" s="25" t="s">
        <v>250</v>
      </c>
    </row>
    <row r="1817" spans="1:5" x14ac:dyDescent="0.2">
      <c r="A1817" s="25" t="s">
        <v>3274</v>
      </c>
      <c r="B1817" s="25" t="s">
        <v>3126</v>
      </c>
      <c r="C1817" s="25" t="s">
        <v>219</v>
      </c>
      <c r="D1817" s="25" t="s">
        <v>801</v>
      </c>
      <c r="E1817" s="25" t="s">
        <v>255</v>
      </c>
    </row>
    <row r="1818" spans="1:5" x14ac:dyDescent="0.2">
      <c r="A1818" s="25" t="s">
        <v>3274</v>
      </c>
      <c r="B1818" s="25" t="s">
        <v>3126</v>
      </c>
      <c r="C1818" s="25" t="s">
        <v>219</v>
      </c>
      <c r="D1818" s="25" t="s">
        <v>801</v>
      </c>
      <c r="E1818" s="25" t="s">
        <v>250</v>
      </c>
    </row>
    <row r="1819" spans="1:5" x14ac:dyDescent="0.2">
      <c r="A1819" s="25" t="s">
        <v>3274</v>
      </c>
      <c r="B1819" s="25" t="s">
        <v>2459</v>
      </c>
      <c r="C1819" s="25" t="s">
        <v>200</v>
      </c>
      <c r="D1819" s="25" t="s">
        <v>801</v>
      </c>
      <c r="E1819" s="25" t="s">
        <v>694</v>
      </c>
    </row>
    <row r="1820" spans="1:5" x14ac:dyDescent="0.2">
      <c r="A1820" s="25" t="s">
        <v>3274</v>
      </c>
      <c r="B1820" s="25" t="s">
        <v>2459</v>
      </c>
      <c r="C1820" s="25" t="s">
        <v>200</v>
      </c>
      <c r="D1820" s="25" t="s">
        <v>801</v>
      </c>
      <c r="E1820" s="25" t="s">
        <v>255</v>
      </c>
    </row>
    <row r="1821" spans="1:5" x14ac:dyDescent="0.2">
      <c r="A1821" s="25" t="s">
        <v>3274</v>
      </c>
      <c r="B1821" s="25" t="s">
        <v>2459</v>
      </c>
      <c r="C1821" s="25" t="s">
        <v>200</v>
      </c>
      <c r="D1821" s="25" t="s">
        <v>801</v>
      </c>
      <c r="E1821" s="25" t="s">
        <v>250</v>
      </c>
    </row>
    <row r="1822" spans="1:5" x14ac:dyDescent="0.2">
      <c r="A1822" s="25" t="s">
        <v>3274</v>
      </c>
      <c r="B1822" s="25" t="s">
        <v>2467</v>
      </c>
      <c r="C1822" s="25" t="s">
        <v>201</v>
      </c>
      <c r="D1822" s="25" t="s">
        <v>801</v>
      </c>
      <c r="E1822" s="25" t="s">
        <v>694</v>
      </c>
    </row>
    <row r="1823" spans="1:5" x14ac:dyDescent="0.2">
      <c r="A1823" s="25" t="s">
        <v>3274</v>
      </c>
      <c r="B1823" s="25" t="s">
        <v>2467</v>
      </c>
      <c r="C1823" s="25" t="s">
        <v>201</v>
      </c>
      <c r="D1823" s="25" t="s">
        <v>801</v>
      </c>
      <c r="E1823" s="25" t="s">
        <v>250</v>
      </c>
    </row>
    <row r="1824" spans="1:5" x14ac:dyDescent="0.2">
      <c r="A1824" s="25" t="s">
        <v>3274</v>
      </c>
      <c r="B1824" s="25" t="s">
        <v>2444</v>
      </c>
      <c r="C1824" s="25" t="s">
        <v>203</v>
      </c>
      <c r="D1824" s="25" t="s">
        <v>801</v>
      </c>
      <c r="E1824" s="25" t="s">
        <v>694</v>
      </c>
    </row>
    <row r="1825" spans="1:5" x14ac:dyDescent="0.2">
      <c r="A1825" s="25" t="s">
        <v>3274</v>
      </c>
      <c r="B1825" s="25" t="s">
        <v>2444</v>
      </c>
      <c r="C1825" s="25" t="s">
        <v>203</v>
      </c>
      <c r="D1825" s="25" t="s">
        <v>801</v>
      </c>
      <c r="E1825" s="25" t="s">
        <v>250</v>
      </c>
    </row>
    <row r="1826" spans="1:5" x14ac:dyDescent="0.2">
      <c r="A1826" s="25" t="s">
        <v>3274</v>
      </c>
      <c r="B1826" s="25" t="s">
        <v>2452</v>
      </c>
      <c r="C1826" s="25" t="s">
        <v>202</v>
      </c>
      <c r="D1826" s="25" t="s">
        <v>801</v>
      </c>
      <c r="E1826" s="25" t="s">
        <v>694</v>
      </c>
    </row>
    <row r="1827" spans="1:5" x14ac:dyDescent="0.2">
      <c r="A1827" s="25" t="s">
        <v>3274</v>
      </c>
      <c r="B1827" s="25" t="s">
        <v>2452</v>
      </c>
      <c r="C1827" s="25" t="s">
        <v>202</v>
      </c>
      <c r="D1827" s="25" t="s">
        <v>801</v>
      </c>
      <c r="E1827" s="25" t="s">
        <v>250</v>
      </c>
    </row>
    <row r="1828" spans="1:5" x14ac:dyDescent="0.2">
      <c r="A1828" s="25" t="s">
        <v>3274</v>
      </c>
      <c r="B1828" s="25" t="s">
        <v>2464</v>
      </c>
      <c r="C1828" s="25" t="s">
        <v>563</v>
      </c>
      <c r="D1828" s="25" t="s">
        <v>801</v>
      </c>
      <c r="E1828" s="25" t="s">
        <v>694</v>
      </c>
    </row>
    <row r="1829" spans="1:5" x14ac:dyDescent="0.2">
      <c r="A1829" s="25" t="s">
        <v>3274</v>
      </c>
      <c r="B1829" s="25" t="s">
        <v>2464</v>
      </c>
      <c r="C1829" s="25" t="s">
        <v>563</v>
      </c>
      <c r="D1829" s="25" t="s">
        <v>801</v>
      </c>
      <c r="E1829" s="25" t="s">
        <v>250</v>
      </c>
    </row>
    <row r="1830" spans="1:5" x14ac:dyDescent="0.2">
      <c r="A1830" s="25" t="s">
        <v>3274</v>
      </c>
      <c r="B1830" s="25" t="s">
        <v>2440</v>
      </c>
      <c r="C1830" s="25" t="s">
        <v>153</v>
      </c>
      <c r="D1830" s="25" t="s">
        <v>801</v>
      </c>
      <c r="E1830" s="25" t="s">
        <v>694</v>
      </c>
    </row>
    <row r="1831" spans="1:5" x14ac:dyDescent="0.2">
      <c r="A1831" s="25" t="s">
        <v>3274</v>
      </c>
      <c r="B1831" s="25" t="s">
        <v>2440</v>
      </c>
      <c r="C1831" s="25" t="s">
        <v>153</v>
      </c>
      <c r="D1831" s="25" t="s">
        <v>801</v>
      </c>
      <c r="E1831" s="25" t="s">
        <v>250</v>
      </c>
    </row>
    <row r="1832" spans="1:5" x14ac:dyDescent="0.2">
      <c r="A1832" s="25" t="s">
        <v>3274</v>
      </c>
      <c r="B1832" s="25" t="s">
        <v>2463</v>
      </c>
      <c r="C1832" s="25" t="s">
        <v>2337</v>
      </c>
      <c r="D1832" s="25" t="s">
        <v>801</v>
      </c>
      <c r="E1832" s="25" t="s">
        <v>694</v>
      </c>
    </row>
    <row r="1833" spans="1:5" x14ac:dyDescent="0.2">
      <c r="A1833" s="25" t="s">
        <v>3274</v>
      </c>
      <c r="B1833" s="25" t="s">
        <v>2463</v>
      </c>
      <c r="C1833" s="25" t="s">
        <v>2337</v>
      </c>
      <c r="D1833" s="25" t="s">
        <v>801</v>
      </c>
      <c r="E1833" s="25" t="s">
        <v>250</v>
      </c>
    </row>
    <row r="1834" spans="1:5" x14ac:dyDescent="0.2">
      <c r="A1834" s="25" t="s">
        <v>3274</v>
      </c>
      <c r="B1834" s="25" t="s">
        <v>2391</v>
      </c>
      <c r="C1834" s="25" t="s">
        <v>154</v>
      </c>
      <c r="D1834" s="25" t="s">
        <v>801</v>
      </c>
      <c r="E1834" s="25" t="s">
        <v>694</v>
      </c>
    </row>
    <row r="1835" spans="1:5" x14ac:dyDescent="0.2">
      <c r="A1835" s="25" t="s">
        <v>3274</v>
      </c>
      <c r="B1835" s="25" t="s">
        <v>2391</v>
      </c>
      <c r="C1835" s="25" t="s">
        <v>154</v>
      </c>
      <c r="D1835" s="25" t="s">
        <v>801</v>
      </c>
      <c r="E1835" s="25" t="s">
        <v>255</v>
      </c>
    </row>
    <row r="1836" spans="1:5" x14ac:dyDescent="0.2">
      <c r="A1836" s="25" t="s">
        <v>3274</v>
      </c>
      <c r="B1836" s="25" t="s">
        <v>2391</v>
      </c>
      <c r="C1836" s="25" t="s">
        <v>154</v>
      </c>
      <c r="D1836" s="25" t="s">
        <v>801</v>
      </c>
      <c r="E1836" s="25" t="s">
        <v>250</v>
      </c>
    </row>
    <row r="1837" spans="1:5" x14ac:dyDescent="0.2">
      <c r="A1837" s="25" t="s">
        <v>3274</v>
      </c>
      <c r="B1837" s="25" t="s">
        <v>2442</v>
      </c>
      <c r="C1837" s="25" t="s">
        <v>922</v>
      </c>
      <c r="D1837" s="25" t="s">
        <v>801</v>
      </c>
      <c r="E1837" s="25" t="s">
        <v>694</v>
      </c>
    </row>
    <row r="1838" spans="1:5" x14ac:dyDescent="0.2">
      <c r="A1838" s="25" t="s">
        <v>3274</v>
      </c>
      <c r="B1838" s="25" t="s">
        <v>2442</v>
      </c>
      <c r="C1838" s="25" t="s">
        <v>922</v>
      </c>
      <c r="D1838" s="25" t="s">
        <v>801</v>
      </c>
      <c r="E1838" s="25" t="s">
        <v>250</v>
      </c>
    </row>
    <row r="1839" spans="1:5" x14ac:dyDescent="0.2">
      <c r="A1839" s="25" t="s">
        <v>3274</v>
      </c>
      <c r="B1839" s="25" t="s">
        <v>2388</v>
      </c>
      <c r="C1839" s="25" t="s">
        <v>452</v>
      </c>
      <c r="D1839" s="25" t="s">
        <v>801</v>
      </c>
      <c r="E1839" s="25" t="s">
        <v>694</v>
      </c>
    </row>
    <row r="1840" spans="1:5" x14ac:dyDescent="0.2">
      <c r="A1840" s="25" t="s">
        <v>3274</v>
      </c>
      <c r="B1840" s="25" t="s">
        <v>2388</v>
      </c>
      <c r="C1840" s="25" t="s">
        <v>452</v>
      </c>
      <c r="D1840" s="25" t="s">
        <v>801</v>
      </c>
      <c r="E1840" s="25" t="s">
        <v>250</v>
      </c>
    </row>
    <row r="1841" spans="1:5" x14ac:dyDescent="0.2">
      <c r="A1841" s="25" t="s">
        <v>3274</v>
      </c>
      <c r="B1841" s="25" t="s">
        <v>2741</v>
      </c>
      <c r="C1841" s="25" t="s">
        <v>2742</v>
      </c>
      <c r="D1841" s="25" t="s">
        <v>801</v>
      </c>
      <c r="E1841" s="25" t="s">
        <v>250</v>
      </c>
    </row>
    <row r="1842" spans="1:5" x14ac:dyDescent="0.2">
      <c r="A1842" s="25" t="s">
        <v>3274</v>
      </c>
      <c r="B1842" s="25" t="s">
        <v>2410</v>
      </c>
      <c r="C1842" s="25" t="s">
        <v>1859</v>
      </c>
      <c r="D1842" s="25" t="s">
        <v>801</v>
      </c>
      <c r="E1842" s="25" t="s">
        <v>250</v>
      </c>
    </row>
    <row r="1843" spans="1:5" x14ac:dyDescent="0.2">
      <c r="A1843" s="25" t="s">
        <v>3274</v>
      </c>
      <c r="B1843" s="25" t="s">
        <v>2379</v>
      </c>
      <c r="C1843" s="25" t="s">
        <v>155</v>
      </c>
      <c r="D1843" s="25" t="s">
        <v>801</v>
      </c>
      <c r="E1843" s="25" t="s">
        <v>697</v>
      </c>
    </row>
    <row r="1844" spans="1:5" x14ac:dyDescent="0.2">
      <c r="A1844" s="25" t="s">
        <v>3274</v>
      </c>
      <c r="B1844" s="25" t="s">
        <v>2379</v>
      </c>
      <c r="C1844" s="25" t="s">
        <v>155</v>
      </c>
      <c r="D1844" s="25" t="s">
        <v>801</v>
      </c>
      <c r="E1844" s="25" t="s">
        <v>694</v>
      </c>
    </row>
    <row r="1845" spans="1:5" x14ac:dyDescent="0.2">
      <c r="A1845" s="25" t="s">
        <v>3274</v>
      </c>
      <c r="B1845" s="25" t="s">
        <v>2379</v>
      </c>
      <c r="C1845" s="25" t="s">
        <v>155</v>
      </c>
      <c r="D1845" s="25" t="s">
        <v>801</v>
      </c>
      <c r="E1845" s="25" t="s">
        <v>695</v>
      </c>
    </row>
    <row r="1846" spans="1:5" x14ac:dyDescent="0.2">
      <c r="A1846" s="25" t="s">
        <v>3274</v>
      </c>
      <c r="B1846" s="25" t="s">
        <v>2379</v>
      </c>
      <c r="C1846" s="25" t="s">
        <v>155</v>
      </c>
      <c r="D1846" s="25" t="s">
        <v>801</v>
      </c>
      <c r="E1846" s="25" t="s">
        <v>250</v>
      </c>
    </row>
    <row r="1847" spans="1:5" x14ac:dyDescent="0.2">
      <c r="A1847" s="25" t="s">
        <v>3274</v>
      </c>
      <c r="B1847" s="25" t="s">
        <v>2367</v>
      </c>
      <c r="C1847" s="25" t="s">
        <v>156</v>
      </c>
      <c r="D1847" s="25" t="s">
        <v>801</v>
      </c>
      <c r="E1847" s="25" t="s">
        <v>694</v>
      </c>
    </row>
    <row r="1848" spans="1:5" x14ac:dyDescent="0.2">
      <c r="A1848" s="25" t="s">
        <v>3274</v>
      </c>
      <c r="B1848" s="25" t="s">
        <v>2367</v>
      </c>
      <c r="C1848" s="25" t="s">
        <v>156</v>
      </c>
      <c r="D1848" s="25" t="s">
        <v>801</v>
      </c>
      <c r="E1848" s="25" t="s">
        <v>3123</v>
      </c>
    </row>
    <row r="1849" spans="1:5" x14ac:dyDescent="0.2">
      <c r="A1849" s="25" t="s">
        <v>3274</v>
      </c>
      <c r="B1849" s="25" t="s">
        <v>2367</v>
      </c>
      <c r="C1849" s="25" t="s">
        <v>156</v>
      </c>
      <c r="D1849" s="25" t="s">
        <v>801</v>
      </c>
      <c r="E1849" s="25" t="s">
        <v>695</v>
      </c>
    </row>
    <row r="1850" spans="1:5" x14ac:dyDescent="0.2">
      <c r="A1850" s="25" t="s">
        <v>3274</v>
      </c>
      <c r="B1850" s="25" t="s">
        <v>2367</v>
      </c>
      <c r="C1850" s="25" t="s">
        <v>156</v>
      </c>
      <c r="D1850" s="25" t="s">
        <v>801</v>
      </c>
      <c r="E1850" s="25" t="s">
        <v>696</v>
      </c>
    </row>
    <row r="1851" spans="1:5" x14ac:dyDescent="0.2">
      <c r="A1851" s="25" t="s">
        <v>3274</v>
      </c>
      <c r="B1851" s="25" t="s">
        <v>2367</v>
      </c>
      <c r="C1851" s="25" t="s">
        <v>156</v>
      </c>
      <c r="D1851" s="25" t="s">
        <v>801</v>
      </c>
      <c r="E1851" s="25" t="s">
        <v>250</v>
      </c>
    </row>
    <row r="1852" spans="1:5" x14ac:dyDescent="0.2">
      <c r="A1852" s="25" t="s">
        <v>3274</v>
      </c>
      <c r="B1852" s="25" t="s">
        <v>2367</v>
      </c>
      <c r="C1852" s="25" t="s">
        <v>156</v>
      </c>
      <c r="D1852" s="25" t="s">
        <v>801</v>
      </c>
      <c r="E1852" s="25" t="s">
        <v>1453</v>
      </c>
    </row>
    <row r="1853" spans="1:5" x14ac:dyDescent="0.2">
      <c r="A1853" s="25" t="s">
        <v>3274</v>
      </c>
      <c r="B1853" s="25" t="s">
        <v>2413</v>
      </c>
      <c r="C1853" s="25" t="s">
        <v>839</v>
      </c>
      <c r="D1853" s="25" t="s">
        <v>801</v>
      </c>
      <c r="E1853" s="25" t="s">
        <v>694</v>
      </c>
    </row>
    <row r="1854" spans="1:5" x14ac:dyDescent="0.2">
      <c r="A1854" s="25" t="s">
        <v>3274</v>
      </c>
      <c r="B1854" s="25" t="s">
        <v>2413</v>
      </c>
      <c r="C1854" s="25" t="s">
        <v>839</v>
      </c>
      <c r="D1854" s="25" t="s">
        <v>801</v>
      </c>
      <c r="E1854" s="25" t="s">
        <v>255</v>
      </c>
    </row>
    <row r="1855" spans="1:5" x14ac:dyDescent="0.2">
      <c r="A1855" s="25" t="s">
        <v>3274</v>
      </c>
      <c r="B1855" s="25" t="s">
        <v>2413</v>
      </c>
      <c r="C1855" s="25" t="s">
        <v>839</v>
      </c>
      <c r="D1855" s="25" t="s">
        <v>801</v>
      </c>
      <c r="E1855" s="25" t="s">
        <v>250</v>
      </c>
    </row>
    <row r="1856" spans="1:5" x14ac:dyDescent="0.2">
      <c r="A1856" s="25" t="s">
        <v>3274</v>
      </c>
      <c r="B1856" s="25" t="s">
        <v>2411</v>
      </c>
      <c r="C1856" s="25" t="s">
        <v>158</v>
      </c>
      <c r="D1856" s="25" t="s">
        <v>801</v>
      </c>
      <c r="E1856" s="25" t="s">
        <v>694</v>
      </c>
    </row>
    <row r="1857" spans="1:5" x14ac:dyDescent="0.2">
      <c r="A1857" s="25" t="s">
        <v>3274</v>
      </c>
      <c r="B1857" s="25" t="s">
        <v>2411</v>
      </c>
      <c r="C1857" s="25" t="s">
        <v>158</v>
      </c>
      <c r="D1857" s="25" t="s">
        <v>801</v>
      </c>
      <c r="E1857" s="25" t="s">
        <v>255</v>
      </c>
    </row>
    <row r="1858" spans="1:5" x14ac:dyDescent="0.2">
      <c r="A1858" s="25" t="s">
        <v>3274</v>
      </c>
      <c r="B1858" s="25" t="s">
        <v>2411</v>
      </c>
      <c r="C1858" s="25" t="s">
        <v>158</v>
      </c>
      <c r="D1858" s="25" t="s">
        <v>801</v>
      </c>
      <c r="E1858" s="25" t="s">
        <v>250</v>
      </c>
    </row>
    <row r="1859" spans="1:5" x14ac:dyDescent="0.2">
      <c r="A1859" s="25" t="s">
        <v>3274</v>
      </c>
      <c r="B1859" s="25" t="s">
        <v>2441</v>
      </c>
      <c r="C1859" s="25" t="s">
        <v>1208</v>
      </c>
      <c r="D1859" s="25" t="s">
        <v>801</v>
      </c>
      <c r="E1859" s="25" t="s">
        <v>694</v>
      </c>
    </row>
    <row r="1860" spans="1:5" x14ac:dyDescent="0.2">
      <c r="A1860" s="25" t="s">
        <v>3274</v>
      </c>
      <c r="B1860" s="25" t="s">
        <v>2441</v>
      </c>
      <c r="C1860" s="25" t="s">
        <v>1208</v>
      </c>
      <c r="D1860" s="25" t="s">
        <v>801</v>
      </c>
      <c r="E1860" s="25" t="s">
        <v>250</v>
      </c>
    </row>
    <row r="1861" spans="1:5" x14ac:dyDescent="0.2">
      <c r="A1861" s="25" t="s">
        <v>3274</v>
      </c>
      <c r="B1861" s="25" t="s">
        <v>2438</v>
      </c>
      <c r="C1861" s="25" t="s">
        <v>213</v>
      </c>
      <c r="D1861" s="25" t="s">
        <v>801</v>
      </c>
      <c r="E1861" s="25" t="s">
        <v>694</v>
      </c>
    </row>
    <row r="1862" spans="1:5" x14ac:dyDescent="0.2">
      <c r="A1862" s="25" t="s">
        <v>3274</v>
      </c>
      <c r="B1862" s="25" t="s">
        <v>2438</v>
      </c>
      <c r="C1862" s="25" t="s">
        <v>213</v>
      </c>
      <c r="D1862" s="25" t="s">
        <v>801</v>
      </c>
      <c r="E1862" s="25" t="s">
        <v>255</v>
      </c>
    </row>
    <row r="1863" spans="1:5" x14ac:dyDescent="0.2">
      <c r="A1863" s="25" t="s">
        <v>3274</v>
      </c>
      <c r="B1863" s="25" t="s">
        <v>2438</v>
      </c>
      <c r="C1863" s="25" t="s">
        <v>213</v>
      </c>
      <c r="D1863" s="25" t="s">
        <v>801</v>
      </c>
      <c r="E1863" s="25" t="s">
        <v>250</v>
      </c>
    </row>
    <row r="1864" spans="1:5" x14ac:dyDescent="0.2">
      <c r="A1864" s="25" t="s">
        <v>3274</v>
      </c>
      <c r="B1864" s="25" t="s">
        <v>2373</v>
      </c>
      <c r="C1864" s="25" t="s">
        <v>214</v>
      </c>
      <c r="D1864" s="25" t="s">
        <v>801</v>
      </c>
      <c r="E1864" s="25" t="s">
        <v>694</v>
      </c>
    </row>
    <row r="1865" spans="1:5" x14ac:dyDescent="0.2">
      <c r="A1865" s="25" t="s">
        <v>3274</v>
      </c>
      <c r="B1865" s="25" t="s">
        <v>2373</v>
      </c>
      <c r="C1865" s="25" t="s">
        <v>214</v>
      </c>
      <c r="D1865" s="25" t="s">
        <v>801</v>
      </c>
      <c r="E1865" s="25" t="s">
        <v>255</v>
      </c>
    </row>
    <row r="1866" spans="1:5" x14ac:dyDescent="0.2">
      <c r="A1866" s="25" t="s">
        <v>3274</v>
      </c>
      <c r="B1866" s="25" t="s">
        <v>2373</v>
      </c>
      <c r="C1866" s="25" t="s">
        <v>214</v>
      </c>
      <c r="D1866" s="25" t="s">
        <v>801</v>
      </c>
      <c r="E1866" s="25" t="s">
        <v>250</v>
      </c>
    </row>
    <row r="1867" spans="1:5" x14ac:dyDescent="0.2">
      <c r="A1867" s="25" t="s">
        <v>3274</v>
      </c>
      <c r="B1867" s="25" t="s">
        <v>2420</v>
      </c>
      <c r="C1867" s="25" t="s">
        <v>615</v>
      </c>
      <c r="D1867" s="25" t="s">
        <v>801</v>
      </c>
      <c r="E1867" s="25" t="s">
        <v>694</v>
      </c>
    </row>
    <row r="1868" spans="1:5" x14ac:dyDescent="0.2">
      <c r="A1868" s="25" t="s">
        <v>3274</v>
      </c>
      <c r="B1868" s="25" t="s">
        <v>2420</v>
      </c>
      <c r="C1868" s="25" t="s">
        <v>615</v>
      </c>
      <c r="D1868" s="25" t="s">
        <v>801</v>
      </c>
      <c r="E1868" s="25" t="s">
        <v>695</v>
      </c>
    </row>
    <row r="1869" spans="1:5" x14ac:dyDescent="0.2">
      <c r="A1869" s="25" t="s">
        <v>3274</v>
      </c>
      <c r="B1869" s="25" t="s">
        <v>2420</v>
      </c>
      <c r="C1869" s="25" t="s">
        <v>615</v>
      </c>
      <c r="D1869" s="25" t="s">
        <v>801</v>
      </c>
      <c r="E1869" s="25" t="s">
        <v>250</v>
      </c>
    </row>
    <row r="1870" spans="1:5" x14ac:dyDescent="0.2">
      <c r="A1870" s="25" t="s">
        <v>3274</v>
      </c>
      <c r="B1870" s="25" t="s">
        <v>2457</v>
      </c>
      <c r="C1870" s="25" t="s">
        <v>215</v>
      </c>
      <c r="D1870" s="25" t="s">
        <v>801</v>
      </c>
      <c r="E1870" s="25" t="s">
        <v>694</v>
      </c>
    </row>
    <row r="1871" spans="1:5" x14ac:dyDescent="0.2">
      <c r="A1871" s="25" t="s">
        <v>3274</v>
      </c>
      <c r="B1871" s="25" t="s">
        <v>2457</v>
      </c>
      <c r="C1871" s="25" t="s">
        <v>215</v>
      </c>
      <c r="D1871" s="25" t="s">
        <v>801</v>
      </c>
      <c r="E1871" s="25" t="s">
        <v>250</v>
      </c>
    </row>
    <row r="1872" spans="1:5" x14ac:dyDescent="0.2">
      <c r="A1872" s="25" t="s">
        <v>3274</v>
      </c>
      <c r="B1872" s="25" t="s">
        <v>2429</v>
      </c>
      <c r="C1872" s="25" t="s">
        <v>216</v>
      </c>
      <c r="D1872" s="25" t="s">
        <v>801</v>
      </c>
      <c r="E1872" s="25" t="s">
        <v>694</v>
      </c>
    </row>
    <row r="1873" spans="1:5" x14ac:dyDescent="0.2">
      <c r="A1873" s="25" t="s">
        <v>3274</v>
      </c>
      <c r="B1873" s="25" t="s">
        <v>2429</v>
      </c>
      <c r="C1873" s="25" t="s">
        <v>216</v>
      </c>
      <c r="D1873" s="25" t="s">
        <v>801</v>
      </c>
      <c r="E1873" s="25" t="s">
        <v>250</v>
      </c>
    </row>
    <row r="1874" spans="1:5" x14ac:dyDescent="0.2">
      <c r="A1874" s="25" t="s">
        <v>3274</v>
      </c>
      <c r="B1874" s="25" t="s">
        <v>2433</v>
      </c>
      <c r="C1874" s="25" t="s">
        <v>217</v>
      </c>
      <c r="D1874" s="25" t="s">
        <v>801</v>
      </c>
      <c r="E1874" s="25" t="s">
        <v>694</v>
      </c>
    </row>
    <row r="1875" spans="1:5" x14ac:dyDescent="0.2">
      <c r="A1875" s="25" t="s">
        <v>3274</v>
      </c>
      <c r="B1875" s="25" t="s">
        <v>2433</v>
      </c>
      <c r="C1875" s="25" t="s">
        <v>217</v>
      </c>
      <c r="D1875" s="25" t="s">
        <v>801</v>
      </c>
      <c r="E1875" s="25" t="s">
        <v>250</v>
      </c>
    </row>
    <row r="1876" spans="1:5" x14ac:dyDescent="0.2">
      <c r="A1876" s="25" t="s">
        <v>3274</v>
      </c>
      <c r="B1876" s="25" t="s">
        <v>2374</v>
      </c>
      <c r="C1876" s="25" t="s">
        <v>218</v>
      </c>
      <c r="D1876" s="25" t="s">
        <v>801</v>
      </c>
      <c r="E1876" s="25" t="s">
        <v>694</v>
      </c>
    </row>
    <row r="1877" spans="1:5" x14ac:dyDescent="0.2">
      <c r="A1877" s="25" t="s">
        <v>3274</v>
      </c>
      <c r="B1877" s="25" t="s">
        <v>2374</v>
      </c>
      <c r="C1877" s="25" t="s">
        <v>218</v>
      </c>
      <c r="D1877" s="25" t="s">
        <v>801</v>
      </c>
      <c r="E1877" s="25" t="s">
        <v>250</v>
      </c>
    </row>
    <row r="1878" spans="1:5" x14ac:dyDescent="0.2">
      <c r="A1878" s="25" t="s">
        <v>3274</v>
      </c>
      <c r="B1878" s="25" t="s">
        <v>2475</v>
      </c>
      <c r="C1878" s="25" t="s">
        <v>220</v>
      </c>
      <c r="D1878" s="25" t="s">
        <v>801</v>
      </c>
      <c r="E1878" s="25" t="s">
        <v>697</v>
      </c>
    </row>
    <row r="1879" spans="1:5" x14ac:dyDescent="0.2">
      <c r="A1879" s="25" t="s">
        <v>3274</v>
      </c>
      <c r="B1879" s="25" t="s">
        <v>2475</v>
      </c>
      <c r="C1879" s="25" t="s">
        <v>220</v>
      </c>
      <c r="D1879" s="25" t="s">
        <v>801</v>
      </c>
      <c r="E1879" s="25" t="s">
        <v>694</v>
      </c>
    </row>
    <row r="1880" spans="1:5" x14ac:dyDescent="0.2">
      <c r="A1880" s="25" t="s">
        <v>3274</v>
      </c>
      <c r="B1880" s="25" t="s">
        <v>2475</v>
      </c>
      <c r="C1880" s="25" t="s">
        <v>220</v>
      </c>
      <c r="D1880" s="25" t="s">
        <v>801</v>
      </c>
      <c r="E1880" s="25" t="s">
        <v>995</v>
      </c>
    </row>
    <row r="1881" spans="1:5" x14ac:dyDescent="0.2">
      <c r="A1881" s="25" t="s">
        <v>3274</v>
      </c>
      <c r="B1881" s="25" t="s">
        <v>2475</v>
      </c>
      <c r="C1881" s="25" t="s">
        <v>220</v>
      </c>
      <c r="D1881" s="25" t="s">
        <v>801</v>
      </c>
      <c r="E1881" s="25" t="s">
        <v>255</v>
      </c>
    </row>
    <row r="1882" spans="1:5" x14ac:dyDescent="0.2">
      <c r="A1882" s="25" t="s">
        <v>3274</v>
      </c>
      <c r="B1882" s="25" t="s">
        <v>2415</v>
      </c>
      <c r="C1882" s="25" t="s">
        <v>1209</v>
      </c>
      <c r="D1882" s="25" t="s">
        <v>801</v>
      </c>
      <c r="E1882" s="25" t="s">
        <v>255</v>
      </c>
    </row>
    <row r="1883" spans="1:5" x14ac:dyDescent="0.2">
      <c r="A1883" s="25" t="s">
        <v>3274</v>
      </c>
      <c r="B1883" s="25" t="s">
        <v>2415</v>
      </c>
      <c r="C1883" s="25" t="s">
        <v>1209</v>
      </c>
      <c r="D1883" s="25" t="s">
        <v>801</v>
      </c>
      <c r="E1883" s="25" t="s">
        <v>250</v>
      </c>
    </row>
    <row r="1884" spans="1:5" x14ac:dyDescent="0.2">
      <c r="A1884" s="25" t="s">
        <v>3274</v>
      </c>
      <c r="B1884" s="25" t="s">
        <v>2383</v>
      </c>
      <c r="C1884" s="25" t="s">
        <v>239</v>
      </c>
      <c r="D1884" s="25" t="s">
        <v>801</v>
      </c>
      <c r="E1884" s="25" t="s">
        <v>694</v>
      </c>
    </row>
    <row r="1885" spans="1:5" x14ac:dyDescent="0.2">
      <c r="A1885" s="25" t="s">
        <v>3274</v>
      </c>
      <c r="B1885" s="25" t="s">
        <v>2383</v>
      </c>
      <c r="C1885" s="25" t="s">
        <v>239</v>
      </c>
      <c r="D1885" s="25" t="s">
        <v>801</v>
      </c>
      <c r="E1885" s="25" t="s">
        <v>255</v>
      </c>
    </row>
    <row r="1886" spans="1:5" x14ac:dyDescent="0.2">
      <c r="A1886" s="25" t="s">
        <v>3274</v>
      </c>
      <c r="B1886" s="25" t="s">
        <v>2383</v>
      </c>
      <c r="C1886" s="25" t="s">
        <v>239</v>
      </c>
      <c r="D1886" s="25" t="s">
        <v>801</v>
      </c>
      <c r="E1886" s="25" t="s">
        <v>250</v>
      </c>
    </row>
    <row r="1887" spans="1:5" x14ac:dyDescent="0.2">
      <c r="A1887" s="25" t="s">
        <v>3274</v>
      </c>
      <c r="B1887" s="25" t="s">
        <v>2404</v>
      </c>
      <c r="C1887" s="25" t="s">
        <v>616</v>
      </c>
      <c r="D1887" s="25" t="s">
        <v>801</v>
      </c>
      <c r="E1887" s="25" t="s">
        <v>694</v>
      </c>
    </row>
    <row r="1888" spans="1:5" x14ac:dyDescent="0.2">
      <c r="A1888" s="25" t="s">
        <v>3274</v>
      </c>
      <c r="B1888" s="25" t="s">
        <v>2404</v>
      </c>
      <c r="C1888" s="25" t="s">
        <v>616</v>
      </c>
      <c r="D1888" s="25" t="s">
        <v>801</v>
      </c>
      <c r="E1888" s="25" t="s">
        <v>255</v>
      </c>
    </row>
    <row r="1889" spans="1:5" x14ac:dyDescent="0.2">
      <c r="A1889" s="25" t="s">
        <v>3274</v>
      </c>
      <c r="B1889" s="25" t="s">
        <v>2404</v>
      </c>
      <c r="C1889" s="25" t="s">
        <v>616</v>
      </c>
      <c r="D1889" s="25" t="s">
        <v>801</v>
      </c>
      <c r="E1889" s="25" t="s">
        <v>250</v>
      </c>
    </row>
    <row r="1890" spans="1:5" x14ac:dyDescent="0.2">
      <c r="A1890" s="25" t="s">
        <v>3274</v>
      </c>
      <c r="B1890" s="25" t="s">
        <v>2446</v>
      </c>
      <c r="C1890" s="25" t="s">
        <v>617</v>
      </c>
      <c r="D1890" s="25" t="s">
        <v>801</v>
      </c>
      <c r="E1890" s="25" t="s">
        <v>694</v>
      </c>
    </row>
    <row r="1891" spans="1:5" x14ac:dyDescent="0.2">
      <c r="A1891" s="25" t="s">
        <v>3274</v>
      </c>
      <c r="B1891" s="25" t="s">
        <v>2446</v>
      </c>
      <c r="C1891" s="25" t="s">
        <v>617</v>
      </c>
      <c r="D1891" s="25" t="s">
        <v>801</v>
      </c>
      <c r="E1891" s="25" t="s">
        <v>255</v>
      </c>
    </row>
    <row r="1892" spans="1:5" x14ac:dyDescent="0.2">
      <c r="A1892" s="25" t="s">
        <v>3274</v>
      </c>
      <c r="B1892" s="25" t="s">
        <v>2446</v>
      </c>
      <c r="C1892" s="25" t="s">
        <v>617</v>
      </c>
      <c r="D1892" s="25" t="s">
        <v>801</v>
      </c>
      <c r="E1892" s="25" t="s">
        <v>250</v>
      </c>
    </row>
    <row r="1893" spans="1:5" x14ac:dyDescent="0.2">
      <c r="A1893" s="25" t="s">
        <v>3274</v>
      </c>
      <c r="B1893" s="25" t="s">
        <v>2394</v>
      </c>
      <c r="C1893" s="25" t="s">
        <v>241</v>
      </c>
      <c r="D1893" s="25" t="s">
        <v>801</v>
      </c>
      <c r="E1893" s="25" t="s">
        <v>694</v>
      </c>
    </row>
    <row r="1894" spans="1:5" x14ac:dyDescent="0.2">
      <c r="A1894" s="25" t="s">
        <v>3274</v>
      </c>
      <c r="B1894" s="25" t="s">
        <v>2394</v>
      </c>
      <c r="C1894" s="25" t="s">
        <v>241</v>
      </c>
      <c r="D1894" s="25" t="s">
        <v>801</v>
      </c>
      <c r="E1894" s="25" t="s">
        <v>695</v>
      </c>
    </row>
    <row r="1895" spans="1:5" x14ac:dyDescent="0.2">
      <c r="A1895" s="25" t="s">
        <v>3274</v>
      </c>
      <c r="B1895" s="25" t="s">
        <v>2394</v>
      </c>
      <c r="C1895" s="25" t="s">
        <v>241</v>
      </c>
      <c r="D1895" s="25" t="s">
        <v>801</v>
      </c>
      <c r="E1895" s="25" t="s">
        <v>250</v>
      </c>
    </row>
    <row r="1896" spans="1:5" x14ac:dyDescent="0.2">
      <c r="A1896" s="25" t="s">
        <v>3274</v>
      </c>
      <c r="B1896" s="25" t="s">
        <v>2364</v>
      </c>
      <c r="C1896" s="25" t="s">
        <v>242</v>
      </c>
      <c r="D1896" s="25" t="s">
        <v>801</v>
      </c>
      <c r="E1896" s="25" t="s">
        <v>697</v>
      </c>
    </row>
    <row r="1897" spans="1:5" x14ac:dyDescent="0.2">
      <c r="A1897" s="25" t="s">
        <v>3274</v>
      </c>
      <c r="B1897" s="25" t="s">
        <v>2364</v>
      </c>
      <c r="C1897" s="25" t="s">
        <v>242</v>
      </c>
      <c r="D1897" s="25" t="s">
        <v>801</v>
      </c>
      <c r="E1897" s="25" t="s">
        <v>694</v>
      </c>
    </row>
    <row r="1898" spans="1:5" x14ac:dyDescent="0.2">
      <c r="A1898" s="25" t="s">
        <v>3274</v>
      </c>
      <c r="B1898" s="25" t="s">
        <v>2364</v>
      </c>
      <c r="C1898" s="25" t="s">
        <v>242</v>
      </c>
      <c r="D1898" s="25" t="s">
        <v>801</v>
      </c>
      <c r="E1898" s="25" t="s">
        <v>695</v>
      </c>
    </row>
    <row r="1899" spans="1:5" x14ac:dyDescent="0.2">
      <c r="A1899" s="25" t="s">
        <v>3274</v>
      </c>
      <c r="B1899" s="25" t="s">
        <v>2364</v>
      </c>
      <c r="C1899" s="25" t="s">
        <v>242</v>
      </c>
      <c r="D1899" s="25" t="s">
        <v>801</v>
      </c>
      <c r="E1899" s="25" t="s">
        <v>696</v>
      </c>
    </row>
    <row r="1900" spans="1:5" x14ac:dyDescent="0.2">
      <c r="A1900" s="25" t="s">
        <v>3274</v>
      </c>
      <c r="B1900" s="25" t="s">
        <v>2364</v>
      </c>
      <c r="C1900" s="25" t="s">
        <v>242</v>
      </c>
      <c r="D1900" s="25" t="s">
        <v>801</v>
      </c>
      <c r="E1900" s="25" t="s">
        <v>250</v>
      </c>
    </row>
    <row r="1901" spans="1:5" x14ac:dyDescent="0.2">
      <c r="A1901" s="25" t="s">
        <v>3274</v>
      </c>
      <c r="B1901" s="25" t="s">
        <v>2451</v>
      </c>
      <c r="C1901" s="25" t="s">
        <v>314</v>
      </c>
      <c r="D1901" s="25" t="s">
        <v>801</v>
      </c>
      <c r="E1901" s="25" t="s">
        <v>694</v>
      </c>
    </row>
    <row r="1902" spans="1:5" x14ac:dyDescent="0.2">
      <c r="A1902" s="25" t="s">
        <v>3274</v>
      </c>
      <c r="B1902" s="25" t="s">
        <v>2451</v>
      </c>
      <c r="C1902" s="25" t="s">
        <v>314</v>
      </c>
      <c r="D1902" s="25" t="s">
        <v>801</v>
      </c>
      <c r="E1902" s="25" t="s">
        <v>250</v>
      </c>
    </row>
    <row r="1903" spans="1:5" x14ac:dyDescent="0.2">
      <c r="A1903" s="25" t="s">
        <v>3274</v>
      </c>
      <c r="B1903" s="25" t="s">
        <v>2447</v>
      </c>
      <c r="C1903" s="25" t="s">
        <v>315</v>
      </c>
      <c r="D1903" s="25" t="s">
        <v>801</v>
      </c>
      <c r="E1903" s="25" t="s">
        <v>694</v>
      </c>
    </row>
    <row r="1904" spans="1:5" x14ac:dyDescent="0.2">
      <c r="A1904" s="25" t="s">
        <v>3274</v>
      </c>
      <c r="B1904" s="25" t="s">
        <v>2447</v>
      </c>
      <c r="C1904" s="25" t="s">
        <v>315</v>
      </c>
      <c r="D1904" s="25" t="s">
        <v>801</v>
      </c>
      <c r="E1904" s="25" t="s">
        <v>250</v>
      </c>
    </row>
    <row r="1905" spans="1:5" x14ac:dyDescent="0.2">
      <c r="A1905" s="25" t="s">
        <v>3274</v>
      </c>
      <c r="B1905" s="25" t="s">
        <v>2422</v>
      </c>
      <c r="C1905" s="25" t="s">
        <v>316</v>
      </c>
      <c r="D1905" s="25" t="s">
        <v>801</v>
      </c>
      <c r="E1905" s="25" t="s">
        <v>694</v>
      </c>
    </row>
    <row r="1906" spans="1:5" x14ac:dyDescent="0.2">
      <c r="A1906" s="25" t="s">
        <v>3274</v>
      </c>
      <c r="B1906" s="25" t="s">
        <v>2422</v>
      </c>
      <c r="C1906" s="25" t="s">
        <v>316</v>
      </c>
      <c r="D1906" s="25" t="s">
        <v>801</v>
      </c>
      <c r="E1906" s="25" t="s">
        <v>250</v>
      </c>
    </row>
    <row r="1907" spans="1:5" x14ac:dyDescent="0.2">
      <c r="A1907" s="25" t="s">
        <v>3274</v>
      </c>
      <c r="B1907" s="25" t="s">
        <v>2468</v>
      </c>
      <c r="C1907" s="25" t="s">
        <v>317</v>
      </c>
      <c r="D1907" s="25" t="s">
        <v>801</v>
      </c>
      <c r="E1907" s="25" t="s">
        <v>250</v>
      </c>
    </row>
    <row r="1908" spans="1:5" x14ac:dyDescent="0.2">
      <c r="A1908" s="25" t="s">
        <v>3274</v>
      </c>
      <c r="B1908" s="25" t="s">
        <v>2434</v>
      </c>
      <c r="C1908" s="25" t="s">
        <v>318</v>
      </c>
      <c r="D1908" s="25" t="s">
        <v>801</v>
      </c>
      <c r="E1908" s="25" t="s">
        <v>694</v>
      </c>
    </row>
    <row r="1909" spans="1:5" x14ac:dyDescent="0.2">
      <c r="A1909" s="25" t="s">
        <v>3274</v>
      </c>
      <c r="B1909" s="25" t="s">
        <v>2434</v>
      </c>
      <c r="C1909" s="25" t="s">
        <v>318</v>
      </c>
      <c r="D1909" s="25" t="s">
        <v>801</v>
      </c>
      <c r="E1909" s="25" t="s">
        <v>250</v>
      </c>
    </row>
    <row r="1910" spans="1:5" x14ac:dyDescent="0.2">
      <c r="A1910" s="25" t="s">
        <v>3274</v>
      </c>
      <c r="B1910" s="25" t="s">
        <v>2448</v>
      </c>
      <c r="C1910" s="25" t="s">
        <v>319</v>
      </c>
      <c r="D1910" s="25" t="s">
        <v>801</v>
      </c>
      <c r="E1910" s="25" t="s">
        <v>250</v>
      </c>
    </row>
    <row r="1911" spans="1:5" x14ac:dyDescent="0.2">
      <c r="A1911" s="25" t="s">
        <v>3274</v>
      </c>
      <c r="B1911" s="25" t="s">
        <v>2456</v>
      </c>
      <c r="C1911" s="25" t="s">
        <v>311</v>
      </c>
      <c r="D1911" s="25" t="s">
        <v>801</v>
      </c>
      <c r="E1911" s="25" t="s">
        <v>694</v>
      </c>
    </row>
    <row r="1912" spans="1:5" x14ac:dyDescent="0.2">
      <c r="A1912" s="25" t="s">
        <v>3274</v>
      </c>
      <c r="B1912" s="25" t="s">
        <v>2456</v>
      </c>
      <c r="C1912" s="25" t="s">
        <v>311</v>
      </c>
      <c r="D1912" s="25" t="s">
        <v>801</v>
      </c>
      <c r="E1912" s="25" t="s">
        <v>250</v>
      </c>
    </row>
    <row r="1913" spans="1:5" x14ac:dyDescent="0.2">
      <c r="A1913" s="25" t="s">
        <v>3274</v>
      </c>
      <c r="B1913" s="25" t="s">
        <v>2466</v>
      </c>
      <c r="C1913" s="25" t="s">
        <v>320</v>
      </c>
      <c r="D1913" s="25" t="s">
        <v>801</v>
      </c>
      <c r="E1913" s="25" t="s">
        <v>250</v>
      </c>
    </row>
    <row r="1914" spans="1:5" x14ac:dyDescent="0.2">
      <c r="A1914" s="25" t="s">
        <v>3274</v>
      </c>
      <c r="B1914" s="25" t="s">
        <v>2462</v>
      </c>
      <c r="C1914" s="25" t="s">
        <v>310</v>
      </c>
      <c r="D1914" s="25" t="s">
        <v>801</v>
      </c>
      <c r="E1914" s="25" t="s">
        <v>250</v>
      </c>
    </row>
    <row r="1915" spans="1:5" x14ac:dyDescent="0.2">
      <c r="A1915" s="25" t="s">
        <v>3274</v>
      </c>
      <c r="B1915" s="25" t="s">
        <v>2400</v>
      </c>
      <c r="C1915" s="25" t="s">
        <v>313</v>
      </c>
      <c r="D1915" s="25" t="s">
        <v>801</v>
      </c>
      <c r="E1915" s="25" t="s">
        <v>694</v>
      </c>
    </row>
    <row r="1916" spans="1:5" x14ac:dyDescent="0.2">
      <c r="A1916" s="25" t="s">
        <v>3274</v>
      </c>
      <c r="B1916" s="25" t="s">
        <v>2400</v>
      </c>
      <c r="C1916" s="25" t="s">
        <v>313</v>
      </c>
      <c r="D1916" s="25" t="s">
        <v>801</v>
      </c>
      <c r="E1916" s="25" t="s">
        <v>250</v>
      </c>
    </row>
    <row r="1917" spans="1:5" x14ac:dyDescent="0.2">
      <c r="A1917" s="25" t="s">
        <v>3274</v>
      </c>
      <c r="B1917" s="25" t="s">
        <v>2387</v>
      </c>
      <c r="C1917" s="25" t="s">
        <v>240</v>
      </c>
      <c r="D1917" s="25" t="s">
        <v>801</v>
      </c>
      <c r="E1917" s="25" t="s">
        <v>694</v>
      </c>
    </row>
    <row r="1918" spans="1:5" x14ac:dyDescent="0.2">
      <c r="A1918" s="25" t="s">
        <v>3274</v>
      </c>
      <c r="B1918" s="25" t="s">
        <v>2387</v>
      </c>
      <c r="C1918" s="25" t="s">
        <v>240</v>
      </c>
      <c r="D1918" s="25" t="s">
        <v>801</v>
      </c>
      <c r="E1918" s="25" t="s">
        <v>695</v>
      </c>
    </row>
    <row r="1919" spans="1:5" x14ac:dyDescent="0.2">
      <c r="A1919" s="25" t="s">
        <v>3274</v>
      </c>
      <c r="B1919" s="25" t="s">
        <v>2387</v>
      </c>
      <c r="C1919" s="25" t="s">
        <v>240</v>
      </c>
      <c r="D1919" s="25" t="s">
        <v>801</v>
      </c>
      <c r="E1919" s="25" t="s">
        <v>696</v>
      </c>
    </row>
    <row r="1920" spans="1:5" x14ac:dyDescent="0.2">
      <c r="A1920" s="25" t="s">
        <v>3274</v>
      </c>
      <c r="B1920" s="25" t="s">
        <v>2387</v>
      </c>
      <c r="C1920" s="25" t="s">
        <v>240</v>
      </c>
      <c r="D1920" s="25" t="s">
        <v>801</v>
      </c>
      <c r="E1920" s="25" t="s">
        <v>250</v>
      </c>
    </row>
    <row r="1921" spans="1:5" x14ac:dyDescent="0.2">
      <c r="A1921" s="25" t="s">
        <v>3274</v>
      </c>
      <c r="B1921" s="25" t="s">
        <v>2435</v>
      </c>
      <c r="C1921" s="25" t="s">
        <v>243</v>
      </c>
      <c r="D1921" s="25" t="s">
        <v>801</v>
      </c>
      <c r="E1921" s="25" t="s">
        <v>694</v>
      </c>
    </row>
    <row r="1922" spans="1:5" x14ac:dyDescent="0.2">
      <c r="A1922" s="25" t="s">
        <v>3274</v>
      </c>
      <c r="B1922" s="25" t="s">
        <v>2435</v>
      </c>
      <c r="C1922" s="25" t="s">
        <v>243</v>
      </c>
      <c r="D1922" s="25" t="s">
        <v>801</v>
      </c>
      <c r="E1922" s="25" t="s">
        <v>250</v>
      </c>
    </row>
    <row r="1923" spans="1:5" x14ac:dyDescent="0.2">
      <c r="A1923" s="25" t="s">
        <v>3274</v>
      </c>
      <c r="B1923" s="25" t="s">
        <v>2403</v>
      </c>
      <c r="C1923" s="25" t="s">
        <v>450</v>
      </c>
      <c r="D1923" s="25" t="s">
        <v>801</v>
      </c>
      <c r="E1923" s="25" t="s">
        <v>694</v>
      </c>
    </row>
    <row r="1924" spans="1:5" x14ac:dyDescent="0.2">
      <c r="A1924" s="25" t="s">
        <v>3274</v>
      </c>
      <c r="B1924" s="25" t="s">
        <v>2403</v>
      </c>
      <c r="C1924" s="25" t="s">
        <v>450</v>
      </c>
      <c r="D1924" s="25" t="s">
        <v>801</v>
      </c>
      <c r="E1924" s="25" t="s">
        <v>255</v>
      </c>
    </row>
    <row r="1925" spans="1:5" x14ac:dyDescent="0.2">
      <c r="A1925" s="25" t="s">
        <v>3274</v>
      </c>
      <c r="B1925" s="25" t="s">
        <v>2403</v>
      </c>
      <c r="C1925" s="25" t="s">
        <v>450</v>
      </c>
      <c r="D1925" s="25" t="s">
        <v>801</v>
      </c>
      <c r="E1925" s="25" t="s">
        <v>250</v>
      </c>
    </row>
    <row r="1926" spans="1:5" x14ac:dyDescent="0.2">
      <c r="A1926" s="25" t="s">
        <v>3274</v>
      </c>
      <c r="B1926" s="25" t="s">
        <v>2458</v>
      </c>
      <c r="C1926" s="25" t="s">
        <v>273</v>
      </c>
      <c r="D1926" s="25" t="s">
        <v>801</v>
      </c>
      <c r="E1926" s="25" t="s">
        <v>250</v>
      </c>
    </row>
    <row r="1927" spans="1:5" x14ac:dyDescent="0.2">
      <c r="A1927" s="25" t="s">
        <v>3274</v>
      </c>
      <c r="B1927" s="25" t="s">
        <v>2370</v>
      </c>
      <c r="C1927" s="25" t="s">
        <v>48</v>
      </c>
      <c r="D1927" s="25" t="s">
        <v>801</v>
      </c>
      <c r="E1927" s="25" t="s">
        <v>694</v>
      </c>
    </row>
    <row r="1928" spans="1:5" x14ac:dyDescent="0.2">
      <c r="A1928" s="25" t="s">
        <v>3274</v>
      </c>
      <c r="B1928" s="25" t="s">
        <v>2370</v>
      </c>
      <c r="C1928" s="25" t="s">
        <v>48</v>
      </c>
      <c r="D1928" s="25" t="s">
        <v>801</v>
      </c>
      <c r="E1928" s="25" t="s">
        <v>255</v>
      </c>
    </row>
    <row r="1929" spans="1:5" x14ac:dyDescent="0.2">
      <c r="A1929" s="25" t="s">
        <v>3274</v>
      </c>
      <c r="B1929" s="25" t="s">
        <v>2370</v>
      </c>
      <c r="C1929" s="25" t="s">
        <v>48</v>
      </c>
      <c r="D1929" s="25" t="s">
        <v>801</v>
      </c>
      <c r="E1929" s="25" t="s">
        <v>250</v>
      </c>
    </row>
    <row r="1930" spans="1:5" x14ac:dyDescent="0.2">
      <c r="A1930" s="25" t="s">
        <v>3274</v>
      </c>
      <c r="B1930" s="25" t="s">
        <v>2382</v>
      </c>
      <c r="C1930" s="25" t="s">
        <v>816</v>
      </c>
      <c r="D1930" s="25" t="s">
        <v>801</v>
      </c>
      <c r="E1930" s="25" t="s">
        <v>694</v>
      </c>
    </row>
    <row r="1931" spans="1:5" x14ac:dyDescent="0.2">
      <c r="A1931" s="25" t="s">
        <v>3274</v>
      </c>
      <c r="B1931" s="25" t="s">
        <v>2382</v>
      </c>
      <c r="C1931" s="25" t="s">
        <v>816</v>
      </c>
      <c r="D1931" s="25" t="s">
        <v>801</v>
      </c>
      <c r="E1931" s="25" t="s">
        <v>696</v>
      </c>
    </row>
    <row r="1932" spans="1:5" x14ac:dyDescent="0.2">
      <c r="A1932" s="25" t="s">
        <v>3274</v>
      </c>
      <c r="B1932" s="25" t="s">
        <v>2382</v>
      </c>
      <c r="C1932" s="25" t="s">
        <v>816</v>
      </c>
      <c r="D1932" s="25" t="s">
        <v>801</v>
      </c>
      <c r="E1932" s="25" t="s">
        <v>250</v>
      </c>
    </row>
    <row r="1933" spans="1:5" x14ac:dyDescent="0.2">
      <c r="A1933" s="25" t="s">
        <v>3274</v>
      </c>
      <c r="B1933" s="25" t="s">
        <v>2445</v>
      </c>
      <c r="C1933" s="25" t="s">
        <v>1476</v>
      </c>
      <c r="D1933" s="25" t="s">
        <v>801</v>
      </c>
      <c r="E1933" s="25" t="s">
        <v>250</v>
      </c>
    </row>
    <row r="1934" spans="1:5" x14ac:dyDescent="0.2">
      <c r="A1934" s="25" t="s">
        <v>3274</v>
      </c>
      <c r="B1934" s="25" t="s">
        <v>2471</v>
      </c>
      <c r="C1934" s="25" t="s">
        <v>1336</v>
      </c>
      <c r="D1934" s="25" t="s">
        <v>801</v>
      </c>
      <c r="E1934" s="25" t="s">
        <v>250</v>
      </c>
    </row>
    <row r="1935" spans="1:5" x14ac:dyDescent="0.2">
      <c r="A1935" s="25" t="s">
        <v>3274</v>
      </c>
      <c r="B1935" s="25" t="s">
        <v>2455</v>
      </c>
      <c r="C1935" s="25" t="s">
        <v>1207</v>
      </c>
      <c r="D1935" s="25" t="s">
        <v>801</v>
      </c>
      <c r="E1935" s="25" t="s">
        <v>250</v>
      </c>
    </row>
    <row r="1936" spans="1:5" x14ac:dyDescent="0.2">
      <c r="A1936" s="25" t="s">
        <v>3274</v>
      </c>
      <c r="B1936" s="25" t="s">
        <v>2428</v>
      </c>
      <c r="C1936" s="25" t="s">
        <v>1475</v>
      </c>
      <c r="D1936" s="25" t="s">
        <v>801</v>
      </c>
      <c r="E1936" s="25" t="s">
        <v>694</v>
      </c>
    </row>
    <row r="1937" spans="1:5" x14ac:dyDescent="0.2">
      <c r="A1937" s="25" t="s">
        <v>3274</v>
      </c>
      <c r="B1937" s="25" t="s">
        <v>2428</v>
      </c>
      <c r="C1937" s="25" t="s">
        <v>1475</v>
      </c>
      <c r="D1937" s="25" t="s">
        <v>801</v>
      </c>
      <c r="E1937" s="25" t="s">
        <v>250</v>
      </c>
    </row>
    <row r="1938" spans="1:5" x14ac:dyDescent="0.2">
      <c r="A1938" s="25" t="s">
        <v>3274</v>
      </c>
      <c r="B1938" s="25" t="s">
        <v>2408</v>
      </c>
      <c r="C1938" s="25" t="s">
        <v>49</v>
      </c>
      <c r="D1938" s="25" t="s">
        <v>801</v>
      </c>
      <c r="E1938" s="25" t="s">
        <v>694</v>
      </c>
    </row>
    <row r="1939" spans="1:5" x14ac:dyDescent="0.2">
      <c r="A1939" s="25" t="s">
        <v>3274</v>
      </c>
      <c r="B1939" s="25" t="s">
        <v>2408</v>
      </c>
      <c r="C1939" s="25" t="s">
        <v>49</v>
      </c>
      <c r="D1939" s="25" t="s">
        <v>801</v>
      </c>
      <c r="E1939" s="25" t="s">
        <v>255</v>
      </c>
    </row>
    <row r="1940" spans="1:5" x14ac:dyDescent="0.2">
      <c r="A1940" s="25" t="s">
        <v>3274</v>
      </c>
      <c r="B1940" s="25" t="s">
        <v>2408</v>
      </c>
      <c r="C1940" s="25" t="s">
        <v>49</v>
      </c>
      <c r="D1940" s="25" t="s">
        <v>801</v>
      </c>
      <c r="E1940" s="25" t="s">
        <v>250</v>
      </c>
    </row>
    <row r="1941" spans="1:5" x14ac:dyDescent="0.2">
      <c r="A1941" s="25" t="s">
        <v>3274</v>
      </c>
      <c r="B1941" s="25" t="s">
        <v>2401</v>
      </c>
      <c r="C1941" s="25" t="s">
        <v>528</v>
      </c>
      <c r="D1941" s="25" t="s">
        <v>801</v>
      </c>
      <c r="E1941" s="25" t="s">
        <v>694</v>
      </c>
    </row>
    <row r="1942" spans="1:5" x14ac:dyDescent="0.2">
      <c r="A1942" s="25" t="s">
        <v>3274</v>
      </c>
      <c r="B1942" s="25" t="s">
        <v>2401</v>
      </c>
      <c r="C1942" s="25" t="s">
        <v>528</v>
      </c>
      <c r="D1942" s="25" t="s">
        <v>801</v>
      </c>
      <c r="E1942" s="25" t="s">
        <v>250</v>
      </c>
    </row>
    <row r="1943" spans="1:5" x14ac:dyDescent="0.2">
      <c r="A1943" s="25" t="s">
        <v>3274</v>
      </c>
      <c r="B1943" s="25" t="s">
        <v>2385</v>
      </c>
      <c r="C1943" s="25" t="s">
        <v>529</v>
      </c>
      <c r="D1943" s="25" t="s">
        <v>801</v>
      </c>
      <c r="E1943" s="25" t="s">
        <v>694</v>
      </c>
    </row>
    <row r="1944" spans="1:5" x14ac:dyDescent="0.2">
      <c r="A1944" s="25" t="s">
        <v>3274</v>
      </c>
      <c r="B1944" s="25" t="s">
        <v>2385</v>
      </c>
      <c r="C1944" s="25" t="s">
        <v>529</v>
      </c>
      <c r="D1944" s="25" t="s">
        <v>801</v>
      </c>
      <c r="E1944" s="25" t="s">
        <v>250</v>
      </c>
    </row>
    <row r="1945" spans="1:5" x14ac:dyDescent="0.2">
      <c r="A1945" s="25" t="s">
        <v>3274</v>
      </c>
      <c r="B1945" s="25" t="s">
        <v>2412</v>
      </c>
      <c r="C1945" s="25" t="s">
        <v>530</v>
      </c>
      <c r="D1945" s="25" t="s">
        <v>801</v>
      </c>
      <c r="E1945" s="25" t="s">
        <v>694</v>
      </c>
    </row>
    <row r="1946" spans="1:5" x14ac:dyDescent="0.2">
      <c r="A1946" s="25" t="s">
        <v>3274</v>
      </c>
      <c r="B1946" s="25" t="s">
        <v>2412</v>
      </c>
      <c r="C1946" s="25" t="s">
        <v>530</v>
      </c>
      <c r="D1946" s="25" t="s">
        <v>801</v>
      </c>
      <c r="E1946" s="25" t="s">
        <v>250</v>
      </c>
    </row>
    <row r="1947" spans="1:5" x14ac:dyDescent="0.2">
      <c r="A1947" s="25" t="s">
        <v>3274</v>
      </c>
      <c r="B1947" s="25" t="s">
        <v>2392</v>
      </c>
      <c r="C1947" s="25" t="s">
        <v>531</v>
      </c>
      <c r="D1947" s="25" t="s">
        <v>801</v>
      </c>
      <c r="E1947" s="25" t="s">
        <v>694</v>
      </c>
    </row>
    <row r="1948" spans="1:5" x14ac:dyDescent="0.2">
      <c r="A1948" s="25" t="s">
        <v>3274</v>
      </c>
      <c r="B1948" s="25" t="s">
        <v>2392</v>
      </c>
      <c r="C1948" s="25" t="s">
        <v>531</v>
      </c>
      <c r="D1948" s="25" t="s">
        <v>801</v>
      </c>
      <c r="E1948" s="25" t="s">
        <v>250</v>
      </c>
    </row>
    <row r="1949" spans="1:5" x14ac:dyDescent="0.2">
      <c r="A1949" s="25" t="s">
        <v>3274</v>
      </c>
      <c r="B1949" s="25" t="s">
        <v>2402</v>
      </c>
      <c r="C1949" s="25" t="s">
        <v>532</v>
      </c>
      <c r="D1949" s="25" t="s">
        <v>801</v>
      </c>
      <c r="E1949" s="25" t="s">
        <v>694</v>
      </c>
    </row>
    <row r="1950" spans="1:5" x14ac:dyDescent="0.2">
      <c r="A1950" s="25" t="s">
        <v>3274</v>
      </c>
      <c r="B1950" s="25" t="s">
        <v>2402</v>
      </c>
      <c r="C1950" s="25" t="s">
        <v>532</v>
      </c>
      <c r="D1950" s="25" t="s">
        <v>801</v>
      </c>
      <c r="E1950" s="25" t="s">
        <v>250</v>
      </c>
    </row>
    <row r="1951" spans="1:5" x14ac:dyDescent="0.2">
      <c r="A1951" s="25" t="s">
        <v>3274</v>
      </c>
      <c r="B1951" s="25" t="s">
        <v>2436</v>
      </c>
      <c r="C1951" s="25" t="s">
        <v>533</v>
      </c>
      <c r="D1951" s="25" t="s">
        <v>801</v>
      </c>
      <c r="E1951" s="25" t="s">
        <v>694</v>
      </c>
    </row>
    <row r="1952" spans="1:5" x14ac:dyDescent="0.2">
      <c r="A1952" s="25" t="s">
        <v>3274</v>
      </c>
      <c r="B1952" s="25" t="s">
        <v>2436</v>
      </c>
      <c r="C1952" s="25" t="s">
        <v>533</v>
      </c>
      <c r="D1952" s="25" t="s">
        <v>801</v>
      </c>
      <c r="E1952" s="25" t="s">
        <v>250</v>
      </c>
    </row>
    <row r="1953" spans="1:5" x14ac:dyDescent="0.2">
      <c r="A1953" s="25" t="s">
        <v>3274</v>
      </c>
      <c r="B1953" s="25" t="s">
        <v>2443</v>
      </c>
      <c r="C1953" s="25" t="s">
        <v>534</v>
      </c>
      <c r="D1953" s="25" t="s">
        <v>801</v>
      </c>
      <c r="E1953" s="25" t="s">
        <v>694</v>
      </c>
    </row>
    <row r="1954" spans="1:5" x14ac:dyDescent="0.2">
      <c r="A1954" s="25" t="s">
        <v>3274</v>
      </c>
      <c r="B1954" s="25" t="s">
        <v>2443</v>
      </c>
      <c r="C1954" s="25" t="s">
        <v>534</v>
      </c>
      <c r="D1954" s="25" t="s">
        <v>801</v>
      </c>
      <c r="E1954" s="25" t="s">
        <v>250</v>
      </c>
    </row>
    <row r="1955" spans="1:5" x14ac:dyDescent="0.2">
      <c r="A1955" s="25" t="s">
        <v>3274</v>
      </c>
      <c r="B1955" s="25" t="s">
        <v>2397</v>
      </c>
      <c r="C1955" s="25" t="s">
        <v>535</v>
      </c>
      <c r="D1955" s="25" t="s">
        <v>801</v>
      </c>
      <c r="E1955" s="25" t="s">
        <v>694</v>
      </c>
    </row>
    <row r="1956" spans="1:5" x14ac:dyDescent="0.2">
      <c r="A1956" s="25" t="s">
        <v>3274</v>
      </c>
      <c r="B1956" s="25" t="s">
        <v>2397</v>
      </c>
      <c r="C1956" s="25" t="s">
        <v>535</v>
      </c>
      <c r="D1956" s="25" t="s">
        <v>801</v>
      </c>
      <c r="E1956" s="25" t="s">
        <v>250</v>
      </c>
    </row>
    <row r="1957" spans="1:5" x14ac:dyDescent="0.2">
      <c r="A1957" s="25" t="s">
        <v>3274</v>
      </c>
      <c r="B1957" s="25" t="s">
        <v>2397</v>
      </c>
      <c r="C1957" s="25" t="s">
        <v>535</v>
      </c>
      <c r="D1957" s="25" t="s">
        <v>801</v>
      </c>
      <c r="E1957" s="25" t="s">
        <v>897</v>
      </c>
    </row>
    <row r="1958" spans="1:5" x14ac:dyDescent="0.2">
      <c r="A1958" s="25" t="s">
        <v>3274</v>
      </c>
      <c r="B1958" s="25" t="s">
        <v>2423</v>
      </c>
      <c r="C1958" s="25" t="s">
        <v>536</v>
      </c>
      <c r="D1958" s="25" t="s">
        <v>801</v>
      </c>
      <c r="E1958" s="25" t="s">
        <v>694</v>
      </c>
    </row>
    <row r="1959" spans="1:5" x14ac:dyDescent="0.2">
      <c r="A1959" s="25" t="s">
        <v>3274</v>
      </c>
      <c r="B1959" s="25" t="s">
        <v>2423</v>
      </c>
      <c r="C1959" s="25" t="s">
        <v>536</v>
      </c>
      <c r="D1959" s="25" t="s">
        <v>801</v>
      </c>
      <c r="E1959" s="25" t="s">
        <v>250</v>
      </c>
    </row>
    <row r="1960" spans="1:5" x14ac:dyDescent="0.2">
      <c r="A1960" s="25" t="s">
        <v>3274</v>
      </c>
      <c r="B1960" s="25" t="s">
        <v>2423</v>
      </c>
      <c r="C1960" s="25" t="s">
        <v>536</v>
      </c>
      <c r="D1960" s="25" t="s">
        <v>801</v>
      </c>
      <c r="E1960" s="25" t="s">
        <v>897</v>
      </c>
    </row>
    <row r="1961" spans="1:5" x14ac:dyDescent="0.2">
      <c r="A1961" s="25" t="s">
        <v>3274</v>
      </c>
      <c r="B1961" s="25" t="s">
        <v>2417</v>
      </c>
      <c r="C1961" s="25" t="s">
        <v>537</v>
      </c>
      <c r="D1961" s="25" t="s">
        <v>801</v>
      </c>
      <c r="E1961" s="25" t="s">
        <v>694</v>
      </c>
    </row>
    <row r="1962" spans="1:5" x14ac:dyDescent="0.2">
      <c r="A1962" s="25" t="s">
        <v>3274</v>
      </c>
      <c r="B1962" s="25" t="s">
        <v>2417</v>
      </c>
      <c r="C1962" s="25" t="s">
        <v>537</v>
      </c>
      <c r="D1962" s="25" t="s">
        <v>801</v>
      </c>
      <c r="E1962" s="25" t="s">
        <v>250</v>
      </c>
    </row>
    <row r="1963" spans="1:5" x14ac:dyDescent="0.2">
      <c r="A1963" s="25" t="s">
        <v>3274</v>
      </c>
      <c r="B1963" s="25" t="s">
        <v>2396</v>
      </c>
      <c r="C1963" s="25" t="s">
        <v>538</v>
      </c>
      <c r="D1963" s="25" t="s">
        <v>801</v>
      </c>
      <c r="E1963" s="25" t="s">
        <v>694</v>
      </c>
    </row>
    <row r="1964" spans="1:5" x14ac:dyDescent="0.2">
      <c r="A1964" s="25" t="s">
        <v>3274</v>
      </c>
      <c r="B1964" s="25" t="s">
        <v>2396</v>
      </c>
      <c r="C1964" s="25" t="s">
        <v>538</v>
      </c>
      <c r="D1964" s="25" t="s">
        <v>801</v>
      </c>
      <c r="E1964" s="25" t="s">
        <v>250</v>
      </c>
    </row>
    <row r="1965" spans="1:5" x14ac:dyDescent="0.2">
      <c r="A1965" s="25" t="s">
        <v>3274</v>
      </c>
      <c r="B1965" s="25" t="s">
        <v>2396</v>
      </c>
      <c r="C1965" s="25" t="s">
        <v>538</v>
      </c>
      <c r="D1965" s="25" t="s">
        <v>801</v>
      </c>
      <c r="E1965" s="25" t="s">
        <v>897</v>
      </c>
    </row>
    <row r="1966" spans="1:5" x14ac:dyDescent="0.2">
      <c r="A1966" s="25" t="s">
        <v>3274</v>
      </c>
      <c r="B1966" s="25" t="s">
        <v>2409</v>
      </c>
      <c r="C1966" s="25" t="s">
        <v>539</v>
      </c>
      <c r="D1966" s="25" t="s">
        <v>801</v>
      </c>
      <c r="E1966" s="25" t="s">
        <v>694</v>
      </c>
    </row>
    <row r="1967" spans="1:5" x14ac:dyDescent="0.2">
      <c r="A1967" s="25" t="s">
        <v>3274</v>
      </c>
      <c r="B1967" s="25" t="s">
        <v>2409</v>
      </c>
      <c r="C1967" s="25" t="s">
        <v>539</v>
      </c>
      <c r="D1967" s="25" t="s">
        <v>801</v>
      </c>
      <c r="E1967" s="25" t="s">
        <v>250</v>
      </c>
    </row>
    <row r="1968" spans="1:5" x14ac:dyDescent="0.2">
      <c r="A1968" s="25" t="s">
        <v>3274</v>
      </c>
      <c r="B1968" s="25" t="s">
        <v>2409</v>
      </c>
      <c r="C1968" s="25" t="s">
        <v>539</v>
      </c>
      <c r="D1968" s="25" t="s">
        <v>801</v>
      </c>
      <c r="E1968" s="25" t="s">
        <v>897</v>
      </c>
    </row>
    <row r="1969" spans="1:5" x14ac:dyDescent="0.2">
      <c r="A1969" s="25" t="s">
        <v>3274</v>
      </c>
      <c r="B1969" s="25" t="s">
        <v>2425</v>
      </c>
      <c r="C1969" s="25" t="s">
        <v>540</v>
      </c>
      <c r="D1969" s="25" t="s">
        <v>801</v>
      </c>
      <c r="E1969" s="25" t="s">
        <v>694</v>
      </c>
    </row>
    <row r="1970" spans="1:5" x14ac:dyDescent="0.2">
      <c r="A1970" s="25" t="s">
        <v>3274</v>
      </c>
      <c r="B1970" s="25" t="s">
        <v>2425</v>
      </c>
      <c r="C1970" s="25" t="s">
        <v>540</v>
      </c>
      <c r="D1970" s="25" t="s">
        <v>801</v>
      </c>
      <c r="E1970" s="25" t="s">
        <v>250</v>
      </c>
    </row>
    <row r="1971" spans="1:5" x14ac:dyDescent="0.2">
      <c r="A1971" s="25" t="s">
        <v>3274</v>
      </c>
      <c r="B1971" s="25" t="s">
        <v>2472</v>
      </c>
      <c r="C1971" s="25" t="s">
        <v>541</v>
      </c>
      <c r="D1971" s="25" t="s">
        <v>801</v>
      </c>
      <c r="E1971" s="25" t="s">
        <v>694</v>
      </c>
    </row>
    <row r="1972" spans="1:5" x14ac:dyDescent="0.2">
      <c r="A1972" s="25" t="s">
        <v>3274</v>
      </c>
      <c r="B1972" s="25" t="s">
        <v>2472</v>
      </c>
      <c r="C1972" s="25" t="s">
        <v>541</v>
      </c>
      <c r="D1972" s="25" t="s">
        <v>801</v>
      </c>
      <c r="E1972" s="25" t="s">
        <v>250</v>
      </c>
    </row>
    <row r="1973" spans="1:5" x14ac:dyDescent="0.2">
      <c r="A1973" s="25" t="s">
        <v>3274</v>
      </c>
      <c r="B1973" s="25" t="s">
        <v>2406</v>
      </c>
      <c r="C1973" s="25" t="s">
        <v>542</v>
      </c>
      <c r="D1973" s="25" t="s">
        <v>801</v>
      </c>
      <c r="E1973" s="25" t="s">
        <v>694</v>
      </c>
    </row>
    <row r="1974" spans="1:5" x14ac:dyDescent="0.2">
      <c r="A1974" s="25" t="s">
        <v>3274</v>
      </c>
      <c r="B1974" s="25" t="s">
        <v>2406</v>
      </c>
      <c r="C1974" s="25" t="s">
        <v>542</v>
      </c>
      <c r="D1974" s="25" t="s">
        <v>801</v>
      </c>
      <c r="E1974" s="25" t="s">
        <v>250</v>
      </c>
    </row>
    <row r="1975" spans="1:5" x14ac:dyDescent="0.2">
      <c r="A1975" s="25" t="s">
        <v>3274</v>
      </c>
      <c r="B1975" s="25" t="s">
        <v>2390</v>
      </c>
      <c r="C1975" s="25" t="s">
        <v>543</v>
      </c>
      <c r="D1975" s="25" t="s">
        <v>801</v>
      </c>
      <c r="E1975" s="25" t="s">
        <v>694</v>
      </c>
    </row>
    <row r="1976" spans="1:5" x14ac:dyDescent="0.2">
      <c r="A1976" s="25" t="s">
        <v>3274</v>
      </c>
      <c r="B1976" s="25" t="s">
        <v>2390</v>
      </c>
      <c r="C1976" s="25" t="s">
        <v>543</v>
      </c>
      <c r="D1976" s="25" t="s">
        <v>801</v>
      </c>
      <c r="E1976" s="25" t="s">
        <v>250</v>
      </c>
    </row>
    <row r="1977" spans="1:5" x14ac:dyDescent="0.2">
      <c r="A1977" s="25" t="s">
        <v>3274</v>
      </c>
      <c r="B1977" s="25" t="s">
        <v>2416</v>
      </c>
      <c r="C1977" s="25" t="s">
        <v>544</v>
      </c>
      <c r="D1977" s="25" t="s">
        <v>801</v>
      </c>
      <c r="E1977" s="25" t="s">
        <v>694</v>
      </c>
    </row>
    <row r="1978" spans="1:5" x14ac:dyDescent="0.2">
      <c r="A1978" s="25" t="s">
        <v>3274</v>
      </c>
      <c r="B1978" s="25" t="s">
        <v>2416</v>
      </c>
      <c r="C1978" s="25" t="s">
        <v>544</v>
      </c>
      <c r="D1978" s="25" t="s">
        <v>801</v>
      </c>
      <c r="E1978" s="25" t="s">
        <v>250</v>
      </c>
    </row>
    <row r="1979" spans="1:5" x14ac:dyDescent="0.2">
      <c r="A1979" s="25" t="s">
        <v>3274</v>
      </c>
      <c r="B1979" s="25" t="s">
        <v>2432</v>
      </c>
      <c r="C1979" s="25" t="s">
        <v>545</v>
      </c>
      <c r="D1979" s="25" t="s">
        <v>801</v>
      </c>
      <c r="E1979" s="25" t="s">
        <v>694</v>
      </c>
    </row>
    <row r="1980" spans="1:5" x14ac:dyDescent="0.2">
      <c r="A1980" s="25" t="s">
        <v>3274</v>
      </c>
      <c r="B1980" s="25" t="s">
        <v>2432</v>
      </c>
      <c r="C1980" s="25" t="s">
        <v>545</v>
      </c>
      <c r="D1980" s="25" t="s">
        <v>801</v>
      </c>
      <c r="E1980" s="25" t="s">
        <v>250</v>
      </c>
    </row>
    <row r="1981" spans="1:5" x14ac:dyDescent="0.2">
      <c r="A1981" s="25" t="s">
        <v>3274</v>
      </c>
      <c r="B1981" s="25" t="s">
        <v>2419</v>
      </c>
      <c r="C1981" s="25" t="s">
        <v>546</v>
      </c>
      <c r="D1981" s="25" t="s">
        <v>801</v>
      </c>
      <c r="E1981" s="25" t="s">
        <v>694</v>
      </c>
    </row>
    <row r="1982" spans="1:5" x14ac:dyDescent="0.2">
      <c r="A1982" s="25" t="s">
        <v>3274</v>
      </c>
      <c r="B1982" s="25" t="s">
        <v>2419</v>
      </c>
      <c r="C1982" s="25" t="s">
        <v>546</v>
      </c>
      <c r="D1982" s="25" t="s">
        <v>801</v>
      </c>
      <c r="E1982" s="25" t="s">
        <v>250</v>
      </c>
    </row>
    <row r="1983" spans="1:5" x14ac:dyDescent="0.2">
      <c r="A1983" s="25" t="s">
        <v>3274</v>
      </c>
      <c r="B1983" s="25" t="s">
        <v>2419</v>
      </c>
      <c r="C1983" s="25" t="s">
        <v>546</v>
      </c>
      <c r="D1983" s="25" t="s">
        <v>801</v>
      </c>
      <c r="E1983" s="25" t="s">
        <v>897</v>
      </c>
    </row>
    <row r="1984" spans="1:5" x14ac:dyDescent="0.2">
      <c r="A1984" s="25" t="s">
        <v>3274</v>
      </c>
      <c r="B1984" s="25" t="s">
        <v>2414</v>
      </c>
      <c r="C1984" s="25" t="s">
        <v>1210</v>
      </c>
      <c r="D1984" s="25" t="s">
        <v>801</v>
      </c>
      <c r="E1984" s="25" t="s">
        <v>255</v>
      </c>
    </row>
    <row r="1985" spans="1:5" x14ac:dyDescent="0.2">
      <c r="A1985" s="25" t="s">
        <v>3274</v>
      </c>
      <c r="B1985" s="25" t="s">
        <v>2414</v>
      </c>
      <c r="C1985" s="25" t="s">
        <v>1210</v>
      </c>
      <c r="D1985" s="25" t="s">
        <v>801</v>
      </c>
      <c r="E1985" s="25" t="s">
        <v>250</v>
      </c>
    </row>
    <row r="1986" spans="1:5" x14ac:dyDescent="0.2">
      <c r="A1986" s="25" t="s">
        <v>3274</v>
      </c>
      <c r="B1986" s="25" t="s">
        <v>2372</v>
      </c>
      <c r="C1986" s="25" t="s">
        <v>50</v>
      </c>
      <c r="D1986" s="25" t="s">
        <v>801</v>
      </c>
      <c r="E1986" s="25" t="s">
        <v>694</v>
      </c>
    </row>
    <row r="1987" spans="1:5" x14ac:dyDescent="0.2">
      <c r="A1987" s="25" t="s">
        <v>3274</v>
      </c>
      <c r="B1987" s="25" t="s">
        <v>2372</v>
      </c>
      <c r="C1987" s="25" t="s">
        <v>50</v>
      </c>
      <c r="D1987" s="25" t="s">
        <v>801</v>
      </c>
      <c r="E1987" s="25" t="s">
        <v>255</v>
      </c>
    </row>
    <row r="1988" spans="1:5" x14ac:dyDescent="0.2">
      <c r="A1988" s="25" t="s">
        <v>3274</v>
      </c>
      <c r="B1988" s="25" t="s">
        <v>2372</v>
      </c>
      <c r="C1988" s="25" t="s">
        <v>50</v>
      </c>
      <c r="D1988" s="25" t="s">
        <v>801</v>
      </c>
      <c r="E1988" s="25" t="s">
        <v>250</v>
      </c>
    </row>
    <row r="1989" spans="1:5" x14ac:dyDescent="0.2">
      <c r="A1989" s="25" t="s">
        <v>3274</v>
      </c>
      <c r="B1989" s="25" t="s">
        <v>2405</v>
      </c>
      <c r="C1989" s="25" t="s">
        <v>51</v>
      </c>
      <c r="D1989" s="25" t="s">
        <v>801</v>
      </c>
      <c r="E1989" s="25" t="s">
        <v>694</v>
      </c>
    </row>
    <row r="1990" spans="1:5" x14ac:dyDescent="0.2">
      <c r="A1990" s="25" t="s">
        <v>3274</v>
      </c>
      <c r="B1990" s="25" t="s">
        <v>2405</v>
      </c>
      <c r="C1990" s="25" t="s">
        <v>51</v>
      </c>
      <c r="D1990" s="25" t="s">
        <v>801</v>
      </c>
      <c r="E1990" s="25" t="s">
        <v>250</v>
      </c>
    </row>
    <row r="1991" spans="1:5" x14ac:dyDescent="0.2">
      <c r="A1991" s="25" t="s">
        <v>3274</v>
      </c>
      <c r="B1991" s="25" t="s">
        <v>3088</v>
      </c>
      <c r="C1991" s="25" t="s">
        <v>3089</v>
      </c>
      <c r="D1991" s="25" t="s">
        <v>3094</v>
      </c>
      <c r="E1991" s="25" t="s">
        <v>694</v>
      </c>
    </row>
    <row r="1992" spans="1:5" x14ac:dyDescent="0.2">
      <c r="A1992" s="25" t="s">
        <v>3274</v>
      </c>
      <c r="B1992" s="25" t="s">
        <v>3090</v>
      </c>
      <c r="C1992" s="25" t="s">
        <v>3091</v>
      </c>
      <c r="D1992" s="25" t="s">
        <v>3094</v>
      </c>
      <c r="E1992" s="25" t="s">
        <v>694</v>
      </c>
    </row>
    <row r="1993" spans="1:5" x14ac:dyDescent="0.2">
      <c r="A1993" s="25" t="s">
        <v>3274</v>
      </c>
      <c r="B1993" s="25" t="s">
        <v>1707</v>
      </c>
      <c r="C1993" s="25" t="s">
        <v>1326</v>
      </c>
      <c r="D1993" s="25" t="s">
        <v>877</v>
      </c>
      <c r="E1993" s="25" t="s">
        <v>254</v>
      </c>
    </row>
    <row r="1994" spans="1:5" x14ac:dyDescent="0.2">
      <c r="A1994" s="25" t="s">
        <v>3274</v>
      </c>
      <c r="B1994" s="25" t="s">
        <v>1707</v>
      </c>
      <c r="C1994" s="25" t="s">
        <v>1326</v>
      </c>
      <c r="D1994" s="25" t="s">
        <v>877</v>
      </c>
      <c r="E1994" s="25" t="s">
        <v>694</v>
      </c>
    </row>
    <row r="1995" spans="1:5" x14ac:dyDescent="0.2">
      <c r="A1995" s="25" t="s">
        <v>3274</v>
      </c>
      <c r="B1995" s="25" t="s">
        <v>1707</v>
      </c>
      <c r="C1995" s="25" t="s">
        <v>1326</v>
      </c>
      <c r="D1995" s="25" t="s">
        <v>877</v>
      </c>
      <c r="E1995" s="25" t="s">
        <v>255</v>
      </c>
    </row>
    <row r="1996" spans="1:5" x14ac:dyDescent="0.2">
      <c r="A1996" s="25" t="s">
        <v>3274</v>
      </c>
      <c r="B1996" s="25" t="s">
        <v>1652</v>
      </c>
      <c r="C1996" s="25" t="s">
        <v>882</v>
      </c>
      <c r="D1996" s="25" t="s">
        <v>877</v>
      </c>
      <c r="E1996" s="25" t="s">
        <v>254</v>
      </c>
    </row>
    <row r="1997" spans="1:5" x14ac:dyDescent="0.2">
      <c r="A1997" s="25" t="s">
        <v>3274</v>
      </c>
      <c r="B1997" s="25" t="s">
        <v>1652</v>
      </c>
      <c r="C1997" s="25" t="s">
        <v>882</v>
      </c>
      <c r="D1997" s="25" t="s">
        <v>877</v>
      </c>
      <c r="E1997" s="25" t="s">
        <v>694</v>
      </c>
    </row>
    <row r="1998" spans="1:5" x14ac:dyDescent="0.2">
      <c r="A1998" s="25" t="s">
        <v>3274</v>
      </c>
      <c r="B1998" s="25" t="s">
        <v>1785</v>
      </c>
      <c r="C1998" s="25" t="s">
        <v>1786</v>
      </c>
      <c r="D1998" s="25" t="s">
        <v>877</v>
      </c>
      <c r="E1998" s="25" t="s">
        <v>250</v>
      </c>
    </row>
    <row r="1999" spans="1:5" x14ac:dyDescent="0.2">
      <c r="A1999" s="25" t="s">
        <v>3274</v>
      </c>
      <c r="B1999" s="25" t="s">
        <v>2783</v>
      </c>
      <c r="C1999" s="25" t="s">
        <v>2784</v>
      </c>
      <c r="D1999" s="25" t="s">
        <v>877</v>
      </c>
      <c r="E1999" s="25" t="s">
        <v>254</v>
      </c>
    </row>
    <row r="2000" spans="1:5" x14ac:dyDescent="0.2">
      <c r="A2000" s="25" t="s">
        <v>3274</v>
      </c>
      <c r="B2000" s="25" t="s">
        <v>3166</v>
      </c>
      <c r="C2000" s="25" t="s">
        <v>3147</v>
      </c>
      <c r="D2000" s="25" t="s">
        <v>877</v>
      </c>
      <c r="E2000" s="25" t="s">
        <v>254</v>
      </c>
    </row>
    <row r="2001" spans="1:5" x14ac:dyDescent="0.2">
      <c r="A2001" s="25" t="s">
        <v>3274</v>
      </c>
      <c r="B2001" s="25" t="s">
        <v>2158</v>
      </c>
      <c r="C2001" s="25" t="s">
        <v>878</v>
      </c>
      <c r="D2001" s="25" t="s">
        <v>877</v>
      </c>
      <c r="E2001" s="25" t="s">
        <v>254</v>
      </c>
    </row>
    <row r="2002" spans="1:5" x14ac:dyDescent="0.2">
      <c r="A2002" s="25" t="s">
        <v>3274</v>
      </c>
      <c r="B2002" s="25" t="s">
        <v>2158</v>
      </c>
      <c r="C2002" s="25" t="s">
        <v>878</v>
      </c>
      <c r="D2002" s="25" t="s">
        <v>877</v>
      </c>
      <c r="E2002" s="25" t="s">
        <v>694</v>
      </c>
    </row>
    <row r="2003" spans="1:5" x14ac:dyDescent="0.2">
      <c r="A2003" s="25" t="s">
        <v>3274</v>
      </c>
      <c r="B2003" s="25" t="s">
        <v>1677</v>
      </c>
      <c r="C2003" s="25" t="s">
        <v>876</v>
      </c>
      <c r="D2003" s="25" t="s">
        <v>877</v>
      </c>
      <c r="E2003" s="25" t="s">
        <v>254</v>
      </c>
    </row>
    <row r="2004" spans="1:5" x14ac:dyDescent="0.2">
      <c r="A2004" s="25" t="s">
        <v>3274</v>
      </c>
      <c r="B2004" s="25" t="s">
        <v>1677</v>
      </c>
      <c r="C2004" s="25" t="s">
        <v>876</v>
      </c>
      <c r="D2004" s="25" t="s">
        <v>877</v>
      </c>
      <c r="E2004" s="25" t="s">
        <v>694</v>
      </c>
    </row>
    <row r="2005" spans="1:5" x14ac:dyDescent="0.2">
      <c r="A2005" s="25" t="s">
        <v>3274</v>
      </c>
      <c r="B2005" s="25" t="s">
        <v>1668</v>
      </c>
      <c r="C2005" s="25" t="s">
        <v>1460</v>
      </c>
      <c r="D2005" s="25" t="s">
        <v>877</v>
      </c>
      <c r="E2005" s="25" t="s">
        <v>254</v>
      </c>
    </row>
    <row r="2006" spans="1:5" x14ac:dyDescent="0.2">
      <c r="A2006" s="25" t="s">
        <v>3274</v>
      </c>
      <c r="B2006" s="25" t="s">
        <v>1668</v>
      </c>
      <c r="C2006" s="25" t="s">
        <v>1460</v>
      </c>
      <c r="D2006" s="25" t="s">
        <v>877</v>
      </c>
      <c r="E2006" s="25" t="s">
        <v>694</v>
      </c>
    </row>
    <row r="2007" spans="1:5" x14ac:dyDescent="0.2">
      <c r="A2007" s="25" t="s">
        <v>3274</v>
      </c>
      <c r="B2007" s="25" t="s">
        <v>2159</v>
      </c>
      <c r="C2007" s="25" t="s">
        <v>78</v>
      </c>
      <c r="D2007" s="25" t="s">
        <v>802</v>
      </c>
      <c r="E2007" s="25" t="s">
        <v>694</v>
      </c>
    </row>
    <row r="2008" spans="1:5" x14ac:dyDescent="0.2">
      <c r="A2008" s="25" t="s">
        <v>3274</v>
      </c>
      <c r="B2008" s="25" t="s">
        <v>2159</v>
      </c>
      <c r="C2008" s="25" t="s">
        <v>78</v>
      </c>
      <c r="D2008" s="25" t="s">
        <v>802</v>
      </c>
      <c r="E2008" s="25" t="s">
        <v>255</v>
      </c>
    </row>
    <row r="2009" spans="1:5" x14ac:dyDescent="0.2">
      <c r="A2009" s="25" t="s">
        <v>3274</v>
      </c>
      <c r="B2009" s="25" t="s">
        <v>2103</v>
      </c>
      <c r="C2009" s="25" t="s">
        <v>79</v>
      </c>
      <c r="D2009" s="25" t="s">
        <v>802</v>
      </c>
      <c r="E2009" s="25" t="s">
        <v>694</v>
      </c>
    </row>
    <row r="2010" spans="1:5" x14ac:dyDescent="0.2">
      <c r="A2010" s="25" t="s">
        <v>3274</v>
      </c>
      <c r="B2010" s="25" t="s">
        <v>2103</v>
      </c>
      <c r="C2010" s="25" t="s">
        <v>79</v>
      </c>
      <c r="D2010" s="25" t="s">
        <v>802</v>
      </c>
      <c r="E2010" s="25" t="s">
        <v>695</v>
      </c>
    </row>
    <row r="2011" spans="1:5" x14ac:dyDescent="0.2">
      <c r="A2011" s="25" t="s">
        <v>3274</v>
      </c>
      <c r="B2011" s="25" t="s">
        <v>2103</v>
      </c>
      <c r="C2011" s="25" t="s">
        <v>79</v>
      </c>
      <c r="D2011" s="25" t="s">
        <v>802</v>
      </c>
      <c r="E2011" s="25" t="s">
        <v>696</v>
      </c>
    </row>
    <row r="2012" spans="1:5" x14ac:dyDescent="0.2">
      <c r="A2012" s="25" t="s">
        <v>3274</v>
      </c>
      <c r="B2012" s="25" t="s">
        <v>2103</v>
      </c>
      <c r="C2012" s="25" t="s">
        <v>79</v>
      </c>
      <c r="D2012" s="25" t="s">
        <v>802</v>
      </c>
      <c r="E2012" s="25" t="s">
        <v>897</v>
      </c>
    </row>
    <row r="2013" spans="1:5" x14ac:dyDescent="0.2">
      <c r="A2013" s="25" t="s">
        <v>3274</v>
      </c>
      <c r="B2013" s="25" t="s">
        <v>2127</v>
      </c>
      <c r="C2013" s="25" t="s">
        <v>384</v>
      </c>
      <c r="D2013" s="25" t="s">
        <v>802</v>
      </c>
      <c r="E2013" s="25" t="s">
        <v>255</v>
      </c>
    </row>
    <row r="2014" spans="1:5" x14ac:dyDescent="0.2">
      <c r="A2014" s="25" t="s">
        <v>3274</v>
      </c>
      <c r="B2014" s="25" t="s">
        <v>2523</v>
      </c>
      <c r="C2014" s="25" t="s">
        <v>2524</v>
      </c>
      <c r="D2014" s="25" t="s">
        <v>802</v>
      </c>
      <c r="E2014" s="25" t="s">
        <v>255</v>
      </c>
    </row>
    <row r="2015" spans="1:5" x14ac:dyDescent="0.2">
      <c r="A2015" s="25" t="s">
        <v>3274</v>
      </c>
      <c r="B2015" s="25" t="s">
        <v>2201</v>
      </c>
      <c r="C2015" s="25" t="s">
        <v>77</v>
      </c>
      <c r="D2015" s="25" t="s">
        <v>802</v>
      </c>
      <c r="E2015" s="25" t="s">
        <v>255</v>
      </c>
    </row>
    <row r="2016" spans="1:5" x14ac:dyDescent="0.2">
      <c r="A2016" s="25" t="s">
        <v>3274</v>
      </c>
      <c r="B2016" s="25" t="s">
        <v>2168</v>
      </c>
      <c r="C2016" s="25" t="s">
        <v>80</v>
      </c>
      <c r="D2016" s="25" t="s">
        <v>802</v>
      </c>
      <c r="E2016" s="25" t="s">
        <v>255</v>
      </c>
    </row>
    <row r="2017" spans="1:5" x14ac:dyDescent="0.2">
      <c r="A2017" s="25" t="s">
        <v>3274</v>
      </c>
      <c r="B2017" s="25" t="s">
        <v>2156</v>
      </c>
      <c r="C2017" s="25" t="s">
        <v>76</v>
      </c>
      <c r="D2017" s="25" t="s">
        <v>802</v>
      </c>
      <c r="E2017" s="25" t="s">
        <v>255</v>
      </c>
    </row>
    <row r="2018" spans="1:5" x14ac:dyDescent="0.2">
      <c r="A2018" s="25" t="s">
        <v>3274</v>
      </c>
      <c r="B2018" s="25" t="s">
        <v>2165</v>
      </c>
      <c r="C2018" s="25" t="s">
        <v>81</v>
      </c>
      <c r="D2018" s="25" t="s">
        <v>802</v>
      </c>
      <c r="E2018" s="25" t="s">
        <v>255</v>
      </c>
    </row>
    <row r="2019" spans="1:5" x14ac:dyDescent="0.2">
      <c r="A2019" s="25" t="s">
        <v>3274</v>
      </c>
      <c r="B2019" s="25" t="s">
        <v>2167</v>
      </c>
      <c r="C2019" s="25" t="s">
        <v>82</v>
      </c>
      <c r="D2019" s="25" t="s">
        <v>802</v>
      </c>
      <c r="E2019" s="25" t="s">
        <v>255</v>
      </c>
    </row>
    <row r="2020" spans="1:5" x14ac:dyDescent="0.2">
      <c r="A2020" s="25" t="s">
        <v>3274</v>
      </c>
      <c r="B2020" s="25" t="s">
        <v>2123</v>
      </c>
      <c r="C2020" s="25" t="s">
        <v>83</v>
      </c>
      <c r="D2020" s="25" t="s">
        <v>802</v>
      </c>
      <c r="E2020" s="25" t="s">
        <v>694</v>
      </c>
    </row>
    <row r="2021" spans="1:5" x14ac:dyDescent="0.2">
      <c r="A2021" s="25" t="s">
        <v>3274</v>
      </c>
      <c r="B2021" s="25" t="s">
        <v>2123</v>
      </c>
      <c r="C2021" s="25" t="s">
        <v>83</v>
      </c>
      <c r="D2021" s="25" t="s">
        <v>802</v>
      </c>
      <c r="E2021" s="25" t="s">
        <v>255</v>
      </c>
    </row>
    <row r="2022" spans="1:5" x14ac:dyDescent="0.2">
      <c r="A2022" s="25" t="s">
        <v>3274</v>
      </c>
      <c r="B2022" s="25" t="s">
        <v>2521</v>
      </c>
      <c r="C2022" s="25" t="s">
        <v>2522</v>
      </c>
      <c r="D2022" s="25" t="s">
        <v>802</v>
      </c>
      <c r="E2022" s="25" t="s">
        <v>255</v>
      </c>
    </row>
    <row r="2023" spans="1:5" x14ac:dyDescent="0.2">
      <c r="A2023" s="25" t="s">
        <v>3274</v>
      </c>
      <c r="B2023" s="25" t="s">
        <v>2712</v>
      </c>
      <c r="C2023" s="25" t="s">
        <v>2713</v>
      </c>
      <c r="D2023" s="25" t="s">
        <v>802</v>
      </c>
      <c r="E2023" s="25" t="s">
        <v>694</v>
      </c>
    </row>
    <row r="2024" spans="1:5" x14ac:dyDescent="0.2">
      <c r="A2024" s="25" t="s">
        <v>3274</v>
      </c>
      <c r="B2024" s="25" t="s">
        <v>2712</v>
      </c>
      <c r="C2024" s="25" t="s">
        <v>2713</v>
      </c>
      <c r="D2024" s="25" t="s">
        <v>802</v>
      </c>
      <c r="E2024" s="25" t="s">
        <v>255</v>
      </c>
    </row>
    <row r="2025" spans="1:5" x14ac:dyDescent="0.2">
      <c r="A2025" s="25" t="s">
        <v>3274</v>
      </c>
      <c r="B2025" s="25" t="s">
        <v>2146</v>
      </c>
      <c r="C2025" s="25" t="s">
        <v>84</v>
      </c>
      <c r="D2025" s="25" t="s">
        <v>802</v>
      </c>
      <c r="E2025" s="25" t="s">
        <v>255</v>
      </c>
    </row>
    <row r="2026" spans="1:5" x14ac:dyDescent="0.2">
      <c r="A2026" s="25" t="s">
        <v>3274</v>
      </c>
      <c r="B2026" s="25" t="s">
        <v>2155</v>
      </c>
      <c r="C2026" s="25" t="s">
        <v>85</v>
      </c>
      <c r="D2026" s="25" t="s">
        <v>802</v>
      </c>
      <c r="E2026" s="25" t="s">
        <v>255</v>
      </c>
    </row>
    <row r="2027" spans="1:5" x14ac:dyDescent="0.2">
      <c r="A2027" s="25" t="s">
        <v>3274</v>
      </c>
      <c r="B2027" s="25" t="s">
        <v>2190</v>
      </c>
      <c r="C2027" s="25" t="s">
        <v>86</v>
      </c>
      <c r="D2027" s="25" t="s">
        <v>802</v>
      </c>
      <c r="E2027" s="25" t="s">
        <v>255</v>
      </c>
    </row>
    <row r="2028" spans="1:5" x14ac:dyDescent="0.2">
      <c r="A2028" s="25" t="s">
        <v>3274</v>
      </c>
      <c r="B2028" s="25" t="s">
        <v>3086</v>
      </c>
      <c r="C2028" s="25" t="s">
        <v>3087</v>
      </c>
      <c r="D2028" s="25" t="s">
        <v>802</v>
      </c>
      <c r="E2028" s="25" t="s">
        <v>255</v>
      </c>
    </row>
    <row r="2029" spans="1:5" x14ac:dyDescent="0.2">
      <c r="A2029" s="25" t="s">
        <v>3274</v>
      </c>
      <c r="B2029" s="25" t="s">
        <v>3098</v>
      </c>
      <c r="C2029" s="25" t="s">
        <v>3102</v>
      </c>
      <c r="D2029" s="25" t="s">
        <v>802</v>
      </c>
      <c r="E2029" s="25" t="s">
        <v>255</v>
      </c>
    </row>
    <row r="2030" spans="1:5" x14ac:dyDescent="0.2">
      <c r="A2030" s="25" t="s">
        <v>3274</v>
      </c>
      <c r="B2030" s="25" t="s">
        <v>923</v>
      </c>
      <c r="C2030" s="25" t="s">
        <v>53</v>
      </c>
      <c r="D2030" s="25" t="s">
        <v>467</v>
      </c>
      <c r="E2030" s="25" t="s">
        <v>2614</v>
      </c>
    </row>
    <row r="2031" spans="1:5" x14ac:dyDescent="0.2">
      <c r="A2031" s="25" t="s">
        <v>3274</v>
      </c>
      <c r="B2031" s="25" t="s">
        <v>924</v>
      </c>
      <c r="C2031" s="25" t="s">
        <v>54</v>
      </c>
      <c r="D2031" s="25" t="s">
        <v>467</v>
      </c>
      <c r="E2031" s="25" t="s">
        <v>2614</v>
      </c>
    </row>
    <row r="2032" spans="1:5" x14ac:dyDescent="0.2">
      <c r="A2032" s="25" t="s">
        <v>3274</v>
      </c>
      <c r="B2032" s="25" t="s">
        <v>465</v>
      </c>
      <c r="C2032" s="25" t="s">
        <v>55</v>
      </c>
      <c r="D2032" s="25" t="s">
        <v>467</v>
      </c>
      <c r="E2032" s="25" t="s">
        <v>2614</v>
      </c>
    </row>
    <row r="2033" spans="1:5" x14ac:dyDescent="0.2">
      <c r="A2033" s="25" t="s">
        <v>3274</v>
      </c>
      <c r="B2033" s="25" t="s">
        <v>464</v>
      </c>
      <c r="C2033" s="25" t="s">
        <v>56</v>
      </c>
      <c r="D2033" s="25" t="s">
        <v>467</v>
      </c>
      <c r="E2033" s="25" t="s">
        <v>2614</v>
      </c>
    </row>
    <row r="2034" spans="1:5" x14ac:dyDescent="0.2">
      <c r="A2034" s="25" t="s">
        <v>3274</v>
      </c>
      <c r="B2034" s="25" t="s">
        <v>466</v>
      </c>
      <c r="C2034" s="25" t="s">
        <v>57</v>
      </c>
      <c r="D2034" s="25" t="s">
        <v>467</v>
      </c>
      <c r="E2034" s="25" t="s">
        <v>2614</v>
      </c>
    </row>
    <row r="2035" spans="1:5" x14ac:dyDescent="0.2">
      <c r="A2035" s="25" t="s">
        <v>3274</v>
      </c>
      <c r="B2035" s="25" t="s">
        <v>463</v>
      </c>
      <c r="C2035" s="25" t="s">
        <v>58</v>
      </c>
      <c r="D2035" s="25" t="s">
        <v>467</v>
      </c>
      <c r="E2035" s="25" t="s">
        <v>2614</v>
      </c>
    </row>
    <row r="2036" spans="1:5" x14ac:dyDescent="0.2">
      <c r="A2036" s="25" t="s">
        <v>3274</v>
      </c>
      <c r="B2036" s="25" t="s">
        <v>952</v>
      </c>
      <c r="C2036" s="25" t="s">
        <v>953</v>
      </c>
      <c r="D2036" s="25" t="s">
        <v>467</v>
      </c>
      <c r="E2036" s="25" t="s">
        <v>2614</v>
      </c>
    </row>
    <row r="2037" spans="1:5" x14ac:dyDescent="0.2">
      <c r="A2037" s="25" t="s">
        <v>3274</v>
      </c>
      <c r="B2037" s="25" t="s">
        <v>951</v>
      </c>
      <c r="C2037" s="25" t="s">
        <v>1083</v>
      </c>
      <c r="D2037" s="25" t="s">
        <v>467</v>
      </c>
      <c r="E2037" s="25" t="s">
        <v>2614</v>
      </c>
    </row>
    <row r="2038" spans="1:5" x14ac:dyDescent="0.2">
      <c r="A2038" s="25" t="s">
        <v>3274</v>
      </c>
      <c r="B2038" s="25" t="s">
        <v>462</v>
      </c>
      <c r="C2038" s="25" t="s">
        <v>52</v>
      </c>
      <c r="D2038" s="25" t="s">
        <v>467</v>
      </c>
      <c r="E2038" s="25" t="s">
        <v>2614</v>
      </c>
    </row>
    <row r="2039" spans="1:5" x14ac:dyDescent="0.2">
      <c r="A2039" s="25" t="s">
        <v>3274</v>
      </c>
      <c r="B2039" s="25" t="s">
        <v>461</v>
      </c>
      <c r="C2039" s="25" t="s">
        <v>59</v>
      </c>
      <c r="D2039" s="25" t="s">
        <v>467</v>
      </c>
      <c r="E2039" s="25" t="s">
        <v>2614</v>
      </c>
    </row>
    <row r="2040" spans="1:5" x14ac:dyDescent="0.2">
      <c r="A2040" s="25" t="s">
        <v>3274</v>
      </c>
      <c r="B2040" s="25" t="s">
        <v>460</v>
      </c>
      <c r="C2040" s="25" t="s">
        <v>60</v>
      </c>
      <c r="D2040" s="25" t="s">
        <v>467</v>
      </c>
      <c r="E2040" s="25" t="s">
        <v>2614</v>
      </c>
    </row>
    <row r="2041" spans="1:5" x14ac:dyDescent="0.2">
      <c r="A2041" s="25" t="s">
        <v>3274</v>
      </c>
      <c r="B2041" s="25" t="s">
        <v>2108</v>
      </c>
      <c r="C2041" s="25" t="s">
        <v>750</v>
      </c>
      <c r="D2041" s="25" t="s">
        <v>467</v>
      </c>
      <c r="E2041" s="25" t="s">
        <v>2614</v>
      </c>
    </row>
    <row r="2042" spans="1:5" x14ac:dyDescent="0.2">
      <c r="A2042" s="25" t="s">
        <v>3274</v>
      </c>
      <c r="B2042" s="25" t="s">
        <v>3127</v>
      </c>
      <c r="C2042" s="25" t="s">
        <v>2753</v>
      </c>
      <c r="D2042" s="25" t="s">
        <v>799</v>
      </c>
      <c r="E2042" s="25" t="s">
        <v>694</v>
      </c>
    </row>
    <row r="2043" spans="1:5" x14ac:dyDescent="0.2">
      <c r="A2043" s="25" t="s">
        <v>3274</v>
      </c>
      <c r="B2043" s="25" t="s">
        <v>3127</v>
      </c>
      <c r="C2043" s="25" t="s">
        <v>2753</v>
      </c>
      <c r="D2043" s="25" t="s">
        <v>799</v>
      </c>
      <c r="E2043" s="25" t="s">
        <v>255</v>
      </c>
    </row>
    <row r="2044" spans="1:5" x14ac:dyDescent="0.2">
      <c r="A2044" s="25" t="s">
        <v>3274</v>
      </c>
      <c r="B2044" s="25" t="s">
        <v>2284</v>
      </c>
      <c r="C2044" s="25" t="s">
        <v>1860</v>
      </c>
      <c r="D2044" s="25" t="s">
        <v>798</v>
      </c>
      <c r="E2044" s="25" t="s">
        <v>254</v>
      </c>
    </row>
    <row r="2045" spans="1:5" x14ac:dyDescent="0.2">
      <c r="A2045" s="25" t="s">
        <v>3274</v>
      </c>
      <c r="B2045" s="25" t="s">
        <v>2315</v>
      </c>
      <c r="C2045" s="25" t="s">
        <v>338</v>
      </c>
      <c r="D2045" s="25" t="s">
        <v>798</v>
      </c>
      <c r="E2045" s="25" t="s">
        <v>695</v>
      </c>
    </row>
    <row r="2046" spans="1:5" x14ac:dyDescent="0.2">
      <c r="A2046" s="25" t="s">
        <v>3274</v>
      </c>
      <c r="B2046" s="25" t="s">
        <v>2315</v>
      </c>
      <c r="C2046" s="25" t="s">
        <v>338</v>
      </c>
      <c r="D2046" s="25" t="s">
        <v>798</v>
      </c>
      <c r="E2046" s="25" t="s">
        <v>255</v>
      </c>
    </row>
    <row r="2047" spans="1:5" x14ac:dyDescent="0.2">
      <c r="A2047" s="25" t="s">
        <v>3274</v>
      </c>
      <c r="B2047" s="25" t="s">
        <v>2131</v>
      </c>
      <c r="C2047" s="25" t="s">
        <v>358</v>
      </c>
      <c r="D2047" s="25" t="s">
        <v>797</v>
      </c>
      <c r="E2047" s="25" t="s">
        <v>694</v>
      </c>
    </row>
    <row r="2048" spans="1:5" x14ac:dyDescent="0.2">
      <c r="A2048" s="25" t="s">
        <v>3274</v>
      </c>
      <c r="B2048" s="25" t="s">
        <v>2131</v>
      </c>
      <c r="C2048" s="25" t="s">
        <v>358</v>
      </c>
      <c r="D2048" s="25" t="s">
        <v>797</v>
      </c>
      <c r="E2048" s="25" t="s">
        <v>3123</v>
      </c>
    </row>
    <row r="2049" spans="1:5" x14ac:dyDescent="0.2">
      <c r="A2049" s="25" t="s">
        <v>3274</v>
      </c>
      <c r="B2049" s="25" t="s">
        <v>2131</v>
      </c>
      <c r="C2049" s="25" t="s">
        <v>358</v>
      </c>
      <c r="D2049" s="25" t="s">
        <v>797</v>
      </c>
      <c r="E2049" s="25" t="s">
        <v>695</v>
      </c>
    </row>
    <row r="2050" spans="1:5" x14ac:dyDescent="0.2">
      <c r="A2050" s="25" t="s">
        <v>3274</v>
      </c>
      <c r="B2050" s="25" t="s">
        <v>2131</v>
      </c>
      <c r="C2050" s="25" t="s">
        <v>358</v>
      </c>
      <c r="D2050" s="25" t="s">
        <v>797</v>
      </c>
      <c r="E2050" s="25" t="s">
        <v>696</v>
      </c>
    </row>
    <row r="2051" spans="1:5" x14ac:dyDescent="0.2">
      <c r="A2051" s="25" t="s">
        <v>3274</v>
      </c>
      <c r="B2051" s="25" t="s">
        <v>2088</v>
      </c>
      <c r="C2051" s="25" t="s">
        <v>281</v>
      </c>
      <c r="D2051" s="25" t="s">
        <v>797</v>
      </c>
      <c r="E2051" s="25" t="s">
        <v>694</v>
      </c>
    </row>
    <row r="2052" spans="1:5" x14ac:dyDescent="0.2">
      <c r="A2052" s="25" t="s">
        <v>3274</v>
      </c>
      <c r="B2052" s="25" t="s">
        <v>2088</v>
      </c>
      <c r="C2052" s="25" t="s">
        <v>281</v>
      </c>
      <c r="D2052" s="25" t="s">
        <v>797</v>
      </c>
      <c r="E2052" s="25" t="s">
        <v>3123</v>
      </c>
    </row>
    <row r="2053" spans="1:5" x14ac:dyDescent="0.2">
      <c r="A2053" s="25" t="s">
        <v>3274</v>
      </c>
      <c r="B2053" s="25" t="s">
        <v>2088</v>
      </c>
      <c r="C2053" s="25" t="s">
        <v>281</v>
      </c>
      <c r="D2053" s="25" t="s">
        <v>797</v>
      </c>
      <c r="E2053" s="25" t="s">
        <v>695</v>
      </c>
    </row>
    <row r="2054" spans="1:5" x14ac:dyDescent="0.2">
      <c r="A2054" s="25" t="s">
        <v>3274</v>
      </c>
      <c r="B2054" s="25" t="s">
        <v>2088</v>
      </c>
      <c r="C2054" s="25" t="s">
        <v>281</v>
      </c>
      <c r="D2054" s="25" t="s">
        <v>797</v>
      </c>
      <c r="E2054" s="25" t="s">
        <v>696</v>
      </c>
    </row>
    <row r="2055" spans="1:5" x14ac:dyDescent="0.2">
      <c r="A2055" s="25" t="s">
        <v>3274</v>
      </c>
      <c r="B2055" s="25" t="s">
        <v>2081</v>
      </c>
      <c r="C2055" s="25" t="s">
        <v>124</v>
      </c>
      <c r="D2055" s="25" t="s">
        <v>797</v>
      </c>
      <c r="E2055" s="25" t="s">
        <v>694</v>
      </c>
    </row>
    <row r="2056" spans="1:5" x14ac:dyDescent="0.2">
      <c r="A2056" s="25" t="s">
        <v>3274</v>
      </c>
      <c r="B2056" s="25" t="s">
        <v>2774</v>
      </c>
      <c r="C2056" s="25" t="s">
        <v>2775</v>
      </c>
      <c r="D2056" s="25" t="s">
        <v>797</v>
      </c>
      <c r="E2056" s="25" t="s">
        <v>695</v>
      </c>
    </row>
    <row r="2057" spans="1:5" x14ac:dyDescent="0.2">
      <c r="A2057" s="25" t="s">
        <v>3274</v>
      </c>
      <c r="B2057" s="25" t="s">
        <v>2313</v>
      </c>
      <c r="C2057" s="25" t="s">
        <v>2307</v>
      </c>
      <c r="D2057" s="25" t="s">
        <v>797</v>
      </c>
      <c r="E2057" s="25" t="s">
        <v>695</v>
      </c>
    </row>
    <row r="2058" spans="1:5" x14ac:dyDescent="0.2">
      <c r="A2058" s="25" t="s">
        <v>3274</v>
      </c>
      <c r="B2058" s="25" t="s">
        <v>2525</v>
      </c>
      <c r="C2058" s="25" t="s">
        <v>2526</v>
      </c>
      <c r="D2058" s="25" t="s">
        <v>797</v>
      </c>
      <c r="E2058" s="25" t="s">
        <v>694</v>
      </c>
    </row>
    <row r="2059" spans="1:5" x14ac:dyDescent="0.2">
      <c r="A2059" s="25" t="s">
        <v>3274</v>
      </c>
      <c r="B2059" s="25" t="s">
        <v>3052</v>
      </c>
      <c r="C2059" s="25" t="s">
        <v>3059</v>
      </c>
      <c r="D2059" s="25" t="s">
        <v>797</v>
      </c>
      <c r="E2059" s="25" t="s">
        <v>694</v>
      </c>
    </row>
    <row r="2060" spans="1:5" x14ac:dyDescent="0.2">
      <c r="A2060" s="25" t="s">
        <v>3274</v>
      </c>
      <c r="B2060" s="25" t="s">
        <v>2518</v>
      </c>
      <c r="C2060" s="25" t="s">
        <v>2520</v>
      </c>
      <c r="D2060" s="25" t="s">
        <v>797</v>
      </c>
      <c r="E2060" s="25" t="s">
        <v>694</v>
      </c>
    </row>
    <row r="2061" spans="1:5" x14ac:dyDescent="0.2">
      <c r="A2061" s="25" t="s">
        <v>3274</v>
      </c>
      <c r="B2061" s="25" t="s">
        <v>2518</v>
      </c>
      <c r="C2061" s="25" t="s">
        <v>2519</v>
      </c>
      <c r="D2061" s="25" t="s">
        <v>797</v>
      </c>
      <c r="E2061" s="25" t="s">
        <v>694</v>
      </c>
    </row>
    <row r="2062" spans="1:5" x14ac:dyDescent="0.2">
      <c r="A2062" s="25" t="s">
        <v>3274</v>
      </c>
      <c r="B2062" s="25" t="s">
        <v>2136</v>
      </c>
      <c r="C2062" s="25" t="s">
        <v>1085</v>
      </c>
      <c r="D2062" s="25" t="s">
        <v>797</v>
      </c>
      <c r="E2062" s="25" t="s">
        <v>694</v>
      </c>
    </row>
    <row r="2063" spans="1:5" x14ac:dyDescent="0.2">
      <c r="A2063" s="25" t="s">
        <v>3274</v>
      </c>
      <c r="B2063" s="25" t="s">
        <v>2136</v>
      </c>
      <c r="C2063" s="25" t="s">
        <v>1085</v>
      </c>
      <c r="D2063" s="25" t="s">
        <v>797</v>
      </c>
      <c r="E2063" s="25" t="s">
        <v>255</v>
      </c>
    </row>
    <row r="2064" spans="1:5" x14ac:dyDescent="0.2">
      <c r="A2064" s="25" t="s">
        <v>3274</v>
      </c>
      <c r="B2064" s="25" t="s">
        <v>2111</v>
      </c>
      <c r="C2064" s="25" t="s">
        <v>282</v>
      </c>
      <c r="D2064" s="25" t="s">
        <v>797</v>
      </c>
      <c r="E2064" s="25" t="s">
        <v>694</v>
      </c>
    </row>
    <row r="2065" spans="1:5" x14ac:dyDescent="0.2">
      <c r="A2065" s="25" t="s">
        <v>3274</v>
      </c>
      <c r="B2065" s="25" t="s">
        <v>2111</v>
      </c>
      <c r="C2065" s="25" t="s">
        <v>282</v>
      </c>
      <c r="D2065" s="25" t="s">
        <v>797</v>
      </c>
      <c r="E2065" s="25" t="s">
        <v>695</v>
      </c>
    </row>
    <row r="2066" spans="1:5" x14ac:dyDescent="0.2">
      <c r="A2066" s="25" t="s">
        <v>3274</v>
      </c>
      <c r="B2066" s="25" t="s">
        <v>2111</v>
      </c>
      <c r="C2066" s="25" t="s">
        <v>282</v>
      </c>
      <c r="D2066" s="25" t="s">
        <v>797</v>
      </c>
      <c r="E2066" s="25" t="s">
        <v>255</v>
      </c>
    </row>
    <row r="2067" spans="1:5" x14ac:dyDescent="0.2">
      <c r="A2067" s="25" t="s">
        <v>3274</v>
      </c>
      <c r="B2067" s="25" t="s">
        <v>2177</v>
      </c>
      <c r="C2067" s="25" t="s">
        <v>1333</v>
      </c>
      <c r="D2067" s="25" t="s">
        <v>797</v>
      </c>
      <c r="E2067" s="25" t="s">
        <v>694</v>
      </c>
    </row>
    <row r="2068" spans="1:5" x14ac:dyDescent="0.2">
      <c r="A2068" s="25" t="s">
        <v>3274</v>
      </c>
      <c r="B2068" s="25" t="s">
        <v>2177</v>
      </c>
      <c r="C2068" s="25" t="s">
        <v>1333</v>
      </c>
      <c r="D2068" s="25" t="s">
        <v>797</v>
      </c>
      <c r="E2068" s="25" t="s">
        <v>1250</v>
      </c>
    </row>
    <row r="2069" spans="1:5" x14ac:dyDescent="0.2">
      <c r="A2069" s="25" t="s">
        <v>3274</v>
      </c>
      <c r="B2069" s="25" t="s">
        <v>2122</v>
      </c>
      <c r="C2069" s="25" t="s">
        <v>285</v>
      </c>
      <c r="D2069" s="25" t="s">
        <v>797</v>
      </c>
      <c r="E2069" s="25" t="s">
        <v>694</v>
      </c>
    </row>
    <row r="2070" spans="1:5" x14ac:dyDescent="0.2">
      <c r="A2070" s="25" t="s">
        <v>3274</v>
      </c>
      <c r="B2070" s="25" t="s">
        <v>2122</v>
      </c>
      <c r="C2070" s="25" t="s">
        <v>285</v>
      </c>
      <c r="D2070" s="25" t="s">
        <v>797</v>
      </c>
      <c r="E2070" s="25" t="s">
        <v>255</v>
      </c>
    </row>
    <row r="2071" spans="1:5" x14ac:dyDescent="0.2">
      <c r="A2071" s="25" t="s">
        <v>3274</v>
      </c>
      <c r="B2071" s="25" t="s">
        <v>2100</v>
      </c>
      <c r="C2071" s="25" t="s">
        <v>287</v>
      </c>
      <c r="D2071" s="25" t="s">
        <v>797</v>
      </c>
      <c r="E2071" s="25" t="s">
        <v>694</v>
      </c>
    </row>
    <row r="2072" spans="1:5" x14ac:dyDescent="0.2">
      <c r="A2072" s="25" t="s">
        <v>3274</v>
      </c>
      <c r="B2072" s="25" t="s">
        <v>2100</v>
      </c>
      <c r="C2072" s="25" t="s">
        <v>287</v>
      </c>
      <c r="D2072" s="25" t="s">
        <v>797</v>
      </c>
      <c r="E2072" s="25" t="s">
        <v>695</v>
      </c>
    </row>
    <row r="2073" spans="1:5" x14ac:dyDescent="0.2">
      <c r="A2073" s="25" t="s">
        <v>3274</v>
      </c>
      <c r="B2073" s="25" t="s">
        <v>2102</v>
      </c>
      <c r="C2073" s="25" t="s">
        <v>284</v>
      </c>
      <c r="D2073" s="25" t="s">
        <v>797</v>
      </c>
      <c r="E2073" s="25" t="s">
        <v>694</v>
      </c>
    </row>
    <row r="2074" spans="1:5" x14ac:dyDescent="0.2">
      <c r="A2074" s="25" t="s">
        <v>3274</v>
      </c>
      <c r="B2074" s="25" t="s">
        <v>2161</v>
      </c>
      <c r="C2074" s="25" t="s">
        <v>1200</v>
      </c>
      <c r="D2074" s="25" t="s">
        <v>797</v>
      </c>
      <c r="E2074" s="25" t="s">
        <v>1250</v>
      </c>
    </row>
    <row r="2075" spans="1:5" x14ac:dyDescent="0.2">
      <c r="A2075" s="25" t="s">
        <v>3274</v>
      </c>
      <c r="B2075" s="25" t="s">
        <v>2762</v>
      </c>
      <c r="C2075" s="25" t="s">
        <v>2763</v>
      </c>
      <c r="D2075" s="25" t="s">
        <v>797</v>
      </c>
      <c r="E2075" s="25" t="s">
        <v>1250</v>
      </c>
    </row>
    <row r="2076" spans="1:5" x14ac:dyDescent="0.2">
      <c r="A2076" s="25" t="s">
        <v>3274</v>
      </c>
      <c r="B2076" s="25" t="s">
        <v>2125</v>
      </c>
      <c r="C2076" s="25" t="s">
        <v>283</v>
      </c>
      <c r="D2076" s="25" t="s">
        <v>797</v>
      </c>
      <c r="E2076" s="25" t="s">
        <v>694</v>
      </c>
    </row>
    <row r="2077" spans="1:5" x14ac:dyDescent="0.2">
      <c r="A2077" s="25" t="s">
        <v>3274</v>
      </c>
      <c r="B2077" s="25" t="s">
        <v>2125</v>
      </c>
      <c r="C2077" s="25" t="s">
        <v>283</v>
      </c>
      <c r="D2077" s="25" t="s">
        <v>797</v>
      </c>
      <c r="E2077" s="25" t="s">
        <v>695</v>
      </c>
    </row>
    <row r="2078" spans="1:5" x14ac:dyDescent="0.2">
      <c r="A2078" s="25" t="s">
        <v>3274</v>
      </c>
      <c r="B2078" s="25" t="s">
        <v>2228</v>
      </c>
      <c r="C2078" s="25" t="s">
        <v>2229</v>
      </c>
      <c r="D2078" s="25" t="s">
        <v>797</v>
      </c>
      <c r="E2078" s="25" t="s">
        <v>694</v>
      </c>
    </row>
    <row r="2079" spans="1:5" x14ac:dyDescent="0.2">
      <c r="A2079" s="25" t="s">
        <v>3274</v>
      </c>
      <c r="B2079" s="25" t="s">
        <v>3245</v>
      </c>
      <c r="C2079" s="25" t="s">
        <v>3246</v>
      </c>
      <c r="D2079" s="25" t="s">
        <v>797</v>
      </c>
      <c r="E2079" s="25" t="s">
        <v>695</v>
      </c>
    </row>
    <row r="2080" spans="1:5" x14ac:dyDescent="0.2">
      <c r="A2080" s="25" t="s">
        <v>3274</v>
      </c>
      <c r="B2080" s="25" t="s">
        <v>2133</v>
      </c>
      <c r="C2080" s="25" t="s">
        <v>1086</v>
      </c>
      <c r="D2080" s="25" t="s">
        <v>797</v>
      </c>
      <c r="E2080" s="25" t="s">
        <v>694</v>
      </c>
    </row>
    <row r="2081" spans="1:5" x14ac:dyDescent="0.2">
      <c r="A2081" s="25" t="s">
        <v>3274</v>
      </c>
      <c r="B2081" s="25" t="s">
        <v>2133</v>
      </c>
      <c r="C2081" s="25" t="s">
        <v>1086</v>
      </c>
      <c r="D2081" s="25" t="s">
        <v>797</v>
      </c>
      <c r="E2081" s="25" t="s">
        <v>695</v>
      </c>
    </row>
    <row r="2082" spans="1:5" x14ac:dyDescent="0.2">
      <c r="A2082" s="25" t="s">
        <v>3274</v>
      </c>
      <c r="B2082" s="25" t="s">
        <v>2133</v>
      </c>
      <c r="C2082" s="25" t="s">
        <v>1086</v>
      </c>
      <c r="D2082" s="25" t="s">
        <v>797</v>
      </c>
      <c r="E2082" s="25" t="s">
        <v>696</v>
      </c>
    </row>
    <row r="2083" spans="1:5" x14ac:dyDescent="0.2">
      <c r="A2083" s="25" t="s">
        <v>3274</v>
      </c>
      <c r="B2083" s="25" t="s">
        <v>2747</v>
      </c>
      <c r="C2083" s="25" t="s">
        <v>2748</v>
      </c>
      <c r="D2083" s="25" t="s">
        <v>797</v>
      </c>
      <c r="E2083" s="25" t="s">
        <v>695</v>
      </c>
    </row>
    <row r="2084" spans="1:5" x14ac:dyDescent="0.2">
      <c r="A2084" s="25" t="s">
        <v>3274</v>
      </c>
      <c r="B2084" s="25" t="s">
        <v>2747</v>
      </c>
      <c r="C2084" s="25" t="s">
        <v>2748</v>
      </c>
      <c r="D2084" s="25" t="s">
        <v>797</v>
      </c>
      <c r="E2084" s="25" t="s">
        <v>696</v>
      </c>
    </row>
    <row r="2085" spans="1:5" x14ac:dyDescent="0.2">
      <c r="A2085" s="25" t="s">
        <v>3274</v>
      </c>
      <c r="B2085" s="25" t="s">
        <v>2078</v>
      </c>
      <c r="C2085" s="25" t="s">
        <v>232</v>
      </c>
      <c r="D2085" s="25" t="s">
        <v>797</v>
      </c>
      <c r="E2085" s="25" t="s">
        <v>694</v>
      </c>
    </row>
    <row r="2086" spans="1:5" x14ac:dyDescent="0.2">
      <c r="A2086" s="25" t="s">
        <v>3274</v>
      </c>
      <c r="B2086" s="25" t="s">
        <v>2097</v>
      </c>
      <c r="C2086" s="25" t="s">
        <v>238</v>
      </c>
      <c r="D2086" s="25" t="s">
        <v>797</v>
      </c>
      <c r="E2086" s="25" t="s">
        <v>694</v>
      </c>
    </row>
    <row r="2087" spans="1:5" x14ac:dyDescent="0.2">
      <c r="A2087" s="25" t="s">
        <v>3274</v>
      </c>
      <c r="B2087" s="25" t="s">
        <v>2079</v>
      </c>
      <c r="C2087" s="25" t="s">
        <v>236</v>
      </c>
      <c r="D2087" s="25" t="s">
        <v>797</v>
      </c>
      <c r="E2087" s="25" t="s">
        <v>694</v>
      </c>
    </row>
    <row r="2088" spans="1:5" x14ac:dyDescent="0.2">
      <c r="A2088" s="25" t="s">
        <v>3274</v>
      </c>
      <c r="B2088" s="25" t="s">
        <v>2083</v>
      </c>
      <c r="C2088" s="25" t="s">
        <v>231</v>
      </c>
      <c r="D2088" s="25" t="s">
        <v>797</v>
      </c>
      <c r="E2088" s="25" t="s">
        <v>694</v>
      </c>
    </row>
    <row r="2089" spans="1:5" x14ac:dyDescent="0.2">
      <c r="A2089" s="25" t="s">
        <v>3274</v>
      </c>
      <c r="B2089" s="25" t="s">
        <v>2087</v>
      </c>
      <c r="C2089" s="25" t="s">
        <v>230</v>
      </c>
      <c r="D2089" s="25" t="s">
        <v>797</v>
      </c>
      <c r="E2089" s="25" t="s">
        <v>694</v>
      </c>
    </row>
    <row r="2090" spans="1:5" x14ac:dyDescent="0.2">
      <c r="A2090" s="25" t="s">
        <v>3274</v>
      </c>
      <c r="B2090" s="25" t="s">
        <v>2147</v>
      </c>
      <c r="C2090" s="25" t="s">
        <v>229</v>
      </c>
      <c r="D2090" s="25" t="s">
        <v>797</v>
      </c>
      <c r="E2090" s="25" t="s">
        <v>694</v>
      </c>
    </row>
    <row r="2091" spans="1:5" x14ac:dyDescent="0.2">
      <c r="A2091" s="25" t="s">
        <v>3274</v>
      </c>
      <c r="B2091" s="25" t="s">
        <v>2099</v>
      </c>
      <c r="C2091" s="25" t="s">
        <v>228</v>
      </c>
      <c r="D2091" s="25" t="s">
        <v>797</v>
      </c>
      <c r="E2091" s="25" t="s">
        <v>694</v>
      </c>
    </row>
    <row r="2092" spans="1:5" x14ac:dyDescent="0.2">
      <c r="A2092" s="25" t="s">
        <v>3274</v>
      </c>
      <c r="B2092" s="25" t="s">
        <v>2135</v>
      </c>
      <c r="C2092" s="25" t="s">
        <v>222</v>
      </c>
      <c r="D2092" s="25" t="s">
        <v>797</v>
      </c>
      <c r="E2092" s="25" t="s">
        <v>694</v>
      </c>
    </row>
    <row r="2093" spans="1:5" x14ac:dyDescent="0.2">
      <c r="A2093" s="25" t="s">
        <v>3274</v>
      </c>
      <c r="B2093" s="25" t="s">
        <v>2061</v>
      </c>
      <c r="C2093" s="25" t="s">
        <v>223</v>
      </c>
      <c r="D2093" s="25" t="s">
        <v>797</v>
      </c>
      <c r="E2093" s="25" t="s">
        <v>694</v>
      </c>
    </row>
    <row r="2094" spans="1:5" x14ac:dyDescent="0.2">
      <c r="A2094" s="25" t="s">
        <v>3274</v>
      </c>
      <c r="B2094" s="25" t="s">
        <v>2172</v>
      </c>
      <c r="C2094" s="25" t="s">
        <v>234</v>
      </c>
      <c r="D2094" s="25" t="s">
        <v>797</v>
      </c>
      <c r="E2094" s="25" t="s">
        <v>694</v>
      </c>
    </row>
    <row r="2095" spans="1:5" x14ac:dyDescent="0.2">
      <c r="A2095" s="25" t="s">
        <v>3274</v>
      </c>
      <c r="B2095" s="25" t="s">
        <v>2182</v>
      </c>
      <c r="C2095" s="25" t="s">
        <v>227</v>
      </c>
      <c r="D2095" s="25" t="s">
        <v>797</v>
      </c>
      <c r="E2095" s="25" t="s">
        <v>694</v>
      </c>
    </row>
    <row r="2096" spans="1:5" x14ac:dyDescent="0.2">
      <c r="A2096" s="25" t="s">
        <v>3274</v>
      </c>
      <c r="B2096" s="25" t="s">
        <v>2076</v>
      </c>
      <c r="C2096" s="25" t="s">
        <v>237</v>
      </c>
      <c r="D2096" s="25" t="s">
        <v>797</v>
      </c>
      <c r="E2096" s="25" t="s">
        <v>694</v>
      </c>
    </row>
    <row r="2097" spans="1:5" x14ac:dyDescent="0.2">
      <c r="A2097" s="25" t="s">
        <v>3274</v>
      </c>
      <c r="B2097" s="25" t="s">
        <v>2154</v>
      </c>
      <c r="C2097" s="25" t="s">
        <v>226</v>
      </c>
      <c r="D2097" s="25" t="s">
        <v>797</v>
      </c>
      <c r="E2097" s="25" t="s">
        <v>694</v>
      </c>
    </row>
    <row r="2098" spans="1:5" x14ac:dyDescent="0.2">
      <c r="A2098" s="25" t="s">
        <v>3274</v>
      </c>
      <c r="B2098" s="25" t="s">
        <v>2211</v>
      </c>
      <c r="C2098" s="25" t="s">
        <v>225</v>
      </c>
      <c r="D2098" s="25" t="s">
        <v>797</v>
      </c>
      <c r="E2098" s="25" t="s">
        <v>694</v>
      </c>
    </row>
    <row r="2099" spans="1:5" x14ac:dyDescent="0.2">
      <c r="A2099" s="25" t="s">
        <v>3274</v>
      </c>
      <c r="B2099" s="25" t="s">
        <v>2142</v>
      </c>
      <c r="C2099" s="25" t="s">
        <v>235</v>
      </c>
      <c r="D2099" s="25" t="s">
        <v>797</v>
      </c>
      <c r="E2099" s="25" t="s">
        <v>694</v>
      </c>
    </row>
    <row r="2100" spans="1:5" x14ac:dyDescent="0.2">
      <c r="A2100" s="25" t="s">
        <v>3274</v>
      </c>
      <c r="B2100" s="25" t="s">
        <v>2176</v>
      </c>
      <c r="C2100" s="25" t="s">
        <v>224</v>
      </c>
      <c r="D2100" s="25" t="s">
        <v>797</v>
      </c>
      <c r="E2100" s="25" t="s">
        <v>694</v>
      </c>
    </row>
    <row r="2101" spans="1:5" x14ac:dyDescent="0.2">
      <c r="A2101" s="25" t="s">
        <v>3274</v>
      </c>
      <c r="B2101" s="25" t="s">
        <v>2197</v>
      </c>
      <c r="C2101" s="25" t="s">
        <v>14</v>
      </c>
      <c r="D2101" s="25" t="s">
        <v>797</v>
      </c>
      <c r="E2101" s="25" t="s">
        <v>694</v>
      </c>
    </row>
    <row r="2102" spans="1:5" x14ac:dyDescent="0.2">
      <c r="A2102" s="25" t="s">
        <v>3274</v>
      </c>
      <c r="B2102" s="25" t="s">
        <v>2144</v>
      </c>
      <c r="C2102" s="25" t="s">
        <v>233</v>
      </c>
      <c r="D2102" s="25" t="s">
        <v>797</v>
      </c>
      <c r="E2102" s="25" t="s">
        <v>694</v>
      </c>
    </row>
    <row r="2103" spans="1:5" x14ac:dyDescent="0.2">
      <c r="A2103" s="25" t="s">
        <v>3274</v>
      </c>
      <c r="B2103" s="25" t="s">
        <v>2092</v>
      </c>
      <c r="C2103" s="25" t="s">
        <v>280</v>
      </c>
      <c r="D2103" s="25" t="s">
        <v>797</v>
      </c>
      <c r="E2103" s="25" t="s">
        <v>694</v>
      </c>
    </row>
    <row r="2104" spans="1:5" x14ac:dyDescent="0.2">
      <c r="A2104" s="25" t="s">
        <v>3274</v>
      </c>
      <c r="B2104" s="25" t="s">
        <v>2092</v>
      </c>
      <c r="C2104" s="25" t="s">
        <v>280</v>
      </c>
      <c r="D2104" s="25" t="s">
        <v>797</v>
      </c>
      <c r="E2104" s="25" t="s">
        <v>3123</v>
      </c>
    </row>
    <row r="2105" spans="1:5" x14ac:dyDescent="0.2">
      <c r="A2105" s="25" t="s">
        <v>3274</v>
      </c>
      <c r="B2105" s="25" t="s">
        <v>2092</v>
      </c>
      <c r="C2105" s="25" t="s">
        <v>280</v>
      </c>
      <c r="D2105" s="25" t="s">
        <v>797</v>
      </c>
      <c r="E2105" s="25" t="s">
        <v>695</v>
      </c>
    </row>
    <row r="2106" spans="1:5" x14ac:dyDescent="0.2">
      <c r="A2106" s="25" t="s">
        <v>3274</v>
      </c>
      <c r="B2106" s="25" t="s">
        <v>2169</v>
      </c>
      <c r="C2106" s="25" t="s">
        <v>286</v>
      </c>
      <c r="D2106" s="25" t="s">
        <v>797</v>
      </c>
      <c r="E2106" s="25" t="s">
        <v>694</v>
      </c>
    </row>
    <row r="2107" spans="1:5" x14ac:dyDescent="0.2">
      <c r="A2107" s="25" t="s">
        <v>3274</v>
      </c>
      <c r="B2107" s="25" t="s">
        <v>2129</v>
      </c>
      <c r="C2107" s="25" t="s">
        <v>279</v>
      </c>
      <c r="D2107" s="25" t="s">
        <v>797</v>
      </c>
      <c r="E2107" s="25" t="s">
        <v>694</v>
      </c>
    </row>
    <row r="2108" spans="1:5" x14ac:dyDescent="0.2">
      <c r="A2108" s="25" t="s">
        <v>3274</v>
      </c>
      <c r="B2108" s="25" t="s">
        <v>3096</v>
      </c>
      <c r="C2108" s="25" t="s">
        <v>3100</v>
      </c>
      <c r="D2108" s="25" t="s">
        <v>797</v>
      </c>
      <c r="E2108" s="25" t="s">
        <v>694</v>
      </c>
    </row>
    <row r="2109" spans="1:5" x14ac:dyDescent="0.2">
      <c r="A2109" s="25" t="s">
        <v>3274</v>
      </c>
      <c r="B2109" s="25" t="s">
        <v>3097</v>
      </c>
      <c r="C2109" s="25" t="s">
        <v>3101</v>
      </c>
      <c r="D2109" s="25" t="s">
        <v>797</v>
      </c>
      <c r="E2109" s="25" t="s">
        <v>694</v>
      </c>
    </row>
    <row r="2110" spans="1:5" x14ac:dyDescent="0.2">
      <c r="A2110" s="25" t="s">
        <v>3274</v>
      </c>
      <c r="B2110" s="25" t="s">
        <v>1761</v>
      </c>
      <c r="C2110" s="25" t="s">
        <v>1762</v>
      </c>
      <c r="D2110" s="25" t="s">
        <v>145</v>
      </c>
      <c r="E2110" s="25" t="s">
        <v>694</v>
      </c>
    </row>
    <row r="2111" spans="1:5" x14ac:dyDescent="0.2">
      <c r="A2111" s="25" t="s">
        <v>3274</v>
      </c>
      <c r="B2111" s="25" t="s">
        <v>1763</v>
      </c>
      <c r="C2111" s="25" t="s">
        <v>1764</v>
      </c>
      <c r="D2111" s="25" t="s">
        <v>145</v>
      </c>
      <c r="E2111" s="25" t="s">
        <v>694</v>
      </c>
    </row>
    <row r="2112" spans="1:5" x14ac:dyDescent="0.2">
      <c r="A2112" s="25" t="s">
        <v>3274</v>
      </c>
      <c r="B2112" s="25" t="s">
        <v>2045</v>
      </c>
      <c r="C2112" s="25" t="s">
        <v>2046</v>
      </c>
      <c r="D2112" s="25" t="s">
        <v>145</v>
      </c>
      <c r="E2112" s="25" t="s">
        <v>694</v>
      </c>
    </row>
    <row r="2113" spans="1:5" x14ac:dyDescent="0.2">
      <c r="A2113" s="25" t="s">
        <v>3274</v>
      </c>
      <c r="B2113" s="25" t="s">
        <v>1787</v>
      </c>
      <c r="C2113" s="25" t="s">
        <v>1788</v>
      </c>
      <c r="D2113" s="25" t="s">
        <v>145</v>
      </c>
      <c r="E2113" s="25" t="s">
        <v>694</v>
      </c>
    </row>
    <row r="2114" spans="1:5" x14ac:dyDescent="0.2">
      <c r="A2114" s="25" t="s">
        <v>3274</v>
      </c>
      <c r="B2114" s="25" t="s">
        <v>1477</v>
      </c>
      <c r="C2114" s="25" t="s">
        <v>1084</v>
      </c>
      <c r="D2114" s="25" t="s">
        <v>145</v>
      </c>
      <c r="E2114" s="25" t="s">
        <v>694</v>
      </c>
    </row>
    <row r="2115" spans="1:5" x14ac:dyDescent="0.2">
      <c r="A2115" s="25" t="s">
        <v>3274</v>
      </c>
      <c r="B2115" s="25" t="s">
        <v>1478</v>
      </c>
      <c r="C2115" s="25" t="s">
        <v>1420</v>
      </c>
      <c r="D2115" s="25" t="s">
        <v>145</v>
      </c>
      <c r="E2115" s="25" t="s">
        <v>694</v>
      </c>
    </row>
    <row r="2116" spans="1:5" x14ac:dyDescent="0.2">
      <c r="A2116" s="25" t="s">
        <v>3274</v>
      </c>
      <c r="B2116" s="25" t="s">
        <v>1765</v>
      </c>
      <c r="C2116" s="25" t="s">
        <v>1766</v>
      </c>
      <c r="D2116" s="25" t="s">
        <v>145</v>
      </c>
      <c r="E2116" s="25" t="s">
        <v>694</v>
      </c>
    </row>
    <row r="2117" spans="1:5" x14ac:dyDescent="0.2">
      <c r="A2117" s="25" t="s">
        <v>3274</v>
      </c>
      <c r="B2117" s="25" t="s">
        <v>1479</v>
      </c>
      <c r="C2117" s="25" t="s">
        <v>1421</v>
      </c>
      <c r="D2117" s="25" t="s">
        <v>145</v>
      </c>
      <c r="E2117" s="25" t="s">
        <v>694</v>
      </c>
    </row>
    <row r="2118" spans="1:5" x14ac:dyDescent="0.2">
      <c r="A2118" s="25" t="s">
        <v>3274</v>
      </c>
      <c r="B2118" s="25" t="s">
        <v>2743</v>
      </c>
      <c r="C2118" s="25" t="s">
        <v>2744</v>
      </c>
      <c r="D2118" s="25" t="s">
        <v>145</v>
      </c>
      <c r="E2118" s="25" t="s">
        <v>694</v>
      </c>
    </row>
    <row r="2119" spans="1:5" x14ac:dyDescent="0.2">
      <c r="A2119" s="25" t="s">
        <v>3274</v>
      </c>
      <c r="B2119" s="25" t="s">
        <v>1596</v>
      </c>
      <c r="C2119" s="25" t="s">
        <v>1597</v>
      </c>
      <c r="D2119" s="25" t="s">
        <v>145</v>
      </c>
      <c r="E2119" s="25" t="s">
        <v>694</v>
      </c>
    </row>
    <row r="2120" spans="1:5" x14ac:dyDescent="0.2">
      <c r="A2120" s="25" t="s">
        <v>3274</v>
      </c>
      <c r="B2120" s="25" t="s">
        <v>1480</v>
      </c>
      <c r="C2120" s="25" t="s">
        <v>756</v>
      </c>
      <c r="D2120" s="25" t="s">
        <v>145</v>
      </c>
      <c r="E2120" s="25" t="s">
        <v>694</v>
      </c>
    </row>
    <row r="2121" spans="1:5" x14ac:dyDescent="0.2">
      <c r="A2121" s="25" t="s">
        <v>3274</v>
      </c>
      <c r="B2121" s="25" t="s">
        <v>1481</v>
      </c>
      <c r="C2121" s="25" t="s">
        <v>767</v>
      </c>
      <c r="D2121" s="25" t="s">
        <v>145</v>
      </c>
      <c r="E2121" s="25" t="s">
        <v>694</v>
      </c>
    </row>
    <row r="2122" spans="1:5" x14ac:dyDescent="0.2">
      <c r="A2122" s="25" t="s">
        <v>3274</v>
      </c>
      <c r="B2122" s="25" t="s">
        <v>1482</v>
      </c>
      <c r="C2122" s="25" t="s">
        <v>768</v>
      </c>
      <c r="D2122" s="25" t="s">
        <v>145</v>
      </c>
      <c r="E2122" s="25" t="s">
        <v>694</v>
      </c>
    </row>
    <row r="2123" spans="1:5" x14ac:dyDescent="0.2">
      <c r="A2123" s="25" t="s">
        <v>3274</v>
      </c>
      <c r="B2123" s="25" t="s">
        <v>1483</v>
      </c>
      <c r="C2123" s="25" t="s">
        <v>759</v>
      </c>
      <c r="D2123" s="25" t="s">
        <v>145</v>
      </c>
      <c r="E2123" s="25" t="s">
        <v>694</v>
      </c>
    </row>
    <row r="2124" spans="1:5" x14ac:dyDescent="0.2">
      <c r="A2124" s="25" t="s">
        <v>3274</v>
      </c>
      <c r="B2124" s="25" t="s">
        <v>1484</v>
      </c>
      <c r="C2124" s="25" t="s">
        <v>1251</v>
      </c>
      <c r="D2124" s="25" t="s">
        <v>145</v>
      </c>
      <c r="E2124" s="25" t="s">
        <v>694</v>
      </c>
    </row>
    <row r="2125" spans="1:5" x14ac:dyDescent="0.2">
      <c r="A2125" s="25" t="s">
        <v>3274</v>
      </c>
      <c r="B2125" s="25" t="s">
        <v>1485</v>
      </c>
      <c r="C2125" s="25" t="s">
        <v>1422</v>
      </c>
      <c r="D2125" s="25" t="s">
        <v>145</v>
      </c>
      <c r="E2125" s="25" t="s">
        <v>694</v>
      </c>
    </row>
    <row r="2126" spans="1:5" x14ac:dyDescent="0.2">
      <c r="A2126" s="25" t="s">
        <v>3274</v>
      </c>
      <c r="B2126" s="25" t="s">
        <v>1486</v>
      </c>
      <c r="C2126" s="25" t="s">
        <v>1423</v>
      </c>
      <c r="D2126" s="25" t="s">
        <v>145</v>
      </c>
      <c r="E2126" s="25" t="s">
        <v>694</v>
      </c>
    </row>
    <row r="2127" spans="1:5" x14ac:dyDescent="0.2">
      <c r="A2127" s="25" t="s">
        <v>3274</v>
      </c>
      <c r="B2127" s="25" t="s">
        <v>1487</v>
      </c>
      <c r="C2127" s="25" t="s">
        <v>880</v>
      </c>
      <c r="D2127" s="25" t="s">
        <v>145</v>
      </c>
      <c r="E2127" s="25" t="s">
        <v>694</v>
      </c>
    </row>
    <row r="2128" spans="1:5" x14ac:dyDescent="0.2">
      <c r="A2128" s="25" t="s">
        <v>3274</v>
      </c>
      <c r="B2128" s="25" t="s">
        <v>1488</v>
      </c>
      <c r="C2128" s="25" t="s">
        <v>881</v>
      </c>
      <c r="D2128" s="25" t="s">
        <v>145</v>
      </c>
      <c r="E2128" s="25" t="s">
        <v>694</v>
      </c>
    </row>
    <row r="2129" spans="1:5" x14ac:dyDescent="0.2">
      <c r="A2129" s="25" t="s">
        <v>3274</v>
      </c>
      <c r="B2129" s="25" t="s">
        <v>2696</v>
      </c>
      <c r="C2129" s="25" t="s">
        <v>2697</v>
      </c>
      <c r="D2129" s="25" t="s">
        <v>145</v>
      </c>
      <c r="E2129" s="25" t="s">
        <v>694</v>
      </c>
    </row>
    <row r="2130" spans="1:5" x14ac:dyDescent="0.2">
      <c r="A2130" s="25" t="s">
        <v>3274</v>
      </c>
      <c r="B2130" s="25" t="s">
        <v>1462</v>
      </c>
      <c r="C2130" s="25" t="s">
        <v>1463</v>
      </c>
      <c r="D2130" s="25" t="s">
        <v>145</v>
      </c>
      <c r="E2130" s="25" t="s">
        <v>694</v>
      </c>
    </row>
    <row r="2131" spans="1:5" x14ac:dyDescent="0.2">
      <c r="A2131" s="25" t="s">
        <v>3274</v>
      </c>
      <c r="B2131" s="25" t="s">
        <v>1489</v>
      </c>
      <c r="C2131" s="25" t="s">
        <v>1394</v>
      </c>
      <c r="D2131" s="25" t="s">
        <v>145</v>
      </c>
      <c r="E2131" s="25" t="s">
        <v>694</v>
      </c>
    </row>
    <row r="2132" spans="1:5" x14ac:dyDescent="0.2">
      <c r="A2132" s="25" t="s">
        <v>3274</v>
      </c>
      <c r="B2132" s="25" t="s">
        <v>1490</v>
      </c>
      <c r="C2132" s="25" t="s">
        <v>1461</v>
      </c>
      <c r="D2132" s="25" t="s">
        <v>145</v>
      </c>
      <c r="E2132" s="25" t="s">
        <v>694</v>
      </c>
    </row>
    <row r="2133" spans="1:5" x14ac:dyDescent="0.2">
      <c r="A2133" s="25" t="s">
        <v>3274</v>
      </c>
      <c r="B2133" s="25" t="s">
        <v>2221</v>
      </c>
      <c r="C2133" s="25" t="s">
        <v>2222</v>
      </c>
      <c r="D2133" s="25" t="s">
        <v>145</v>
      </c>
      <c r="E2133" s="25" t="s">
        <v>694</v>
      </c>
    </row>
    <row r="2134" spans="1:5" x14ac:dyDescent="0.2">
      <c r="A2134" s="25" t="s">
        <v>3274</v>
      </c>
      <c r="B2134" s="25" t="s">
        <v>3174</v>
      </c>
      <c r="C2134" s="25" t="s">
        <v>3171</v>
      </c>
      <c r="D2134" s="25" t="s">
        <v>145</v>
      </c>
      <c r="E2134" s="25" t="s">
        <v>694</v>
      </c>
    </row>
    <row r="2135" spans="1:5" x14ac:dyDescent="0.2">
      <c r="A2135" s="25" t="s">
        <v>3274</v>
      </c>
      <c r="B2135" s="25" t="s">
        <v>1491</v>
      </c>
      <c r="C2135" s="25" t="s">
        <v>1264</v>
      </c>
      <c r="D2135" s="25" t="s">
        <v>145</v>
      </c>
      <c r="E2135" s="25" t="s">
        <v>694</v>
      </c>
    </row>
    <row r="2136" spans="1:5" x14ac:dyDescent="0.2">
      <c r="A2136" s="25" t="s">
        <v>3274</v>
      </c>
      <c r="B2136" s="25" t="s">
        <v>3068</v>
      </c>
      <c r="C2136" s="25" t="s">
        <v>3069</v>
      </c>
      <c r="D2136" s="25" t="s">
        <v>145</v>
      </c>
      <c r="E2136" s="25" t="s">
        <v>694</v>
      </c>
    </row>
    <row r="2137" spans="1:5" x14ac:dyDescent="0.2">
      <c r="A2137" s="25" t="s">
        <v>3274</v>
      </c>
      <c r="B2137" s="25" t="s">
        <v>1492</v>
      </c>
      <c r="C2137" s="25" t="s">
        <v>766</v>
      </c>
      <c r="D2137" s="25" t="s">
        <v>145</v>
      </c>
      <c r="E2137" s="25" t="s">
        <v>694</v>
      </c>
    </row>
    <row r="2138" spans="1:5" x14ac:dyDescent="0.2">
      <c r="A2138" s="25" t="s">
        <v>3274</v>
      </c>
      <c r="B2138" s="25" t="s">
        <v>1492</v>
      </c>
      <c r="C2138" s="25" t="s">
        <v>766</v>
      </c>
      <c r="D2138" s="25" t="s">
        <v>145</v>
      </c>
      <c r="E2138" s="25" t="s">
        <v>695</v>
      </c>
    </row>
    <row r="2139" spans="1:5" x14ac:dyDescent="0.2">
      <c r="A2139" s="25" t="s">
        <v>3274</v>
      </c>
      <c r="B2139" s="25" t="s">
        <v>1493</v>
      </c>
      <c r="C2139" s="25" t="s">
        <v>764</v>
      </c>
      <c r="D2139" s="25" t="s">
        <v>145</v>
      </c>
      <c r="E2139" s="25" t="s">
        <v>694</v>
      </c>
    </row>
    <row r="2140" spans="1:5" x14ac:dyDescent="0.2">
      <c r="A2140" s="25" t="s">
        <v>3274</v>
      </c>
      <c r="B2140" s="25" t="s">
        <v>1493</v>
      </c>
      <c r="C2140" s="25" t="s">
        <v>764</v>
      </c>
      <c r="D2140" s="25" t="s">
        <v>145</v>
      </c>
      <c r="E2140" s="25" t="s">
        <v>255</v>
      </c>
    </row>
    <row r="2141" spans="1:5" x14ac:dyDescent="0.2">
      <c r="A2141" s="25" t="s">
        <v>3274</v>
      </c>
      <c r="B2141" s="25" t="s">
        <v>1494</v>
      </c>
      <c r="C2141" s="25" t="s">
        <v>754</v>
      </c>
      <c r="D2141" s="25" t="s">
        <v>145</v>
      </c>
      <c r="E2141" s="25" t="s">
        <v>694</v>
      </c>
    </row>
    <row r="2142" spans="1:5" x14ac:dyDescent="0.2">
      <c r="A2142" s="25" t="s">
        <v>3274</v>
      </c>
      <c r="B2142" s="25" t="s">
        <v>1494</v>
      </c>
      <c r="C2142" s="25" t="s">
        <v>754</v>
      </c>
      <c r="D2142" s="25" t="s">
        <v>145</v>
      </c>
      <c r="E2142" s="25" t="s">
        <v>255</v>
      </c>
    </row>
    <row r="2143" spans="1:5" x14ac:dyDescent="0.2">
      <c r="A2143" s="25" t="s">
        <v>3274</v>
      </c>
      <c r="B2143" s="25" t="s">
        <v>1877</v>
      </c>
      <c r="C2143" s="25" t="s">
        <v>1878</v>
      </c>
      <c r="D2143" s="25" t="s">
        <v>145</v>
      </c>
      <c r="E2143" s="25" t="s">
        <v>694</v>
      </c>
    </row>
    <row r="2144" spans="1:5" x14ac:dyDescent="0.2">
      <c r="A2144" s="25" t="s">
        <v>3274</v>
      </c>
      <c r="B2144" s="25" t="s">
        <v>1877</v>
      </c>
      <c r="C2144" s="25" t="s">
        <v>1878</v>
      </c>
      <c r="D2144" s="25" t="s">
        <v>145</v>
      </c>
      <c r="E2144" s="25" t="s">
        <v>255</v>
      </c>
    </row>
    <row r="2145" spans="1:5" x14ac:dyDescent="0.2">
      <c r="A2145" s="25" t="s">
        <v>3274</v>
      </c>
      <c r="B2145" s="25" t="s">
        <v>1495</v>
      </c>
      <c r="C2145" s="25" t="s">
        <v>758</v>
      </c>
      <c r="D2145" s="25" t="s">
        <v>145</v>
      </c>
      <c r="E2145" s="25" t="s">
        <v>694</v>
      </c>
    </row>
    <row r="2146" spans="1:5" x14ac:dyDescent="0.2">
      <c r="A2146" s="25" t="s">
        <v>3274</v>
      </c>
      <c r="B2146" s="25" t="s">
        <v>1495</v>
      </c>
      <c r="C2146" s="25" t="s">
        <v>758</v>
      </c>
      <c r="D2146" s="25" t="s">
        <v>145</v>
      </c>
      <c r="E2146" s="25" t="s">
        <v>255</v>
      </c>
    </row>
    <row r="2147" spans="1:5" x14ac:dyDescent="0.2">
      <c r="A2147" s="25" t="s">
        <v>3274</v>
      </c>
      <c r="B2147" s="25" t="s">
        <v>1496</v>
      </c>
      <c r="C2147" s="25" t="s">
        <v>757</v>
      </c>
      <c r="D2147" s="25" t="s">
        <v>145</v>
      </c>
      <c r="E2147" s="25" t="s">
        <v>694</v>
      </c>
    </row>
    <row r="2148" spans="1:5" x14ac:dyDescent="0.2">
      <c r="A2148" s="25" t="s">
        <v>3274</v>
      </c>
      <c r="B2148" s="25" t="s">
        <v>1496</v>
      </c>
      <c r="C2148" s="25" t="s">
        <v>757</v>
      </c>
      <c r="D2148" s="25" t="s">
        <v>145</v>
      </c>
      <c r="E2148" s="25" t="s">
        <v>255</v>
      </c>
    </row>
    <row r="2149" spans="1:5" x14ac:dyDescent="0.2">
      <c r="A2149" s="25" t="s">
        <v>3274</v>
      </c>
      <c r="B2149" s="25" t="s">
        <v>1497</v>
      </c>
      <c r="C2149" s="25" t="s">
        <v>762</v>
      </c>
      <c r="D2149" s="25" t="s">
        <v>145</v>
      </c>
      <c r="E2149" s="25" t="s">
        <v>694</v>
      </c>
    </row>
    <row r="2150" spans="1:5" x14ac:dyDescent="0.2">
      <c r="A2150" s="25" t="s">
        <v>3274</v>
      </c>
      <c r="B2150" s="25" t="s">
        <v>1497</v>
      </c>
      <c r="C2150" s="25" t="s">
        <v>762</v>
      </c>
      <c r="D2150" s="25" t="s">
        <v>145</v>
      </c>
      <c r="E2150" s="25" t="s">
        <v>255</v>
      </c>
    </row>
    <row r="2151" spans="1:5" x14ac:dyDescent="0.2">
      <c r="A2151" s="25" t="s">
        <v>3274</v>
      </c>
      <c r="B2151" s="25" t="s">
        <v>1498</v>
      </c>
      <c r="C2151" s="25" t="s">
        <v>765</v>
      </c>
      <c r="D2151" s="25" t="s">
        <v>145</v>
      </c>
      <c r="E2151" s="25" t="s">
        <v>694</v>
      </c>
    </row>
    <row r="2152" spans="1:5" x14ac:dyDescent="0.2">
      <c r="A2152" s="25" t="s">
        <v>3274</v>
      </c>
      <c r="B2152" s="25" t="s">
        <v>1498</v>
      </c>
      <c r="C2152" s="25" t="s">
        <v>765</v>
      </c>
      <c r="D2152" s="25" t="s">
        <v>145</v>
      </c>
      <c r="E2152" s="25" t="s">
        <v>255</v>
      </c>
    </row>
    <row r="2153" spans="1:5" x14ac:dyDescent="0.2">
      <c r="A2153" s="25" t="s">
        <v>3274</v>
      </c>
      <c r="B2153" s="25" t="s">
        <v>1515</v>
      </c>
      <c r="C2153" s="25" t="s">
        <v>1516</v>
      </c>
      <c r="D2153" s="25" t="s">
        <v>145</v>
      </c>
      <c r="E2153" s="25" t="s">
        <v>694</v>
      </c>
    </row>
    <row r="2154" spans="1:5" x14ac:dyDescent="0.2">
      <c r="A2154" s="25" t="s">
        <v>3274</v>
      </c>
      <c r="B2154" s="25" t="s">
        <v>2171</v>
      </c>
      <c r="C2154" s="25" t="s">
        <v>2708</v>
      </c>
      <c r="D2154" s="25" t="s">
        <v>145</v>
      </c>
      <c r="E2154" s="25" t="s">
        <v>694</v>
      </c>
    </row>
    <row r="2155" spans="1:5" x14ac:dyDescent="0.2">
      <c r="A2155" s="25" t="s">
        <v>3274</v>
      </c>
      <c r="B2155" s="25" t="s">
        <v>2187</v>
      </c>
      <c r="C2155" s="25" t="s">
        <v>2706</v>
      </c>
      <c r="D2155" s="25" t="s">
        <v>145</v>
      </c>
      <c r="E2155" s="25" t="s">
        <v>694</v>
      </c>
    </row>
    <row r="2156" spans="1:5" x14ac:dyDescent="0.2">
      <c r="A2156" s="25" t="s">
        <v>3274</v>
      </c>
      <c r="B2156" s="25" t="s">
        <v>2207</v>
      </c>
      <c r="C2156" s="25" t="s">
        <v>2703</v>
      </c>
      <c r="D2156" s="25" t="s">
        <v>145</v>
      </c>
      <c r="E2156" s="25" t="s">
        <v>694</v>
      </c>
    </row>
    <row r="2157" spans="1:5" x14ac:dyDescent="0.2">
      <c r="A2157" s="25" t="s">
        <v>3274</v>
      </c>
      <c r="B2157" s="25" t="s">
        <v>2117</v>
      </c>
      <c r="C2157" s="25" t="s">
        <v>2704</v>
      </c>
      <c r="D2157" s="25" t="s">
        <v>145</v>
      </c>
      <c r="E2157" s="25" t="s">
        <v>694</v>
      </c>
    </row>
    <row r="2158" spans="1:5" x14ac:dyDescent="0.2">
      <c r="A2158" s="25" t="s">
        <v>3274</v>
      </c>
      <c r="B2158" s="25" t="s">
        <v>2162</v>
      </c>
      <c r="C2158" s="25" t="s">
        <v>2700</v>
      </c>
      <c r="D2158" s="25" t="s">
        <v>145</v>
      </c>
      <c r="E2158" s="25" t="s">
        <v>694</v>
      </c>
    </row>
    <row r="2159" spans="1:5" x14ac:dyDescent="0.2">
      <c r="A2159" s="25" t="s">
        <v>3274</v>
      </c>
      <c r="B2159" s="25" t="s">
        <v>2149</v>
      </c>
      <c r="C2159" s="25" t="s">
        <v>2705</v>
      </c>
      <c r="D2159" s="25" t="s">
        <v>145</v>
      </c>
      <c r="E2159" s="25" t="s">
        <v>694</v>
      </c>
    </row>
    <row r="2160" spans="1:5" x14ac:dyDescent="0.2">
      <c r="A2160" s="25" t="s">
        <v>3274</v>
      </c>
      <c r="B2160" s="25" t="s">
        <v>2170</v>
      </c>
      <c r="C2160" s="25" t="s">
        <v>2707</v>
      </c>
      <c r="D2160" s="25" t="s">
        <v>145</v>
      </c>
      <c r="E2160" s="25" t="s">
        <v>694</v>
      </c>
    </row>
    <row r="2161" spans="1:5" x14ac:dyDescent="0.2">
      <c r="A2161" s="25" t="s">
        <v>3274</v>
      </c>
      <c r="B2161" s="25" t="s">
        <v>2134</v>
      </c>
      <c r="C2161" s="25" t="s">
        <v>2702</v>
      </c>
      <c r="D2161" s="25" t="s">
        <v>145</v>
      </c>
      <c r="E2161" s="25" t="s">
        <v>694</v>
      </c>
    </row>
    <row r="2162" spans="1:5" x14ac:dyDescent="0.2">
      <c r="A2162" s="25" t="s">
        <v>3274</v>
      </c>
      <c r="B2162" s="25" t="s">
        <v>2785</v>
      </c>
      <c r="C2162" s="25" t="s">
        <v>2786</v>
      </c>
      <c r="D2162" s="25" t="s">
        <v>145</v>
      </c>
      <c r="E2162" s="25" t="s">
        <v>694</v>
      </c>
    </row>
    <row r="2163" spans="1:5" x14ac:dyDescent="0.2">
      <c r="A2163" s="25" t="s">
        <v>3274</v>
      </c>
      <c r="B2163" s="25" t="s">
        <v>2714</v>
      </c>
      <c r="C2163" s="25" t="s">
        <v>2710</v>
      </c>
      <c r="D2163" s="25" t="s">
        <v>145</v>
      </c>
      <c r="E2163" s="25" t="s">
        <v>694</v>
      </c>
    </row>
    <row r="2164" spans="1:5" x14ac:dyDescent="0.2">
      <c r="A2164" s="25" t="s">
        <v>3274</v>
      </c>
      <c r="B2164" s="25" t="s">
        <v>2160</v>
      </c>
      <c r="C2164" s="25" t="s">
        <v>2711</v>
      </c>
      <c r="D2164" s="25" t="s">
        <v>145</v>
      </c>
      <c r="E2164" s="25" t="s">
        <v>694</v>
      </c>
    </row>
    <row r="2165" spans="1:5" x14ac:dyDescent="0.2">
      <c r="A2165" s="25" t="s">
        <v>3274</v>
      </c>
      <c r="B2165" s="25" t="s">
        <v>2119</v>
      </c>
      <c r="C2165" s="25" t="s">
        <v>2701</v>
      </c>
      <c r="D2165" s="25" t="s">
        <v>145</v>
      </c>
      <c r="E2165" s="25" t="s">
        <v>694</v>
      </c>
    </row>
    <row r="2166" spans="1:5" x14ac:dyDescent="0.2">
      <c r="A2166" s="25" t="s">
        <v>3274</v>
      </c>
      <c r="B2166" s="25" t="s">
        <v>2186</v>
      </c>
      <c r="C2166" s="25" t="s">
        <v>2709</v>
      </c>
      <c r="D2166" s="25" t="s">
        <v>145</v>
      </c>
      <c r="E2166" s="25" t="s">
        <v>694</v>
      </c>
    </row>
    <row r="2167" spans="1:5" x14ac:dyDescent="0.2">
      <c r="A2167" s="25" t="s">
        <v>3274</v>
      </c>
      <c r="B2167" s="25" t="s">
        <v>2787</v>
      </c>
      <c r="C2167" s="25" t="s">
        <v>2788</v>
      </c>
      <c r="D2167" s="25" t="s">
        <v>145</v>
      </c>
      <c r="E2167" s="25" t="s">
        <v>694</v>
      </c>
    </row>
    <row r="2168" spans="1:5" x14ac:dyDescent="0.2">
      <c r="A2168" s="25" t="s">
        <v>3274</v>
      </c>
      <c r="B2168" s="25" t="s">
        <v>2789</v>
      </c>
      <c r="C2168" s="25" t="s">
        <v>2790</v>
      </c>
      <c r="D2168" s="25" t="s">
        <v>145</v>
      </c>
      <c r="E2168" s="25" t="s">
        <v>694</v>
      </c>
    </row>
    <row r="2169" spans="1:5" x14ac:dyDescent="0.2">
      <c r="A2169" s="25" t="s">
        <v>3274</v>
      </c>
      <c r="B2169" s="25" t="s">
        <v>2791</v>
      </c>
      <c r="C2169" s="25" t="s">
        <v>2792</v>
      </c>
      <c r="D2169" s="25" t="s">
        <v>145</v>
      </c>
      <c r="E2169" s="25" t="s">
        <v>694</v>
      </c>
    </row>
    <row r="2170" spans="1:5" x14ac:dyDescent="0.2">
      <c r="A2170" s="25" t="s">
        <v>3274</v>
      </c>
      <c r="B2170" s="25" t="s">
        <v>1888</v>
      </c>
      <c r="C2170" s="25" t="s">
        <v>1889</v>
      </c>
      <c r="D2170" s="25" t="s">
        <v>145</v>
      </c>
      <c r="E2170" s="25" t="s">
        <v>694</v>
      </c>
    </row>
    <row r="2171" spans="1:5" x14ac:dyDescent="0.2">
      <c r="A2171" s="25" t="s">
        <v>3274</v>
      </c>
      <c r="B2171" s="25" t="s">
        <v>2348</v>
      </c>
      <c r="C2171" s="25" t="s">
        <v>2349</v>
      </c>
      <c r="D2171" s="25" t="s">
        <v>145</v>
      </c>
      <c r="E2171" s="25" t="s">
        <v>694</v>
      </c>
    </row>
    <row r="2172" spans="1:5" x14ac:dyDescent="0.2">
      <c r="A2172" s="25" t="s">
        <v>3274</v>
      </c>
      <c r="B2172" s="25" t="s">
        <v>2350</v>
      </c>
      <c r="C2172" s="25" t="s">
        <v>2351</v>
      </c>
      <c r="D2172" s="25" t="s">
        <v>145</v>
      </c>
      <c r="E2172" s="25" t="s">
        <v>694</v>
      </c>
    </row>
    <row r="2173" spans="1:5" x14ac:dyDescent="0.2">
      <c r="A2173" s="25" t="s">
        <v>3274</v>
      </c>
      <c r="B2173" s="25" t="s">
        <v>1499</v>
      </c>
      <c r="C2173" s="25" t="s">
        <v>1212</v>
      </c>
      <c r="D2173" s="25" t="s">
        <v>145</v>
      </c>
      <c r="E2173" s="25" t="s">
        <v>694</v>
      </c>
    </row>
    <row r="2174" spans="1:5" x14ac:dyDescent="0.2">
      <c r="A2174" s="25" t="s">
        <v>3274</v>
      </c>
      <c r="B2174" s="25" t="s">
        <v>1500</v>
      </c>
      <c r="C2174" s="25" t="s">
        <v>1459</v>
      </c>
      <c r="D2174" s="25" t="s">
        <v>145</v>
      </c>
      <c r="E2174" s="25" t="s">
        <v>694</v>
      </c>
    </row>
    <row r="2175" spans="1:5" x14ac:dyDescent="0.2">
      <c r="A2175" s="25" t="s">
        <v>3274</v>
      </c>
      <c r="B2175" s="25" t="s">
        <v>1501</v>
      </c>
      <c r="C2175" s="25" t="s">
        <v>1329</v>
      </c>
      <c r="D2175" s="25" t="s">
        <v>145</v>
      </c>
      <c r="E2175" s="25" t="s">
        <v>694</v>
      </c>
    </row>
    <row r="2176" spans="1:5" x14ac:dyDescent="0.2">
      <c r="A2176" s="25" t="s">
        <v>3274</v>
      </c>
      <c r="B2176" s="25" t="s">
        <v>1502</v>
      </c>
      <c r="C2176" s="25" t="s">
        <v>998</v>
      </c>
      <c r="D2176" s="25" t="s">
        <v>145</v>
      </c>
      <c r="E2176" s="25" t="s">
        <v>694</v>
      </c>
    </row>
    <row r="2177" spans="1:5" x14ac:dyDescent="0.2">
      <c r="A2177" s="25" t="s">
        <v>3274</v>
      </c>
      <c r="B2177" s="25" t="s">
        <v>1502</v>
      </c>
      <c r="C2177" s="25" t="s">
        <v>998</v>
      </c>
      <c r="D2177" s="25" t="s">
        <v>145</v>
      </c>
      <c r="E2177" s="25" t="s">
        <v>255</v>
      </c>
    </row>
    <row r="2178" spans="1:5" x14ac:dyDescent="0.2">
      <c r="A2178" s="25" t="s">
        <v>3274</v>
      </c>
      <c r="B2178" s="25" t="s">
        <v>1503</v>
      </c>
      <c r="C2178" s="25" t="s">
        <v>1265</v>
      </c>
      <c r="D2178" s="25" t="s">
        <v>145</v>
      </c>
      <c r="E2178" s="25" t="s">
        <v>694</v>
      </c>
    </row>
    <row r="2179" spans="1:5" x14ac:dyDescent="0.2">
      <c r="A2179" s="25" t="s">
        <v>3274</v>
      </c>
      <c r="B2179" s="25" t="s">
        <v>1503</v>
      </c>
      <c r="C2179" s="25" t="s">
        <v>1265</v>
      </c>
      <c r="D2179" s="25" t="s">
        <v>145</v>
      </c>
      <c r="E2179" s="25" t="s">
        <v>695</v>
      </c>
    </row>
    <row r="2180" spans="1:5" x14ac:dyDescent="0.2">
      <c r="A2180" s="25" t="s">
        <v>3274</v>
      </c>
      <c r="B2180" s="25" t="s">
        <v>1602</v>
      </c>
      <c r="C2180" s="25" t="s">
        <v>1603</v>
      </c>
      <c r="D2180" s="25" t="s">
        <v>145</v>
      </c>
      <c r="E2180" s="25" t="s">
        <v>694</v>
      </c>
    </row>
    <row r="2181" spans="1:5" x14ac:dyDescent="0.2">
      <c r="A2181" s="25" t="s">
        <v>3274</v>
      </c>
      <c r="B2181" s="25" t="s">
        <v>1600</v>
      </c>
      <c r="C2181" s="25" t="s">
        <v>1601</v>
      </c>
      <c r="D2181" s="25" t="s">
        <v>145</v>
      </c>
      <c r="E2181" s="25" t="s">
        <v>694</v>
      </c>
    </row>
    <row r="2182" spans="1:5" x14ac:dyDescent="0.2">
      <c r="A2182" s="25" t="s">
        <v>3274</v>
      </c>
      <c r="B2182" s="25" t="s">
        <v>1600</v>
      </c>
      <c r="C2182" s="25" t="s">
        <v>1601</v>
      </c>
      <c r="D2182" s="25" t="s">
        <v>145</v>
      </c>
      <c r="E2182" s="25" t="s">
        <v>255</v>
      </c>
    </row>
    <row r="2183" spans="1:5" x14ac:dyDescent="0.2">
      <c r="A2183" s="25" t="s">
        <v>3274</v>
      </c>
      <c r="B2183" s="25" t="s">
        <v>3157</v>
      </c>
      <c r="C2183" s="25" t="s">
        <v>3138</v>
      </c>
      <c r="D2183" s="25" t="s">
        <v>145</v>
      </c>
      <c r="E2183" s="25" t="s">
        <v>694</v>
      </c>
    </row>
    <row r="2184" spans="1:5" x14ac:dyDescent="0.2">
      <c r="A2184" s="25" t="s">
        <v>3274</v>
      </c>
      <c r="B2184" s="25" t="s">
        <v>3156</v>
      </c>
      <c r="C2184" s="25" t="s">
        <v>3137</v>
      </c>
      <c r="D2184" s="25" t="s">
        <v>145</v>
      </c>
      <c r="E2184" s="25" t="s">
        <v>694</v>
      </c>
    </row>
    <row r="2185" spans="1:5" x14ac:dyDescent="0.2">
      <c r="A2185" s="25" t="s">
        <v>3274</v>
      </c>
      <c r="B2185" s="25" t="s">
        <v>3155</v>
      </c>
      <c r="C2185" s="25" t="s">
        <v>3136</v>
      </c>
      <c r="D2185" s="25" t="s">
        <v>145</v>
      </c>
      <c r="E2185" s="25" t="s">
        <v>694</v>
      </c>
    </row>
    <row r="2186" spans="1:5" x14ac:dyDescent="0.2">
      <c r="A2186" s="25" t="s">
        <v>3274</v>
      </c>
      <c r="B2186" s="25" t="s">
        <v>3154</v>
      </c>
      <c r="C2186" s="25" t="s">
        <v>3135</v>
      </c>
      <c r="D2186" s="25" t="s">
        <v>145</v>
      </c>
      <c r="E2186" s="25" t="s">
        <v>694</v>
      </c>
    </row>
    <row r="2187" spans="1:5" x14ac:dyDescent="0.2">
      <c r="A2187" s="25" t="s">
        <v>3274</v>
      </c>
      <c r="B2187" s="25" t="s">
        <v>3153</v>
      </c>
      <c r="C2187" s="25" t="s">
        <v>3134</v>
      </c>
      <c r="D2187" s="25" t="s">
        <v>145</v>
      </c>
      <c r="E2187" s="25" t="s">
        <v>694</v>
      </c>
    </row>
    <row r="2188" spans="1:5" x14ac:dyDescent="0.2">
      <c r="A2188" s="25" t="s">
        <v>3274</v>
      </c>
      <c r="B2188" s="25" t="s">
        <v>3152</v>
      </c>
      <c r="C2188" s="25" t="s">
        <v>3133</v>
      </c>
      <c r="D2188" s="25" t="s">
        <v>145</v>
      </c>
      <c r="E2188" s="25" t="s">
        <v>694</v>
      </c>
    </row>
    <row r="2189" spans="1:5" x14ac:dyDescent="0.2">
      <c r="A2189" s="25" t="s">
        <v>3274</v>
      </c>
      <c r="B2189" s="25" t="s">
        <v>3151</v>
      </c>
      <c r="C2189" s="25" t="s">
        <v>3132</v>
      </c>
      <c r="D2189" s="25" t="s">
        <v>145</v>
      </c>
      <c r="E2189" s="25" t="s">
        <v>694</v>
      </c>
    </row>
    <row r="2190" spans="1:5" x14ac:dyDescent="0.2">
      <c r="A2190" s="25" t="s">
        <v>3274</v>
      </c>
      <c r="B2190" s="25" t="s">
        <v>3150</v>
      </c>
      <c r="C2190" s="25" t="s">
        <v>3131</v>
      </c>
      <c r="D2190" s="25" t="s">
        <v>145</v>
      </c>
      <c r="E2190" s="25" t="s">
        <v>694</v>
      </c>
    </row>
    <row r="2191" spans="1:5" x14ac:dyDescent="0.2">
      <c r="A2191" s="25" t="s">
        <v>3274</v>
      </c>
      <c r="B2191" s="25" t="s">
        <v>3158</v>
      </c>
      <c r="C2191" s="25" t="s">
        <v>3139</v>
      </c>
      <c r="D2191" s="25" t="s">
        <v>145</v>
      </c>
      <c r="E2191" s="25" t="s">
        <v>694</v>
      </c>
    </row>
    <row r="2192" spans="1:5" x14ac:dyDescent="0.2">
      <c r="A2192" s="25" t="s">
        <v>3274</v>
      </c>
      <c r="B2192" s="25" t="s">
        <v>1504</v>
      </c>
      <c r="C2192" s="25" t="s">
        <v>1266</v>
      </c>
      <c r="D2192" s="25" t="s">
        <v>145</v>
      </c>
      <c r="E2192" s="25" t="s">
        <v>694</v>
      </c>
    </row>
    <row r="2193" spans="1:5" x14ac:dyDescent="0.2">
      <c r="A2193" s="25" t="s">
        <v>3274</v>
      </c>
      <c r="B2193" s="25" t="s">
        <v>1505</v>
      </c>
      <c r="C2193" s="25" t="s">
        <v>999</v>
      </c>
      <c r="D2193" s="25" t="s">
        <v>145</v>
      </c>
      <c r="E2193" s="25" t="s">
        <v>694</v>
      </c>
    </row>
    <row r="2194" spans="1:5" x14ac:dyDescent="0.2">
      <c r="A2194" s="25" t="s">
        <v>3274</v>
      </c>
      <c r="B2194" s="25" t="s">
        <v>2649</v>
      </c>
      <c r="C2194" s="25" t="s">
        <v>2650</v>
      </c>
      <c r="D2194" s="25" t="s">
        <v>145</v>
      </c>
      <c r="E2194" s="25" t="s">
        <v>694</v>
      </c>
    </row>
    <row r="2195" spans="1:5" x14ac:dyDescent="0.2">
      <c r="A2195" s="25" t="s">
        <v>3274</v>
      </c>
      <c r="B2195" s="25" t="s">
        <v>2285</v>
      </c>
      <c r="C2195" s="25" t="s">
        <v>1861</v>
      </c>
      <c r="D2195" s="25" t="s">
        <v>798</v>
      </c>
      <c r="E2195" s="25" t="s">
        <v>254</v>
      </c>
    </row>
    <row r="2196" spans="1:5" x14ac:dyDescent="0.2">
      <c r="A2196" s="25" t="s">
        <v>3274</v>
      </c>
      <c r="B2196" s="25" t="s">
        <v>2542</v>
      </c>
      <c r="C2196" s="25" t="s">
        <v>2543</v>
      </c>
      <c r="D2196" s="25" t="s">
        <v>874</v>
      </c>
      <c r="E2196" s="25" t="s">
        <v>694</v>
      </c>
    </row>
    <row r="2197" spans="1:5" x14ac:dyDescent="0.2">
      <c r="A2197" s="25" t="s">
        <v>3274</v>
      </c>
      <c r="B2197" s="25" t="s">
        <v>2542</v>
      </c>
      <c r="C2197" s="25" t="s">
        <v>2543</v>
      </c>
      <c r="D2197" s="25" t="s">
        <v>874</v>
      </c>
      <c r="E2197" s="25" t="s">
        <v>625</v>
      </c>
    </row>
    <row r="2198" spans="1:5" x14ac:dyDescent="0.2">
      <c r="A2198" s="25" t="s">
        <v>3274</v>
      </c>
      <c r="B2198" s="25" t="s">
        <v>3201</v>
      </c>
      <c r="C2198" s="25" t="s">
        <v>3186</v>
      </c>
      <c r="D2198" s="25" t="s">
        <v>874</v>
      </c>
      <c r="E2198" s="25" t="s">
        <v>694</v>
      </c>
    </row>
    <row r="2199" spans="1:5" x14ac:dyDescent="0.2">
      <c r="A2199" s="25" t="s">
        <v>3274</v>
      </c>
      <c r="B2199" s="25" t="s">
        <v>3201</v>
      </c>
      <c r="C2199" s="25" t="s">
        <v>3186</v>
      </c>
      <c r="D2199" s="25" t="s">
        <v>874</v>
      </c>
      <c r="E2199" s="25" t="s">
        <v>625</v>
      </c>
    </row>
    <row r="2200" spans="1:5" x14ac:dyDescent="0.2">
      <c r="A2200" s="25" t="s">
        <v>3274</v>
      </c>
      <c r="B2200" s="25" t="s">
        <v>3200</v>
      </c>
      <c r="C2200" s="25" t="s">
        <v>3185</v>
      </c>
      <c r="D2200" s="25" t="s">
        <v>874</v>
      </c>
      <c r="E2200" s="25" t="s">
        <v>694</v>
      </c>
    </row>
    <row r="2201" spans="1:5" x14ac:dyDescent="0.2">
      <c r="A2201" s="25" t="s">
        <v>3274</v>
      </c>
      <c r="B2201" s="25" t="s">
        <v>3200</v>
      </c>
      <c r="C2201" s="25" t="s">
        <v>3185</v>
      </c>
      <c r="D2201" s="25" t="s">
        <v>874</v>
      </c>
      <c r="E2201" s="25" t="s">
        <v>625</v>
      </c>
    </row>
    <row r="2202" spans="1:5" x14ac:dyDescent="0.2">
      <c r="A2202" s="25" t="s">
        <v>3274</v>
      </c>
      <c r="B2202" s="25" t="s">
        <v>3199</v>
      </c>
      <c r="C2202" s="25" t="s">
        <v>3184</v>
      </c>
      <c r="D2202" s="25" t="s">
        <v>874</v>
      </c>
      <c r="E2202" s="25" t="s">
        <v>694</v>
      </c>
    </row>
    <row r="2203" spans="1:5" x14ac:dyDescent="0.2">
      <c r="A2203" s="25" t="s">
        <v>3274</v>
      </c>
      <c r="B2203" s="25" t="s">
        <v>3199</v>
      </c>
      <c r="C2203" s="25" t="s">
        <v>3184</v>
      </c>
      <c r="D2203" s="25" t="s">
        <v>874</v>
      </c>
      <c r="E2203" s="25" t="s">
        <v>625</v>
      </c>
    </row>
    <row r="2204" spans="1:5" x14ac:dyDescent="0.2">
      <c r="A2204" s="25" t="s">
        <v>3274</v>
      </c>
      <c r="B2204" s="25" t="s">
        <v>3202</v>
      </c>
      <c r="C2204" s="25" t="s">
        <v>3187</v>
      </c>
      <c r="D2204" s="25" t="s">
        <v>874</v>
      </c>
      <c r="E2204" s="25" t="s">
        <v>694</v>
      </c>
    </row>
    <row r="2205" spans="1:5" x14ac:dyDescent="0.2">
      <c r="A2205" s="25" t="s">
        <v>3274</v>
      </c>
      <c r="B2205" s="25" t="s">
        <v>3202</v>
      </c>
      <c r="C2205" s="25" t="s">
        <v>3187</v>
      </c>
      <c r="D2205" s="25" t="s">
        <v>874</v>
      </c>
      <c r="E2205" s="25" t="s">
        <v>625</v>
      </c>
    </row>
    <row r="2206" spans="1:5" x14ac:dyDescent="0.2">
      <c r="A2206" s="25" t="s">
        <v>3274</v>
      </c>
      <c r="B2206" s="25" t="s">
        <v>1879</v>
      </c>
      <c r="C2206" s="25" t="s">
        <v>1447</v>
      </c>
      <c r="D2206" s="25" t="s">
        <v>874</v>
      </c>
      <c r="E2206" s="25" t="s">
        <v>694</v>
      </c>
    </row>
    <row r="2207" spans="1:5" x14ac:dyDescent="0.2">
      <c r="A2207" s="25" t="s">
        <v>3274</v>
      </c>
      <c r="B2207" s="25" t="s">
        <v>2538</v>
      </c>
      <c r="C2207" s="25" t="s">
        <v>2539</v>
      </c>
      <c r="D2207" s="25" t="s">
        <v>874</v>
      </c>
      <c r="E2207" s="25" t="s">
        <v>694</v>
      </c>
    </row>
    <row r="2208" spans="1:5" x14ac:dyDescent="0.2">
      <c r="A2208" s="25" t="s">
        <v>3274</v>
      </c>
      <c r="B2208" s="25" t="s">
        <v>2538</v>
      </c>
      <c r="C2208" s="25" t="s">
        <v>2539</v>
      </c>
      <c r="D2208" s="25" t="s">
        <v>874</v>
      </c>
      <c r="E2208" s="25" t="s">
        <v>625</v>
      </c>
    </row>
    <row r="2209" spans="1:5" x14ac:dyDescent="0.2">
      <c r="A2209" s="25" t="s">
        <v>3274</v>
      </c>
      <c r="B2209" s="25" t="s">
        <v>2540</v>
      </c>
      <c r="C2209" s="25" t="s">
        <v>2541</v>
      </c>
      <c r="D2209" s="25" t="s">
        <v>874</v>
      </c>
      <c r="E2209" s="25" t="s">
        <v>694</v>
      </c>
    </row>
    <row r="2210" spans="1:5" x14ac:dyDescent="0.2">
      <c r="A2210" s="25" t="s">
        <v>3274</v>
      </c>
      <c r="B2210" s="25" t="s">
        <v>2540</v>
      </c>
      <c r="C2210" s="25" t="s">
        <v>2541</v>
      </c>
      <c r="D2210" s="25" t="s">
        <v>874</v>
      </c>
      <c r="E2210" s="25" t="s">
        <v>625</v>
      </c>
    </row>
    <row r="2211" spans="1:5" x14ac:dyDescent="0.2">
      <c r="A2211" s="25" t="s">
        <v>3274</v>
      </c>
      <c r="B2211" s="25" t="s">
        <v>1880</v>
      </c>
      <c r="C2211" s="25" t="s">
        <v>1424</v>
      </c>
      <c r="D2211" s="25" t="s">
        <v>874</v>
      </c>
      <c r="E2211" s="25" t="s">
        <v>694</v>
      </c>
    </row>
    <row r="2212" spans="1:5" x14ac:dyDescent="0.2">
      <c r="A2212" s="25" t="s">
        <v>3274</v>
      </c>
      <c r="B2212" s="25" t="s">
        <v>1880</v>
      </c>
      <c r="C2212" s="25" t="s">
        <v>1424</v>
      </c>
      <c r="D2212" s="25" t="s">
        <v>874</v>
      </c>
      <c r="E2212" s="25" t="s">
        <v>625</v>
      </c>
    </row>
    <row r="2213" spans="1:5" x14ac:dyDescent="0.2">
      <c r="A2213" s="25" t="s">
        <v>3274</v>
      </c>
      <c r="B2213" s="25" t="s">
        <v>1881</v>
      </c>
      <c r="C2213" s="25" t="s">
        <v>1426</v>
      </c>
      <c r="D2213" s="25" t="s">
        <v>874</v>
      </c>
      <c r="E2213" s="25" t="s">
        <v>694</v>
      </c>
    </row>
    <row r="2214" spans="1:5" x14ac:dyDescent="0.2">
      <c r="A2214" s="25" t="s">
        <v>3274</v>
      </c>
      <c r="B2214" s="25" t="s">
        <v>1881</v>
      </c>
      <c r="C2214" s="25" t="s">
        <v>1426</v>
      </c>
      <c r="D2214" s="25" t="s">
        <v>874</v>
      </c>
      <c r="E2214" s="25" t="s">
        <v>625</v>
      </c>
    </row>
    <row r="2215" spans="1:5" x14ac:dyDescent="0.2">
      <c r="A2215" s="25" t="s">
        <v>3274</v>
      </c>
      <c r="B2215" s="25" t="s">
        <v>1882</v>
      </c>
      <c r="C2215" s="25" t="s">
        <v>1427</v>
      </c>
      <c r="D2215" s="25" t="s">
        <v>874</v>
      </c>
      <c r="E2215" s="25" t="s">
        <v>694</v>
      </c>
    </row>
    <row r="2216" spans="1:5" x14ac:dyDescent="0.2">
      <c r="A2216" s="25" t="s">
        <v>3274</v>
      </c>
      <c r="B2216" s="25" t="s">
        <v>1882</v>
      </c>
      <c r="C2216" s="25" t="s">
        <v>1427</v>
      </c>
      <c r="D2216" s="25" t="s">
        <v>874</v>
      </c>
      <c r="E2216" s="25" t="s">
        <v>625</v>
      </c>
    </row>
    <row r="2217" spans="1:5" x14ac:dyDescent="0.2">
      <c r="A2217" s="25" t="s">
        <v>3274</v>
      </c>
      <c r="B2217" s="25" t="s">
        <v>1883</v>
      </c>
      <c r="C2217" s="25" t="s">
        <v>1512</v>
      </c>
      <c r="D2217" s="25" t="s">
        <v>874</v>
      </c>
      <c r="E2217" s="25" t="s">
        <v>694</v>
      </c>
    </row>
    <row r="2218" spans="1:5" x14ac:dyDescent="0.2">
      <c r="A2218" s="25" t="s">
        <v>3274</v>
      </c>
      <c r="B2218" s="25" t="s">
        <v>1884</v>
      </c>
      <c r="C2218" s="25" t="s">
        <v>1513</v>
      </c>
      <c r="D2218" s="25" t="s">
        <v>874</v>
      </c>
      <c r="E2218" s="25" t="s">
        <v>694</v>
      </c>
    </row>
    <row r="2219" spans="1:5" x14ac:dyDescent="0.2">
      <c r="A2219" s="25" t="s">
        <v>3274</v>
      </c>
      <c r="B2219" s="25" t="s">
        <v>1885</v>
      </c>
      <c r="C2219" s="25" t="s">
        <v>1514</v>
      </c>
      <c r="D2219" s="25" t="s">
        <v>874</v>
      </c>
      <c r="E2219" s="25" t="s">
        <v>694</v>
      </c>
    </row>
    <row r="2220" spans="1:5" x14ac:dyDescent="0.2">
      <c r="A2220" s="25" t="s">
        <v>3274</v>
      </c>
      <c r="B2220" s="25" t="s">
        <v>1886</v>
      </c>
      <c r="C2220" s="25" t="s">
        <v>1425</v>
      </c>
      <c r="D2220" s="25" t="s">
        <v>874</v>
      </c>
      <c r="E2220" s="25" t="s">
        <v>694</v>
      </c>
    </row>
    <row r="2221" spans="1:5" x14ac:dyDescent="0.2">
      <c r="A2221" s="25" t="s">
        <v>3274</v>
      </c>
      <c r="B2221" s="25" t="s">
        <v>1886</v>
      </c>
      <c r="C2221" s="25" t="s">
        <v>1425</v>
      </c>
      <c r="D2221" s="25" t="s">
        <v>874</v>
      </c>
      <c r="E2221" s="25" t="s">
        <v>625</v>
      </c>
    </row>
    <row r="2222" spans="1:5" x14ac:dyDescent="0.2">
      <c r="A2222" s="25" t="s">
        <v>3274</v>
      </c>
      <c r="B2222" s="25" t="s">
        <v>1827</v>
      </c>
      <c r="C2222" s="25" t="s">
        <v>1253</v>
      </c>
      <c r="D2222" s="25" t="s">
        <v>874</v>
      </c>
      <c r="E2222" s="25" t="s">
        <v>694</v>
      </c>
    </row>
    <row r="2223" spans="1:5" x14ac:dyDescent="0.2">
      <c r="A2223" s="25" t="s">
        <v>3274</v>
      </c>
      <c r="B2223" s="25" t="s">
        <v>1827</v>
      </c>
      <c r="C2223" s="25" t="s">
        <v>1253</v>
      </c>
      <c r="D2223" s="25" t="s">
        <v>874</v>
      </c>
      <c r="E2223" s="25" t="s">
        <v>253</v>
      </c>
    </row>
    <row r="2224" spans="1:5" x14ac:dyDescent="0.2">
      <c r="A2224" s="25" t="s">
        <v>3274</v>
      </c>
      <c r="B2224" s="25" t="s">
        <v>1828</v>
      </c>
      <c r="C2224" s="25" t="s">
        <v>1254</v>
      </c>
      <c r="D2224" s="25" t="s">
        <v>874</v>
      </c>
      <c r="E2224" s="25" t="s">
        <v>694</v>
      </c>
    </row>
    <row r="2225" spans="1:5" x14ac:dyDescent="0.2">
      <c r="A2225" s="25" t="s">
        <v>3274</v>
      </c>
      <c r="B2225" s="25" t="s">
        <v>1828</v>
      </c>
      <c r="C2225" s="25" t="s">
        <v>1254</v>
      </c>
      <c r="D2225" s="25" t="s">
        <v>874</v>
      </c>
      <c r="E2225" s="25" t="s">
        <v>253</v>
      </c>
    </row>
    <row r="2226" spans="1:5" x14ac:dyDescent="0.2">
      <c r="A2226" s="25" t="s">
        <v>3274</v>
      </c>
      <c r="B2226" s="25" t="s">
        <v>1829</v>
      </c>
      <c r="C2226" s="25" t="s">
        <v>1255</v>
      </c>
      <c r="D2226" s="25" t="s">
        <v>874</v>
      </c>
      <c r="E2226" s="25" t="s">
        <v>694</v>
      </c>
    </row>
    <row r="2227" spans="1:5" x14ac:dyDescent="0.2">
      <c r="A2227" s="25" t="s">
        <v>3274</v>
      </c>
      <c r="B2227" s="25" t="s">
        <v>1829</v>
      </c>
      <c r="C2227" s="25" t="s">
        <v>1255</v>
      </c>
      <c r="D2227" s="25" t="s">
        <v>874</v>
      </c>
      <c r="E2227" s="25" t="s">
        <v>253</v>
      </c>
    </row>
    <row r="2228" spans="1:5" x14ac:dyDescent="0.2">
      <c r="A2228" s="25" t="s">
        <v>3274</v>
      </c>
      <c r="B2228" s="25" t="s">
        <v>1830</v>
      </c>
      <c r="C2228" s="25" t="s">
        <v>1256</v>
      </c>
      <c r="D2228" s="25" t="s">
        <v>874</v>
      </c>
      <c r="E2228" s="25" t="s">
        <v>694</v>
      </c>
    </row>
    <row r="2229" spans="1:5" x14ac:dyDescent="0.2">
      <c r="A2229" s="25" t="s">
        <v>3274</v>
      </c>
      <c r="B2229" s="25" t="s">
        <v>1830</v>
      </c>
      <c r="C2229" s="25" t="s">
        <v>1256</v>
      </c>
      <c r="D2229" s="25" t="s">
        <v>874</v>
      </c>
      <c r="E2229" s="25" t="s">
        <v>253</v>
      </c>
    </row>
    <row r="2230" spans="1:5" x14ac:dyDescent="0.2">
      <c r="A2230" s="25" t="s">
        <v>3274</v>
      </c>
      <c r="B2230" s="25" t="s">
        <v>2333</v>
      </c>
      <c r="C2230" s="25" t="s">
        <v>2334</v>
      </c>
      <c r="D2230" s="25" t="s">
        <v>874</v>
      </c>
      <c r="E2230" s="25" t="s">
        <v>694</v>
      </c>
    </row>
    <row r="2231" spans="1:5" x14ac:dyDescent="0.2">
      <c r="A2231" s="25" t="s">
        <v>3274</v>
      </c>
      <c r="B2231" s="25" t="s">
        <v>2333</v>
      </c>
      <c r="C2231" s="25" t="s">
        <v>2334</v>
      </c>
      <c r="D2231" s="25" t="s">
        <v>874</v>
      </c>
      <c r="E2231" s="25" t="s">
        <v>253</v>
      </c>
    </row>
    <row r="2232" spans="1:5" x14ac:dyDescent="0.2">
      <c r="A2232" s="25" t="s">
        <v>3274</v>
      </c>
      <c r="B2232" s="25" t="s">
        <v>2745</v>
      </c>
      <c r="C2232" s="25" t="s">
        <v>2746</v>
      </c>
      <c r="D2232" s="25" t="s">
        <v>874</v>
      </c>
      <c r="E2232" s="25" t="s">
        <v>694</v>
      </c>
    </row>
    <row r="2233" spans="1:5" x14ac:dyDescent="0.2">
      <c r="A2233" s="25" t="s">
        <v>3274</v>
      </c>
      <c r="B2233" s="25" t="s">
        <v>2745</v>
      </c>
      <c r="C2233" s="25" t="s">
        <v>2746</v>
      </c>
      <c r="D2233" s="25" t="s">
        <v>874</v>
      </c>
      <c r="E2233" s="25" t="s">
        <v>253</v>
      </c>
    </row>
    <row r="2234" spans="1:5" x14ac:dyDescent="0.2">
      <c r="A2234" s="25" t="s">
        <v>3274</v>
      </c>
      <c r="B2234" s="25" t="s">
        <v>3076</v>
      </c>
      <c r="C2234" s="25" t="s">
        <v>3077</v>
      </c>
      <c r="D2234" s="25" t="s">
        <v>874</v>
      </c>
      <c r="E2234" s="25" t="s">
        <v>694</v>
      </c>
    </row>
    <row r="2235" spans="1:5" x14ac:dyDescent="0.2">
      <c r="A2235" s="25" t="s">
        <v>3274</v>
      </c>
      <c r="B2235" s="25" t="s">
        <v>2335</v>
      </c>
      <c r="C2235" s="25" t="s">
        <v>2336</v>
      </c>
      <c r="D2235" s="25" t="s">
        <v>874</v>
      </c>
      <c r="E2235" s="25" t="s">
        <v>694</v>
      </c>
    </row>
    <row r="2236" spans="1:5" x14ac:dyDescent="0.2">
      <c r="A2236" s="25" t="s">
        <v>3274</v>
      </c>
      <c r="B2236" s="25" t="s">
        <v>2335</v>
      </c>
      <c r="C2236" s="25" t="s">
        <v>2336</v>
      </c>
      <c r="D2236" s="25" t="s">
        <v>874</v>
      </c>
      <c r="E2236" s="25" t="s">
        <v>253</v>
      </c>
    </row>
    <row r="2237" spans="1:5" x14ac:dyDescent="0.2">
      <c r="A2237" s="25" t="s">
        <v>3274</v>
      </c>
      <c r="B2237" s="25" t="s">
        <v>2331</v>
      </c>
      <c r="C2237" s="25" t="s">
        <v>2332</v>
      </c>
      <c r="D2237" s="25" t="s">
        <v>874</v>
      </c>
      <c r="E2237" s="25" t="s">
        <v>694</v>
      </c>
    </row>
    <row r="2238" spans="1:5" x14ac:dyDescent="0.2">
      <c r="A2238" s="25" t="s">
        <v>3274</v>
      </c>
      <c r="B2238" s="25" t="s">
        <v>1831</v>
      </c>
      <c r="C2238" s="25" t="s">
        <v>87</v>
      </c>
      <c r="D2238" s="25" t="s">
        <v>874</v>
      </c>
      <c r="E2238" s="25" t="s">
        <v>694</v>
      </c>
    </row>
    <row r="2239" spans="1:5" x14ac:dyDescent="0.2">
      <c r="A2239" s="25" t="s">
        <v>3274</v>
      </c>
      <c r="B2239" s="25" t="s">
        <v>1831</v>
      </c>
      <c r="C2239" s="25" t="s">
        <v>87</v>
      </c>
      <c r="D2239" s="25" t="s">
        <v>874</v>
      </c>
      <c r="E2239" s="25" t="s">
        <v>625</v>
      </c>
    </row>
    <row r="2240" spans="1:5" x14ac:dyDescent="0.2">
      <c r="A2240" s="25" t="s">
        <v>3274</v>
      </c>
      <c r="B2240" s="25" t="s">
        <v>3195</v>
      </c>
      <c r="C2240" s="25" t="s">
        <v>3180</v>
      </c>
      <c r="D2240" s="25" t="s">
        <v>874</v>
      </c>
      <c r="E2240" s="25" t="s">
        <v>694</v>
      </c>
    </row>
    <row r="2241" spans="1:5" x14ac:dyDescent="0.2">
      <c r="A2241" s="25" t="s">
        <v>3274</v>
      </c>
      <c r="B2241" s="25" t="s">
        <v>3195</v>
      </c>
      <c r="C2241" s="25" t="s">
        <v>3180</v>
      </c>
      <c r="D2241" s="25" t="s">
        <v>874</v>
      </c>
      <c r="E2241" s="25" t="s">
        <v>625</v>
      </c>
    </row>
    <row r="2242" spans="1:5" x14ac:dyDescent="0.2">
      <c r="A2242" s="25" t="s">
        <v>3274</v>
      </c>
      <c r="B2242" s="25" t="s">
        <v>3197</v>
      </c>
      <c r="C2242" s="25" t="s">
        <v>3182</v>
      </c>
      <c r="D2242" s="25" t="s">
        <v>874</v>
      </c>
      <c r="E2242" s="25" t="s">
        <v>694</v>
      </c>
    </row>
    <row r="2243" spans="1:5" x14ac:dyDescent="0.2">
      <c r="A2243" s="25" t="s">
        <v>3274</v>
      </c>
      <c r="B2243" s="25" t="s">
        <v>3197</v>
      </c>
      <c r="C2243" s="25" t="s">
        <v>3182</v>
      </c>
      <c r="D2243" s="25" t="s">
        <v>874</v>
      </c>
      <c r="E2243" s="25" t="s">
        <v>625</v>
      </c>
    </row>
    <row r="2244" spans="1:5" x14ac:dyDescent="0.2">
      <c r="A2244" s="25" t="s">
        <v>3274</v>
      </c>
      <c r="B2244" s="25" t="s">
        <v>3196</v>
      </c>
      <c r="C2244" s="25" t="s">
        <v>3181</v>
      </c>
      <c r="D2244" s="25" t="s">
        <v>874</v>
      </c>
      <c r="E2244" s="25" t="s">
        <v>694</v>
      </c>
    </row>
    <row r="2245" spans="1:5" x14ac:dyDescent="0.2">
      <c r="A2245" s="25" t="s">
        <v>3274</v>
      </c>
      <c r="B2245" s="25" t="s">
        <v>3196</v>
      </c>
      <c r="C2245" s="25" t="s">
        <v>3181</v>
      </c>
      <c r="D2245" s="25" t="s">
        <v>874</v>
      </c>
      <c r="E2245" s="25" t="s">
        <v>625</v>
      </c>
    </row>
    <row r="2246" spans="1:5" x14ac:dyDescent="0.2">
      <c r="A2246" s="25" t="s">
        <v>3274</v>
      </c>
      <c r="B2246" s="25" t="s">
        <v>3198</v>
      </c>
      <c r="C2246" s="25" t="s">
        <v>3183</v>
      </c>
      <c r="D2246" s="25" t="s">
        <v>874</v>
      </c>
      <c r="E2246" s="25" t="s">
        <v>694</v>
      </c>
    </row>
    <row r="2247" spans="1:5" x14ac:dyDescent="0.2">
      <c r="A2247" s="25" t="s">
        <v>3274</v>
      </c>
      <c r="B2247" s="25" t="s">
        <v>3198</v>
      </c>
      <c r="C2247" s="25" t="s">
        <v>3183</v>
      </c>
      <c r="D2247" s="25" t="s">
        <v>874</v>
      </c>
      <c r="E2247" s="25" t="s">
        <v>625</v>
      </c>
    </row>
    <row r="2248" spans="1:5" x14ac:dyDescent="0.2">
      <c r="A2248" s="25" t="s">
        <v>3274</v>
      </c>
      <c r="B2248" s="25" t="s">
        <v>1832</v>
      </c>
      <c r="C2248" s="25" t="s">
        <v>91</v>
      </c>
      <c r="D2248" s="25" t="s">
        <v>874</v>
      </c>
      <c r="E2248" s="25" t="s">
        <v>694</v>
      </c>
    </row>
    <row r="2249" spans="1:5" x14ac:dyDescent="0.2">
      <c r="A2249" s="25" t="s">
        <v>3274</v>
      </c>
      <c r="B2249" s="25" t="s">
        <v>1832</v>
      </c>
      <c r="C2249" s="25" t="s">
        <v>91</v>
      </c>
      <c r="D2249" s="25" t="s">
        <v>874</v>
      </c>
      <c r="E2249" s="25" t="s">
        <v>253</v>
      </c>
    </row>
    <row r="2250" spans="1:5" x14ac:dyDescent="0.2">
      <c r="A2250" s="25" t="s">
        <v>3274</v>
      </c>
      <c r="B2250" s="25" t="s">
        <v>1832</v>
      </c>
      <c r="C2250" s="25" t="s">
        <v>91</v>
      </c>
      <c r="D2250" s="25" t="s">
        <v>874</v>
      </c>
      <c r="E2250" s="25" t="s">
        <v>625</v>
      </c>
    </row>
    <row r="2251" spans="1:5" x14ac:dyDescent="0.2">
      <c r="A2251" s="25" t="s">
        <v>3274</v>
      </c>
      <c r="B2251" s="25" t="s">
        <v>2338</v>
      </c>
      <c r="C2251" s="25" t="s">
        <v>2339</v>
      </c>
      <c r="D2251" s="25" t="s">
        <v>874</v>
      </c>
      <c r="E2251" s="25" t="s">
        <v>694</v>
      </c>
    </row>
    <row r="2252" spans="1:5" x14ac:dyDescent="0.2">
      <c r="A2252" s="25" t="s">
        <v>3274</v>
      </c>
      <c r="B2252" s="25" t="s">
        <v>2338</v>
      </c>
      <c r="C2252" s="25" t="s">
        <v>2339</v>
      </c>
      <c r="D2252" s="25" t="s">
        <v>874</v>
      </c>
      <c r="E2252" s="25" t="s">
        <v>625</v>
      </c>
    </row>
    <row r="2253" spans="1:5" x14ac:dyDescent="0.2">
      <c r="A2253" s="25" t="s">
        <v>3274</v>
      </c>
      <c r="B2253" s="25" t="s">
        <v>1833</v>
      </c>
      <c r="C2253" s="25" t="s">
        <v>1257</v>
      </c>
      <c r="D2253" s="25" t="s">
        <v>874</v>
      </c>
      <c r="E2253" s="25" t="s">
        <v>694</v>
      </c>
    </row>
    <row r="2254" spans="1:5" x14ac:dyDescent="0.2">
      <c r="A2254" s="25" t="s">
        <v>3274</v>
      </c>
      <c r="B2254" s="25" t="s">
        <v>1833</v>
      </c>
      <c r="C2254" s="25" t="s">
        <v>1257</v>
      </c>
      <c r="D2254" s="25" t="s">
        <v>874</v>
      </c>
      <c r="E2254" s="25" t="s">
        <v>253</v>
      </c>
    </row>
    <row r="2255" spans="1:5" x14ac:dyDescent="0.2">
      <c r="A2255" s="25" t="s">
        <v>3274</v>
      </c>
      <c r="B2255" s="25" t="s">
        <v>1834</v>
      </c>
      <c r="C2255" s="25" t="s">
        <v>1258</v>
      </c>
      <c r="D2255" s="25" t="s">
        <v>874</v>
      </c>
      <c r="E2255" s="25" t="s">
        <v>694</v>
      </c>
    </row>
    <row r="2256" spans="1:5" x14ac:dyDescent="0.2">
      <c r="A2256" s="25" t="s">
        <v>3274</v>
      </c>
      <c r="B2256" s="25" t="s">
        <v>1834</v>
      </c>
      <c r="C2256" s="25" t="s">
        <v>1258</v>
      </c>
      <c r="D2256" s="25" t="s">
        <v>874</v>
      </c>
      <c r="E2256" s="25" t="s">
        <v>253</v>
      </c>
    </row>
    <row r="2257" spans="1:5" x14ac:dyDescent="0.2">
      <c r="A2257" s="25" t="s">
        <v>3274</v>
      </c>
      <c r="B2257" s="25" t="s">
        <v>1835</v>
      </c>
      <c r="C2257" s="25" t="s">
        <v>1259</v>
      </c>
      <c r="D2257" s="25" t="s">
        <v>874</v>
      </c>
      <c r="E2257" s="25" t="s">
        <v>694</v>
      </c>
    </row>
    <row r="2258" spans="1:5" x14ac:dyDescent="0.2">
      <c r="A2258" s="25" t="s">
        <v>3274</v>
      </c>
      <c r="B2258" s="25" t="s">
        <v>1835</v>
      </c>
      <c r="C2258" s="25" t="s">
        <v>1259</v>
      </c>
      <c r="D2258" s="25" t="s">
        <v>874</v>
      </c>
      <c r="E2258" s="25" t="s">
        <v>253</v>
      </c>
    </row>
    <row r="2259" spans="1:5" x14ac:dyDescent="0.2">
      <c r="A2259" s="25" t="s">
        <v>3274</v>
      </c>
      <c r="B2259" s="25" t="s">
        <v>1836</v>
      </c>
      <c r="C2259" s="25" t="s">
        <v>1260</v>
      </c>
      <c r="D2259" s="25" t="s">
        <v>874</v>
      </c>
      <c r="E2259" s="25" t="s">
        <v>694</v>
      </c>
    </row>
    <row r="2260" spans="1:5" x14ac:dyDescent="0.2">
      <c r="A2260" s="25" t="s">
        <v>3274</v>
      </c>
      <c r="B2260" s="25" t="s">
        <v>1836</v>
      </c>
      <c r="C2260" s="25" t="s">
        <v>1260</v>
      </c>
      <c r="D2260" s="25" t="s">
        <v>874</v>
      </c>
      <c r="E2260" s="25" t="s">
        <v>253</v>
      </c>
    </row>
    <row r="2261" spans="1:5" x14ac:dyDescent="0.2">
      <c r="A2261" s="25" t="s">
        <v>3274</v>
      </c>
      <c r="B2261" s="25" t="s">
        <v>1837</v>
      </c>
      <c r="C2261" s="25" t="s">
        <v>1261</v>
      </c>
      <c r="D2261" s="25" t="s">
        <v>874</v>
      </c>
      <c r="E2261" s="25" t="s">
        <v>694</v>
      </c>
    </row>
    <row r="2262" spans="1:5" x14ac:dyDescent="0.2">
      <c r="A2262" s="25" t="s">
        <v>3274</v>
      </c>
      <c r="B2262" s="25" t="s">
        <v>1838</v>
      </c>
      <c r="C2262" s="25" t="s">
        <v>0</v>
      </c>
      <c r="D2262" s="25" t="s">
        <v>874</v>
      </c>
      <c r="E2262" s="25" t="s">
        <v>694</v>
      </c>
    </row>
    <row r="2263" spans="1:5" x14ac:dyDescent="0.2">
      <c r="A2263" s="25" t="s">
        <v>3274</v>
      </c>
      <c r="B2263" s="25" t="s">
        <v>1838</v>
      </c>
      <c r="C2263" s="25" t="s">
        <v>0</v>
      </c>
      <c r="D2263" s="25" t="s">
        <v>874</v>
      </c>
      <c r="E2263" s="25" t="s">
        <v>625</v>
      </c>
    </row>
    <row r="2264" spans="1:5" x14ac:dyDescent="0.2">
      <c r="A2264" s="25" t="s">
        <v>3274</v>
      </c>
      <c r="B2264" s="25" t="s">
        <v>3050</v>
      </c>
      <c r="C2264" s="25" t="s">
        <v>3057</v>
      </c>
      <c r="D2264" s="25" t="s">
        <v>874</v>
      </c>
      <c r="E2264" s="25" t="s">
        <v>694</v>
      </c>
    </row>
    <row r="2265" spans="1:5" x14ac:dyDescent="0.2">
      <c r="A2265" s="25" t="s">
        <v>3274</v>
      </c>
      <c r="B2265" s="25" t="s">
        <v>3050</v>
      </c>
      <c r="C2265" s="25" t="s">
        <v>3057</v>
      </c>
      <c r="D2265" s="25" t="s">
        <v>874</v>
      </c>
      <c r="E2265" s="25" t="s">
        <v>625</v>
      </c>
    </row>
    <row r="2266" spans="1:5" x14ac:dyDescent="0.2">
      <c r="A2266" s="25" t="s">
        <v>3274</v>
      </c>
      <c r="B2266" s="25" t="s">
        <v>2544</v>
      </c>
      <c r="C2266" s="25" t="s">
        <v>2545</v>
      </c>
      <c r="D2266" s="25" t="s">
        <v>874</v>
      </c>
      <c r="E2266" s="25" t="s">
        <v>694</v>
      </c>
    </row>
    <row r="2267" spans="1:5" x14ac:dyDescent="0.2">
      <c r="A2267" s="25" t="s">
        <v>3274</v>
      </c>
      <c r="B2267" s="25" t="s">
        <v>2544</v>
      </c>
      <c r="C2267" s="25" t="s">
        <v>2545</v>
      </c>
      <c r="D2267" s="25" t="s">
        <v>874</v>
      </c>
      <c r="E2267" s="25" t="s">
        <v>625</v>
      </c>
    </row>
    <row r="2268" spans="1:5" x14ac:dyDescent="0.2">
      <c r="A2268" s="25" t="s">
        <v>3274</v>
      </c>
      <c r="B2268" s="25" t="s">
        <v>1839</v>
      </c>
      <c r="C2268" s="25" t="s">
        <v>142</v>
      </c>
      <c r="D2268" s="25" t="s">
        <v>874</v>
      </c>
      <c r="E2268" s="25" t="s">
        <v>694</v>
      </c>
    </row>
    <row r="2269" spans="1:5" x14ac:dyDescent="0.2">
      <c r="A2269" s="25" t="s">
        <v>3274</v>
      </c>
      <c r="B2269" s="25" t="s">
        <v>1839</v>
      </c>
      <c r="C2269" s="25" t="s">
        <v>142</v>
      </c>
      <c r="D2269" s="25" t="s">
        <v>874</v>
      </c>
      <c r="E2269" s="25" t="s">
        <v>253</v>
      </c>
    </row>
    <row r="2270" spans="1:5" x14ac:dyDescent="0.2">
      <c r="A2270" s="25" t="s">
        <v>3274</v>
      </c>
      <c r="B2270" s="25" t="s">
        <v>1839</v>
      </c>
      <c r="C2270" s="25" t="s">
        <v>142</v>
      </c>
      <c r="D2270" s="25" t="s">
        <v>874</v>
      </c>
      <c r="E2270" s="25" t="s">
        <v>255</v>
      </c>
    </row>
    <row r="2271" spans="1:5" x14ac:dyDescent="0.2">
      <c r="A2271" s="25" t="s">
        <v>3274</v>
      </c>
      <c r="B2271" s="25" t="s">
        <v>1839</v>
      </c>
      <c r="C2271" s="25" t="s">
        <v>142</v>
      </c>
      <c r="D2271" s="25" t="s">
        <v>874</v>
      </c>
      <c r="E2271" s="25" t="s">
        <v>625</v>
      </c>
    </row>
    <row r="2272" spans="1:5" x14ac:dyDescent="0.2">
      <c r="A2272" s="25" t="s">
        <v>3274</v>
      </c>
      <c r="B2272" s="25" t="s">
        <v>2781</v>
      </c>
      <c r="C2272" s="25" t="s">
        <v>2782</v>
      </c>
      <c r="D2272" s="25" t="s">
        <v>874</v>
      </c>
      <c r="E2272" s="25" t="s">
        <v>625</v>
      </c>
    </row>
    <row r="2273" spans="1:5" x14ac:dyDescent="0.2">
      <c r="A2273" s="25" t="s">
        <v>3274</v>
      </c>
      <c r="B2273" s="25" t="s">
        <v>1840</v>
      </c>
      <c r="C2273" s="25" t="s">
        <v>1001</v>
      </c>
      <c r="D2273" s="25" t="s">
        <v>874</v>
      </c>
      <c r="E2273" s="25" t="s">
        <v>694</v>
      </c>
    </row>
    <row r="2274" spans="1:5" x14ac:dyDescent="0.2">
      <c r="A2274" s="25" t="s">
        <v>3274</v>
      </c>
      <c r="B2274" s="25" t="s">
        <v>1840</v>
      </c>
      <c r="C2274" s="25" t="s">
        <v>1001</v>
      </c>
      <c r="D2274" s="25" t="s">
        <v>874</v>
      </c>
      <c r="E2274" s="25" t="s">
        <v>625</v>
      </c>
    </row>
    <row r="2275" spans="1:5" x14ac:dyDescent="0.2">
      <c r="A2275" s="25" t="s">
        <v>3274</v>
      </c>
      <c r="B2275" s="25" t="s">
        <v>1841</v>
      </c>
      <c r="C2275" s="25" t="s">
        <v>88</v>
      </c>
      <c r="D2275" s="25" t="s">
        <v>874</v>
      </c>
      <c r="E2275" s="25" t="s">
        <v>694</v>
      </c>
    </row>
    <row r="2276" spans="1:5" x14ac:dyDescent="0.2">
      <c r="A2276" s="25" t="s">
        <v>3274</v>
      </c>
      <c r="B2276" s="25" t="s">
        <v>1841</v>
      </c>
      <c r="C2276" s="25" t="s">
        <v>88</v>
      </c>
      <c r="D2276" s="25" t="s">
        <v>874</v>
      </c>
      <c r="E2276" s="25" t="s">
        <v>253</v>
      </c>
    </row>
    <row r="2277" spans="1:5" x14ac:dyDescent="0.2">
      <c r="A2277" s="25" t="s">
        <v>3274</v>
      </c>
      <c r="B2277" s="25" t="s">
        <v>1841</v>
      </c>
      <c r="C2277" s="25" t="s">
        <v>88</v>
      </c>
      <c r="D2277" s="25" t="s">
        <v>874</v>
      </c>
      <c r="E2277" s="25" t="s">
        <v>255</v>
      </c>
    </row>
    <row r="2278" spans="1:5" x14ac:dyDescent="0.2">
      <c r="A2278" s="25" t="s">
        <v>3274</v>
      </c>
      <c r="B2278" s="25" t="s">
        <v>1841</v>
      </c>
      <c r="C2278" s="25" t="s">
        <v>88</v>
      </c>
      <c r="D2278" s="25" t="s">
        <v>874</v>
      </c>
      <c r="E2278" s="25" t="s">
        <v>625</v>
      </c>
    </row>
    <row r="2279" spans="1:5" x14ac:dyDescent="0.2">
      <c r="A2279" s="25" t="s">
        <v>3274</v>
      </c>
      <c r="B2279" s="25" t="s">
        <v>1842</v>
      </c>
      <c r="C2279" s="25" t="s">
        <v>3</v>
      </c>
      <c r="D2279" s="25" t="s">
        <v>874</v>
      </c>
      <c r="E2279" s="25" t="s">
        <v>694</v>
      </c>
    </row>
    <row r="2280" spans="1:5" x14ac:dyDescent="0.2">
      <c r="A2280" s="25" t="s">
        <v>3274</v>
      </c>
      <c r="B2280" s="25" t="s">
        <v>1842</v>
      </c>
      <c r="C2280" s="25" t="s">
        <v>3</v>
      </c>
      <c r="D2280" s="25" t="s">
        <v>874</v>
      </c>
      <c r="E2280" s="25" t="s">
        <v>625</v>
      </c>
    </row>
    <row r="2281" spans="1:5" x14ac:dyDescent="0.2">
      <c r="A2281" s="25" t="s">
        <v>3274</v>
      </c>
      <c r="B2281" s="25" t="s">
        <v>1843</v>
      </c>
      <c r="C2281" s="25" t="s">
        <v>928</v>
      </c>
      <c r="D2281" s="25" t="s">
        <v>874</v>
      </c>
      <c r="E2281" s="25" t="s">
        <v>694</v>
      </c>
    </row>
    <row r="2282" spans="1:5" x14ac:dyDescent="0.2">
      <c r="A2282" s="25" t="s">
        <v>3274</v>
      </c>
      <c r="B2282" s="25" t="s">
        <v>2340</v>
      </c>
      <c r="C2282" s="25" t="s">
        <v>2341</v>
      </c>
      <c r="D2282" s="25" t="s">
        <v>874</v>
      </c>
      <c r="E2282" s="25" t="s">
        <v>694</v>
      </c>
    </row>
    <row r="2283" spans="1:5" x14ac:dyDescent="0.2">
      <c r="A2283" s="25" t="s">
        <v>3274</v>
      </c>
      <c r="B2283" s="25" t="s">
        <v>2340</v>
      </c>
      <c r="C2283" s="25" t="s">
        <v>2341</v>
      </c>
      <c r="D2283" s="25" t="s">
        <v>874</v>
      </c>
      <c r="E2283" s="25" t="s">
        <v>625</v>
      </c>
    </row>
    <row r="2284" spans="1:5" x14ac:dyDescent="0.2">
      <c r="A2284" s="25" t="s">
        <v>3274</v>
      </c>
      <c r="B2284" s="25" t="s">
        <v>1844</v>
      </c>
      <c r="C2284" s="25" t="s">
        <v>1</v>
      </c>
      <c r="D2284" s="25" t="s">
        <v>874</v>
      </c>
      <c r="E2284" s="25" t="s">
        <v>694</v>
      </c>
    </row>
    <row r="2285" spans="1:5" x14ac:dyDescent="0.2">
      <c r="A2285" s="25" t="s">
        <v>3274</v>
      </c>
      <c r="B2285" s="25" t="s">
        <v>1844</v>
      </c>
      <c r="C2285" s="25" t="s">
        <v>1</v>
      </c>
      <c r="D2285" s="25" t="s">
        <v>874</v>
      </c>
      <c r="E2285" s="25" t="s">
        <v>625</v>
      </c>
    </row>
    <row r="2286" spans="1:5" x14ac:dyDescent="0.2">
      <c r="A2286" s="25" t="s">
        <v>3274</v>
      </c>
      <c r="B2286" s="25" t="s">
        <v>1872</v>
      </c>
      <c r="C2286" s="25" t="s">
        <v>1873</v>
      </c>
      <c r="D2286" s="25" t="s">
        <v>874</v>
      </c>
      <c r="E2286" s="25" t="s">
        <v>694</v>
      </c>
    </row>
    <row r="2287" spans="1:5" x14ac:dyDescent="0.2">
      <c r="A2287" s="25" t="s">
        <v>3274</v>
      </c>
      <c r="B2287" s="25" t="s">
        <v>1872</v>
      </c>
      <c r="C2287" s="25" t="s">
        <v>1873</v>
      </c>
      <c r="D2287" s="25" t="s">
        <v>874</v>
      </c>
      <c r="E2287" s="25" t="s">
        <v>625</v>
      </c>
    </row>
    <row r="2288" spans="1:5" x14ac:dyDescent="0.2">
      <c r="A2288" s="25" t="s">
        <v>3274</v>
      </c>
      <c r="B2288" s="25" t="s">
        <v>3176</v>
      </c>
      <c r="C2288" s="25" t="s">
        <v>3173</v>
      </c>
      <c r="D2288" s="25" t="s">
        <v>874</v>
      </c>
      <c r="E2288" s="25" t="s">
        <v>694</v>
      </c>
    </row>
    <row r="2289" spans="1:5" x14ac:dyDescent="0.2">
      <c r="A2289" s="25" t="s">
        <v>3274</v>
      </c>
      <c r="B2289" s="25" t="s">
        <v>3176</v>
      </c>
      <c r="C2289" s="25" t="s">
        <v>3173</v>
      </c>
      <c r="D2289" s="25" t="s">
        <v>874</v>
      </c>
      <c r="E2289" s="25" t="s">
        <v>625</v>
      </c>
    </row>
    <row r="2290" spans="1:5" x14ac:dyDescent="0.2">
      <c r="A2290" s="25" t="s">
        <v>3274</v>
      </c>
      <c r="B2290" s="25" t="s">
        <v>1845</v>
      </c>
      <c r="C2290" s="25" t="s">
        <v>90</v>
      </c>
      <c r="D2290" s="25" t="s">
        <v>874</v>
      </c>
      <c r="E2290" s="25" t="s">
        <v>694</v>
      </c>
    </row>
    <row r="2291" spans="1:5" x14ac:dyDescent="0.2">
      <c r="A2291" s="25" t="s">
        <v>3274</v>
      </c>
      <c r="B2291" s="25" t="s">
        <v>1845</v>
      </c>
      <c r="C2291" s="25" t="s">
        <v>90</v>
      </c>
      <c r="D2291" s="25" t="s">
        <v>874</v>
      </c>
      <c r="E2291" s="25" t="s">
        <v>253</v>
      </c>
    </row>
    <row r="2292" spans="1:5" x14ac:dyDescent="0.2">
      <c r="A2292" s="25" t="s">
        <v>3274</v>
      </c>
      <c r="B2292" s="25" t="s">
        <v>1845</v>
      </c>
      <c r="C2292" s="25" t="s">
        <v>90</v>
      </c>
      <c r="D2292" s="25" t="s">
        <v>874</v>
      </c>
      <c r="E2292" s="25" t="s">
        <v>255</v>
      </c>
    </row>
    <row r="2293" spans="1:5" x14ac:dyDescent="0.2">
      <c r="A2293" s="25" t="s">
        <v>3274</v>
      </c>
      <c r="B2293" s="25" t="s">
        <v>1845</v>
      </c>
      <c r="C2293" s="25" t="s">
        <v>90</v>
      </c>
      <c r="D2293" s="25" t="s">
        <v>874</v>
      </c>
      <c r="E2293" s="25" t="s">
        <v>625</v>
      </c>
    </row>
    <row r="2294" spans="1:5" x14ac:dyDescent="0.2">
      <c r="A2294" s="25" t="s">
        <v>3274</v>
      </c>
      <c r="B2294" s="25" t="s">
        <v>1846</v>
      </c>
      <c r="C2294" s="25" t="s">
        <v>927</v>
      </c>
      <c r="D2294" s="25" t="s">
        <v>874</v>
      </c>
      <c r="E2294" s="25" t="s">
        <v>694</v>
      </c>
    </row>
    <row r="2295" spans="1:5" x14ac:dyDescent="0.2">
      <c r="A2295" s="25" t="s">
        <v>3274</v>
      </c>
      <c r="B2295" s="25" t="s">
        <v>1847</v>
      </c>
      <c r="C2295" s="25" t="s">
        <v>2</v>
      </c>
      <c r="D2295" s="25" t="s">
        <v>874</v>
      </c>
      <c r="E2295" s="25" t="s">
        <v>694</v>
      </c>
    </row>
    <row r="2296" spans="1:5" x14ac:dyDescent="0.2">
      <c r="A2296" s="25" t="s">
        <v>3274</v>
      </c>
      <c r="B2296" s="25" t="s">
        <v>1847</v>
      </c>
      <c r="C2296" s="25" t="s">
        <v>2</v>
      </c>
      <c r="D2296" s="25" t="s">
        <v>874</v>
      </c>
      <c r="E2296" s="25" t="s">
        <v>255</v>
      </c>
    </row>
    <row r="2297" spans="1:5" x14ac:dyDescent="0.2">
      <c r="A2297" s="25" t="s">
        <v>3274</v>
      </c>
      <c r="B2297" s="25" t="s">
        <v>1847</v>
      </c>
      <c r="C2297" s="25" t="s">
        <v>2</v>
      </c>
      <c r="D2297" s="25" t="s">
        <v>874</v>
      </c>
      <c r="E2297" s="25" t="s">
        <v>625</v>
      </c>
    </row>
    <row r="2298" spans="1:5" x14ac:dyDescent="0.2">
      <c r="A2298" s="25" t="s">
        <v>3274</v>
      </c>
      <c r="B2298" s="25" t="s">
        <v>1848</v>
      </c>
      <c r="C2298" s="25" t="s">
        <v>929</v>
      </c>
      <c r="D2298" s="25" t="s">
        <v>874</v>
      </c>
      <c r="E2298" s="25" t="s">
        <v>694</v>
      </c>
    </row>
    <row r="2299" spans="1:5" x14ac:dyDescent="0.2">
      <c r="A2299" s="25" t="s">
        <v>3274</v>
      </c>
      <c r="B2299" s="25" t="s">
        <v>1849</v>
      </c>
      <c r="C2299" s="25" t="s">
        <v>925</v>
      </c>
      <c r="D2299" s="25" t="s">
        <v>874</v>
      </c>
      <c r="E2299" s="25" t="s">
        <v>694</v>
      </c>
    </row>
    <row r="2300" spans="1:5" x14ac:dyDescent="0.2">
      <c r="A2300" s="25" t="s">
        <v>3274</v>
      </c>
      <c r="B2300" s="25" t="s">
        <v>1849</v>
      </c>
      <c r="C2300" s="25" t="s">
        <v>925</v>
      </c>
      <c r="D2300" s="25" t="s">
        <v>874</v>
      </c>
      <c r="E2300" s="25" t="s">
        <v>255</v>
      </c>
    </row>
    <row r="2301" spans="1:5" x14ac:dyDescent="0.2">
      <c r="A2301" s="25" t="s">
        <v>3274</v>
      </c>
      <c r="B2301" s="25" t="s">
        <v>1870</v>
      </c>
      <c r="C2301" s="25" t="s">
        <v>1871</v>
      </c>
      <c r="D2301" s="25" t="s">
        <v>874</v>
      </c>
      <c r="E2301" s="25" t="s">
        <v>694</v>
      </c>
    </row>
    <row r="2302" spans="1:5" x14ac:dyDescent="0.2">
      <c r="A2302" s="25" t="s">
        <v>3274</v>
      </c>
      <c r="B2302" s="25" t="s">
        <v>1870</v>
      </c>
      <c r="C2302" s="25" t="s">
        <v>1871</v>
      </c>
      <c r="D2302" s="25" t="s">
        <v>874</v>
      </c>
      <c r="E2302" s="25" t="s">
        <v>625</v>
      </c>
    </row>
    <row r="2303" spans="1:5" x14ac:dyDescent="0.2">
      <c r="A2303" s="25" t="s">
        <v>3274</v>
      </c>
      <c r="B2303" s="25" t="s">
        <v>1850</v>
      </c>
      <c r="C2303" s="25" t="s">
        <v>89</v>
      </c>
      <c r="D2303" s="25" t="s">
        <v>874</v>
      </c>
      <c r="E2303" s="25" t="s">
        <v>694</v>
      </c>
    </row>
    <row r="2304" spans="1:5" x14ac:dyDescent="0.2">
      <c r="A2304" s="25" t="s">
        <v>3274</v>
      </c>
      <c r="B2304" s="25" t="s">
        <v>1850</v>
      </c>
      <c r="C2304" s="25" t="s">
        <v>89</v>
      </c>
      <c r="D2304" s="25" t="s">
        <v>874</v>
      </c>
      <c r="E2304" s="25" t="s">
        <v>253</v>
      </c>
    </row>
    <row r="2305" spans="1:5" x14ac:dyDescent="0.2">
      <c r="A2305" s="25" t="s">
        <v>3274</v>
      </c>
      <c r="B2305" s="25" t="s">
        <v>1850</v>
      </c>
      <c r="C2305" s="25" t="s">
        <v>89</v>
      </c>
      <c r="D2305" s="25" t="s">
        <v>874</v>
      </c>
      <c r="E2305" s="25" t="s">
        <v>625</v>
      </c>
    </row>
    <row r="2306" spans="1:5" x14ac:dyDescent="0.2">
      <c r="A2306" s="25" t="s">
        <v>3274</v>
      </c>
      <c r="B2306" s="25" t="s">
        <v>1851</v>
      </c>
      <c r="C2306" s="25" t="s">
        <v>926</v>
      </c>
      <c r="D2306" s="25" t="s">
        <v>874</v>
      </c>
      <c r="E2306" s="25" t="s">
        <v>694</v>
      </c>
    </row>
    <row r="2307" spans="1:5" x14ac:dyDescent="0.2">
      <c r="A2307" s="25" t="s">
        <v>3274</v>
      </c>
      <c r="B2307" s="25" t="s">
        <v>1852</v>
      </c>
      <c r="C2307" s="25" t="s">
        <v>357</v>
      </c>
      <c r="D2307" s="25" t="s">
        <v>874</v>
      </c>
      <c r="E2307" s="25" t="s">
        <v>694</v>
      </c>
    </row>
    <row r="2308" spans="1:5" x14ac:dyDescent="0.2">
      <c r="A2308" s="25" t="s">
        <v>3274</v>
      </c>
      <c r="B2308" s="25" t="s">
        <v>1852</v>
      </c>
      <c r="C2308" s="25" t="s">
        <v>357</v>
      </c>
      <c r="D2308" s="25" t="s">
        <v>874</v>
      </c>
      <c r="E2308" s="25" t="s">
        <v>696</v>
      </c>
    </row>
    <row r="2309" spans="1:5" x14ac:dyDescent="0.2">
      <c r="A2309" s="25" t="s">
        <v>3274</v>
      </c>
      <c r="B2309" s="25" t="s">
        <v>1852</v>
      </c>
      <c r="C2309" s="25" t="s">
        <v>357</v>
      </c>
      <c r="D2309" s="25" t="s">
        <v>874</v>
      </c>
      <c r="E2309" s="25" t="s">
        <v>255</v>
      </c>
    </row>
    <row r="2310" spans="1:5" x14ac:dyDescent="0.2">
      <c r="A2310" s="25" t="s">
        <v>3274</v>
      </c>
      <c r="B2310" s="25" t="s">
        <v>1852</v>
      </c>
      <c r="C2310" s="25" t="s">
        <v>357</v>
      </c>
      <c r="D2310" s="25" t="s">
        <v>874</v>
      </c>
      <c r="E2310" s="25" t="s">
        <v>625</v>
      </c>
    </row>
    <row r="2311" spans="1:5" x14ac:dyDescent="0.2">
      <c r="A2311" s="25" t="s">
        <v>3274</v>
      </c>
      <c r="B2311" s="25" t="s">
        <v>1757</v>
      </c>
      <c r="C2311" s="25" t="s">
        <v>1758</v>
      </c>
      <c r="D2311" s="25" t="s">
        <v>874</v>
      </c>
      <c r="E2311" s="25" t="s">
        <v>694</v>
      </c>
    </row>
    <row r="2312" spans="1:5" x14ac:dyDescent="0.2">
      <c r="A2312" s="25" t="s">
        <v>3274</v>
      </c>
      <c r="B2312" s="25" t="s">
        <v>1759</v>
      </c>
      <c r="C2312" s="25" t="s">
        <v>1760</v>
      </c>
      <c r="D2312" s="25" t="s">
        <v>874</v>
      </c>
      <c r="E2312" s="25" t="s">
        <v>694</v>
      </c>
    </row>
    <row r="2313" spans="1:5" x14ac:dyDescent="0.2">
      <c r="A2313" s="25" t="s">
        <v>3274</v>
      </c>
      <c r="B2313" s="25" t="s">
        <v>3128</v>
      </c>
      <c r="C2313" s="25" t="s">
        <v>1993</v>
      </c>
      <c r="D2313" s="25" t="s">
        <v>874</v>
      </c>
      <c r="E2313" s="25" t="s">
        <v>694</v>
      </c>
    </row>
    <row r="2314" spans="1:5" x14ac:dyDescent="0.2">
      <c r="A2314" s="25" t="s">
        <v>3274</v>
      </c>
      <c r="B2314" s="25" t="s">
        <v>3128</v>
      </c>
      <c r="C2314" s="25" t="s">
        <v>1993</v>
      </c>
      <c r="D2314" s="25" t="s">
        <v>874</v>
      </c>
      <c r="E2314" s="25" t="s">
        <v>625</v>
      </c>
    </row>
    <row r="2315" spans="1:5" x14ac:dyDescent="0.2">
      <c r="A2315" s="25" t="s">
        <v>3274</v>
      </c>
      <c r="B2315" s="25" t="s">
        <v>3051</v>
      </c>
      <c r="C2315" s="25" t="s">
        <v>3058</v>
      </c>
      <c r="D2315" s="25" t="s">
        <v>874</v>
      </c>
      <c r="E2315" s="25" t="s">
        <v>625</v>
      </c>
    </row>
    <row r="2316" spans="1:5" x14ac:dyDescent="0.2">
      <c r="A2316" s="25" t="s">
        <v>3274</v>
      </c>
      <c r="B2316" s="25" t="s">
        <v>2202</v>
      </c>
      <c r="C2316" s="25" t="s">
        <v>1604</v>
      </c>
      <c r="D2316" s="25" t="s">
        <v>874</v>
      </c>
      <c r="E2316" s="25" t="s">
        <v>625</v>
      </c>
    </row>
    <row r="2317" spans="1:5" x14ac:dyDescent="0.2">
      <c r="A2317" s="25" t="s">
        <v>3274</v>
      </c>
      <c r="B2317" s="25" t="s">
        <v>2189</v>
      </c>
      <c r="C2317" s="25" t="s">
        <v>1431</v>
      </c>
      <c r="D2317" s="25" t="s">
        <v>874</v>
      </c>
      <c r="E2317" s="25" t="s">
        <v>625</v>
      </c>
    </row>
    <row r="2318" spans="1:5" x14ac:dyDescent="0.2">
      <c r="A2318" s="25" t="s">
        <v>3274</v>
      </c>
      <c r="B2318" s="25" t="s">
        <v>2200</v>
      </c>
      <c r="C2318" s="25" t="s">
        <v>459</v>
      </c>
      <c r="D2318" s="25" t="s">
        <v>874</v>
      </c>
      <c r="E2318" s="25" t="s">
        <v>625</v>
      </c>
    </row>
    <row r="2319" spans="1:5" x14ac:dyDescent="0.2">
      <c r="A2319" s="25" t="s">
        <v>3274</v>
      </c>
      <c r="B2319" s="25" t="s">
        <v>2219</v>
      </c>
      <c r="C2319" s="25" t="s">
        <v>486</v>
      </c>
      <c r="D2319" s="25" t="s">
        <v>874</v>
      </c>
      <c r="E2319" s="25" t="s">
        <v>625</v>
      </c>
    </row>
    <row r="2320" spans="1:5" x14ac:dyDescent="0.2">
      <c r="A2320" s="25" t="s">
        <v>3274</v>
      </c>
      <c r="B2320" s="25" t="s">
        <v>2209</v>
      </c>
      <c r="C2320" s="25" t="s">
        <v>458</v>
      </c>
      <c r="D2320" s="25" t="s">
        <v>874</v>
      </c>
      <c r="E2320" s="25" t="s">
        <v>625</v>
      </c>
    </row>
    <row r="2321" spans="1:5" x14ac:dyDescent="0.2">
      <c r="A2321" s="25" t="s">
        <v>3274</v>
      </c>
      <c r="B2321" s="25" t="s">
        <v>2210</v>
      </c>
      <c r="C2321" s="25" t="s">
        <v>487</v>
      </c>
      <c r="D2321" s="25" t="s">
        <v>874</v>
      </c>
      <c r="E2321" s="25" t="s">
        <v>625</v>
      </c>
    </row>
    <row r="2322" spans="1:5" x14ac:dyDescent="0.2">
      <c r="A2322" s="25" t="s">
        <v>3274</v>
      </c>
      <c r="B2322" s="25" t="s">
        <v>2112</v>
      </c>
      <c r="C2322" s="25" t="s">
        <v>1457</v>
      </c>
      <c r="D2322" s="25" t="s">
        <v>874</v>
      </c>
      <c r="E2322" s="25" t="s">
        <v>625</v>
      </c>
    </row>
    <row r="2323" spans="1:5" x14ac:dyDescent="0.2">
      <c r="A2323" s="25" t="s">
        <v>3274</v>
      </c>
      <c r="B2323" s="25" t="s">
        <v>2199</v>
      </c>
      <c r="C2323" s="25" t="s">
        <v>1000</v>
      </c>
      <c r="D2323" s="25" t="s">
        <v>874</v>
      </c>
      <c r="E2323" s="25" t="s">
        <v>625</v>
      </c>
    </row>
    <row r="2324" spans="1:5" x14ac:dyDescent="0.2">
      <c r="A2324" s="25" t="s">
        <v>3274</v>
      </c>
      <c r="B2324" s="25" t="s">
        <v>2203</v>
      </c>
      <c r="C2324" s="25" t="s">
        <v>1430</v>
      </c>
      <c r="D2324" s="25" t="s">
        <v>874</v>
      </c>
      <c r="E2324" s="25" t="s">
        <v>625</v>
      </c>
    </row>
    <row r="2325" spans="1:5" x14ac:dyDescent="0.2">
      <c r="A2325" s="25" t="s">
        <v>3274</v>
      </c>
      <c r="B2325" s="25" t="s">
        <v>2195</v>
      </c>
      <c r="C2325" s="25" t="s">
        <v>898</v>
      </c>
      <c r="D2325" s="25" t="s">
        <v>874</v>
      </c>
      <c r="E2325" s="25" t="s">
        <v>255</v>
      </c>
    </row>
    <row r="2326" spans="1:5" x14ac:dyDescent="0.2">
      <c r="A2326" s="25" t="s">
        <v>3274</v>
      </c>
      <c r="B2326" s="25" t="s">
        <v>2195</v>
      </c>
      <c r="C2326" s="25" t="s">
        <v>898</v>
      </c>
      <c r="D2326" s="25" t="s">
        <v>874</v>
      </c>
      <c r="E2326" s="25" t="s">
        <v>625</v>
      </c>
    </row>
    <row r="2327" spans="1:5" x14ac:dyDescent="0.2">
      <c r="A2327" s="25" t="s">
        <v>3274</v>
      </c>
      <c r="B2327" s="25" t="s">
        <v>2188</v>
      </c>
      <c r="C2327" s="25" t="s">
        <v>1263</v>
      </c>
      <c r="D2327" s="25" t="s">
        <v>874</v>
      </c>
      <c r="E2327" s="25" t="s">
        <v>625</v>
      </c>
    </row>
    <row r="2328" spans="1:5" x14ac:dyDescent="0.2">
      <c r="A2328" s="25" t="s">
        <v>3274</v>
      </c>
      <c r="B2328" s="25" t="s">
        <v>2184</v>
      </c>
      <c r="C2328" s="25" t="s">
        <v>899</v>
      </c>
      <c r="D2328" s="25" t="s">
        <v>874</v>
      </c>
      <c r="E2328" s="25" t="s">
        <v>625</v>
      </c>
    </row>
    <row r="2329" spans="1:5" x14ac:dyDescent="0.2">
      <c r="A2329" s="25" t="s">
        <v>3274</v>
      </c>
      <c r="B2329" s="25" t="s">
        <v>2185</v>
      </c>
      <c r="C2329" s="25" t="s">
        <v>1428</v>
      </c>
      <c r="D2329" s="25" t="s">
        <v>874</v>
      </c>
      <c r="E2329" s="25" t="s">
        <v>625</v>
      </c>
    </row>
    <row r="2330" spans="1:5" x14ac:dyDescent="0.2">
      <c r="A2330" s="25" t="s">
        <v>3274</v>
      </c>
      <c r="B2330" s="25" t="s">
        <v>2090</v>
      </c>
      <c r="C2330" s="25" t="s">
        <v>1262</v>
      </c>
      <c r="D2330" s="25" t="s">
        <v>874</v>
      </c>
      <c r="E2330" s="25" t="s">
        <v>625</v>
      </c>
    </row>
    <row r="2331" spans="1:5" x14ac:dyDescent="0.2">
      <c r="A2331" s="25" t="s">
        <v>3274</v>
      </c>
      <c r="B2331" s="25" t="s">
        <v>2178</v>
      </c>
      <c r="C2331" s="25" t="s">
        <v>744</v>
      </c>
      <c r="D2331" s="25" t="s">
        <v>874</v>
      </c>
      <c r="E2331" s="25" t="s">
        <v>625</v>
      </c>
    </row>
    <row r="2332" spans="1:5" x14ac:dyDescent="0.2">
      <c r="A2332" s="25" t="s">
        <v>3274</v>
      </c>
      <c r="B2332" s="25" t="s">
        <v>2208</v>
      </c>
      <c r="C2332" s="25" t="s">
        <v>743</v>
      </c>
      <c r="D2332" s="25" t="s">
        <v>874</v>
      </c>
      <c r="E2332" s="25" t="s">
        <v>625</v>
      </c>
    </row>
    <row r="2333" spans="1:5" x14ac:dyDescent="0.2">
      <c r="A2333" s="25" t="s">
        <v>3274</v>
      </c>
      <c r="B2333" s="25" t="s">
        <v>3080</v>
      </c>
      <c r="C2333" s="25" t="s">
        <v>3081</v>
      </c>
      <c r="D2333" s="25" t="s">
        <v>3093</v>
      </c>
      <c r="E2333" s="25" t="s">
        <v>697</v>
      </c>
    </row>
    <row r="2334" spans="1:5" x14ac:dyDescent="0.2">
      <c r="A2334" s="25" t="s">
        <v>3274</v>
      </c>
      <c r="B2334" s="25" t="s">
        <v>2813</v>
      </c>
      <c r="C2334" s="25" t="s">
        <v>2814</v>
      </c>
      <c r="D2334" s="25" t="s">
        <v>2817</v>
      </c>
      <c r="E2334" s="25" t="s">
        <v>1999</v>
      </c>
    </row>
    <row r="2335" spans="1:5" x14ac:dyDescent="0.2">
      <c r="A2335" s="25" t="s">
        <v>3274</v>
      </c>
      <c r="B2335" s="25" t="s">
        <v>2815</v>
      </c>
      <c r="C2335" s="25" t="s">
        <v>2816</v>
      </c>
      <c r="D2335" s="25" t="s">
        <v>2817</v>
      </c>
      <c r="E2335" s="25" t="s">
        <v>1999</v>
      </c>
    </row>
    <row r="2336" spans="1:5" x14ac:dyDescent="0.2">
      <c r="A2336" s="25" t="s">
        <v>3274</v>
      </c>
      <c r="B2336" s="25" t="s">
        <v>2805</v>
      </c>
      <c r="C2336" s="25" t="s">
        <v>2806</v>
      </c>
      <c r="D2336" s="25" t="s">
        <v>2817</v>
      </c>
      <c r="E2336" s="25" t="s">
        <v>1999</v>
      </c>
    </row>
    <row r="2337" spans="1:5" x14ac:dyDescent="0.2">
      <c r="A2337" s="25" t="s">
        <v>3274</v>
      </c>
      <c r="B2337" s="25" t="s">
        <v>3084</v>
      </c>
      <c r="C2337" s="25" t="s">
        <v>3085</v>
      </c>
      <c r="D2337" s="25" t="s">
        <v>2817</v>
      </c>
      <c r="E2337" s="25" t="s">
        <v>1999</v>
      </c>
    </row>
    <row r="2338" spans="1:5" x14ac:dyDescent="0.2">
      <c r="A2338" s="25" t="s">
        <v>3274</v>
      </c>
      <c r="B2338" s="25" t="s">
        <v>2807</v>
      </c>
      <c r="C2338" s="25" t="s">
        <v>2808</v>
      </c>
      <c r="D2338" s="25" t="s">
        <v>2817</v>
      </c>
      <c r="E2338" s="25" t="s">
        <v>1999</v>
      </c>
    </row>
    <row r="2339" spans="1:5" x14ac:dyDescent="0.2">
      <c r="A2339" s="25" t="s">
        <v>3274</v>
      </c>
      <c r="B2339" s="25" t="s">
        <v>3082</v>
      </c>
      <c r="C2339" s="25" t="s">
        <v>3083</v>
      </c>
      <c r="D2339" s="25" t="s">
        <v>2817</v>
      </c>
      <c r="E2339" s="25" t="s">
        <v>1999</v>
      </c>
    </row>
    <row r="2340" spans="1:5" x14ac:dyDescent="0.2">
      <c r="A2340" s="25" t="s">
        <v>3274</v>
      </c>
      <c r="B2340" s="25" t="s">
        <v>2809</v>
      </c>
      <c r="C2340" s="25" t="s">
        <v>2810</v>
      </c>
      <c r="D2340" s="25" t="s">
        <v>2817</v>
      </c>
      <c r="E2340" s="25" t="s">
        <v>1999</v>
      </c>
    </row>
    <row r="2341" spans="1:5" x14ac:dyDescent="0.2">
      <c r="A2341" s="25" t="s">
        <v>3274</v>
      </c>
      <c r="B2341" s="25" t="s">
        <v>2811</v>
      </c>
      <c r="C2341" s="25" t="s">
        <v>2812</v>
      </c>
      <c r="D2341" s="25" t="s">
        <v>2817</v>
      </c>
      <c r="E2341" s="25" t="s">
        <v>1999</v>
      </c>
    </row>
    <row r="2342" spans="1:5" x14ac:dyDescent="0.2">
      <c r="A2342" s="25" t="s">
        <v>3275</v>
      </c>
      <c r="B2342" s="25" t="s">
        <v>1735</v>
      </c>
      <c r="C2342" s="25" t="s">
        <v>1767</v>
      </c>
      <c r="D2342" s="25" t="s">
        <v>1736</v>
      </c>
      <c r="E2342" s="25" t="s">
        <v>694</v>
      </c>
    </row>
    <row r="2343" spans="1:5" x14ac:dyDescent="0.2">
      <c r="A2343" s="25" t="s">
        <v>3275</v>
      </c>
      <c r="B2343" s="25" t="s">
        <v>2368</v>
      </c>
      <c r="C2343" s="25" t="s">
        <v>1605</v>
      </c>
      <c r="D2343" s="25" t="s">
        <v>801</v>
      </c>
      <c r="E2343" s="25" t="s">
        <v>250</v>
      </c>
    </row>
    <row r="2344" spans="1:5" x14ac:dyDescent="0.2">
      <c r="A2344" s="25" t="s">
        <v>3275</v>
      </c>
      <c r="B2344" s="25" t="s">
        <v>1997</v>
      </c>
      <c r="C2344" s="25" t="s">
        <v>1998</v>
      </c>
      <c r="D2344" s="25" t="s">
        <v>1199</v>
      </c>
      <c r="E2344" s="25" t="s">
        <v>695</v>
      </c>
    </row>
    <row r="2345" spans="1:5" x14ac:dyDescent="0.2">
      <c r="A2345" s="25" t="s">
        <v>3275</v>
      </c>
      <c r="B2345" s="25" t="s">
        <v>2215</v>
      </c>
      <c r="C2345" s="25" t="s">
        <v>1391</v>
      </c>
      <c r="D2345" s="25" t="s">
        <v>1199</v>
      </c>
      <c r="E2345" s="25" t="s">
        <v>695</v>
      </c>
    </row>
    <row r="2346" spans="1:5" x14ac:dyDescent="0.2">
      <c r="A2346" s="25" t="s">
        <v>3275</v>
      </c>
      <c r="B2346" s="25" t="s">
        <v>2215</v>
      </c>
      <c r="C2346" s="25" t="s">
        <v>3092</v>
      </c>
      <c r="D2346" s="25" t="s">
        <v>1199</v>
      </c>
      <c r="E2346" s="25" t="s">
        <v>695</v>
      </c>
    </row>
    <row r="2347" spans="1:5" x14ac:dyDescent="0.2">
      <c r="A2347" s="25" t="s">
        <v>3275</v>
      </c>
      <c r="B2347" s="25" t="s">
        <v>2698</v>
      </c>
      <c r="C2347" s="25" t="s">
        <v>2699</v>
      </c>
      <c r="D2347" s="25" t="s">
        <v>1199</v>
      </c>
      <c r="E2347" s="25" t="s">
        <v>695</v>
      </c>
    </row>
    <row r="2348" spans="1:5" x14ac:dyDescent="0.2">
      <c r="A2348" s="25" t="s">
        <v>3275</v>
      </c>
      <c r="B2348" s="25" t="s">
        <v>2547</v>
      </c>
      <c r="C2348" s="25" t="s">
        <v>2548</v>
      </c>
      <c r="D2348" s="25" t="s">
        <v>797</v>
      </c>
      <c r="E2348" s="25" t="s">
        <v>2614</v>
      </c>
    </row>
    <row r="2349" spans="1:5" x14ac:dyDescent="0.2">
      <c r="A2349" s="25" t="s">
        <v>3275</v>
      </c>
      <c r="B2349" s="25" t="s">
        <v>2549</v>
      </c>
      <c r="C2349" s="25" t="s">
        <v>2550</v>
      </c>
      <c r="D2349" s="25" t="s">
        <v>797</v>
      </c>
      <c r="E2349" s="25" t="s">
        <v>2614</v>
      </c>
    </row>
    <row r="2350" spans="1:5" x14ac:dyDescent="0.2">
      <c r="A2350" s="25" t="s">
        <v>3275</v>
      </c>
      <c r="B2350" s="25" t="s">
        <v>2055</v>
      </c>
      <c r="C2350" s="25" t="s">
        <v>745</v>
      </c>
      <c r="D2350" s="25" t="s">
        <v>797</v>
      </c>
      <c r="E2350" s="25" t="s">
        <v>694</v>
      </c>
    </row>
    <row r="2351" spans="1:5" x14ac:dyDescent="0.2">
      <c r="A2351" s="25" t="s">
        <v>3275</v>
      </c>
      <c r="B2351" s="25" t="s">
        <v>2055</v>
      </c>
      <c r="C2351" s="25" t="s">
        <v>745</v>
      </c>
      <c r="D2351" s="25" t="s">
        <v>797</v>
      </c>
      <c r="E2351" s="25" t="s">
        <v>252</v>
      </c>
    </row>
    <row r="2352" spans="1:5" x14ac:dyDescent="0.2">
      <c r="A2352" s="25" t="s">
        <v>3275</v>
      </c>
      <c r="B2352" s="25" t="s">
        <v>2055</v>
      </c>
      <c r="C2352" s="25" t="s">
        <v>745</v>
      </c>
      <c r="D2352" s="25" t="s">
        <v>797</v>
      </c>
      <c r="E2352" s="25" t="s">
        <v>625</v>
      </c>
    </row>
    <row r="2353" spans="1:5" x14ac:dyDescent="0.2">
      <c r="A2353" s="25" t="s">
        <v>3275</v>
      </c>
      <c r="B2353" s="25" t="s">
        <v>2352</v>
      </c>
      <c r="C2353" s="25" t="s">
        <v>2353</v>
      </c>
      <c r="D2353" s="25" t="s">
        <v>797</v>
      </c>
      <c r="E2353" s="25" t="s">
        <v>252</v>
      </c>
    </row>
    <row r="2354" spans="1:5" x14ac:dyDescent="0.2">
      <c r="A2354" s="25" t="s">
        <v>3275</v>
      </c>
      <c r="B2354" s="25" t="s">
        <v>2819</v>
      </c>
      <c r="C2354" s="25" t="s">
        <v>2820</v>
      </c>
      <c r="D2354" s="25" t="s">
        <v>874</v>
      </c>
      <c r="E2354" s="25" t="s">
        <v>625</v>
      </c>
    </row>
    <row r="2355" spans="1:5" x14ac:dyDescent="0.2">
      <c r="A2355" s="25" t="s">
        <v>3275</v>
      </c>
      <c r="B2355" s="25" t="s">
        <v>2216</v>
      </c>
      <c r="C2355" s="25" t="s">
        <v>1874</v>
      </c>
      <c r="D2355" s="25" t="s">
        <v>874</v>
      </c>
      <c r="E2355" s="25" t="s">
        <v>625</v>
      </c>
    </row>
    <row r="2356" spans="1:5" x14ac:dyDescent="0.2">
      <c r="A2356" s="25" t="s">
        <v>3276</v>
      </c>
      <c r="B2356" s="25" t="s">
        <v>3106</v>
      </c>
      <c r="C2356" s="25" t="s">
        <v>3107</v>
      </c>
      <c r="D2356" s="25" t="s">
        <v>2503</v>
      </c>
      <c r="E2356" s="25" t="s">
        <v>1999</v>
      </c>
    </row>
    <row r="2357" spans="1:5" x14ac:dyDescent="0.2">
      <c r="A2357" s="25" t="s">
        <v>3276</v>
      </c>
      <c r="B2357" s="25" t="s">
        <v>2723</v>
      </c>
      <c r="C2357" s="25" t="s">
        <v>2724</v>
      </c>
      <c r="D2357" s="25" t="s">
        <v>2503</v>
      </c>
      <c r="E2357" s="25" t="s">
        <v>1999</v>
      </c>
    </row>
    <row r="2358" spans="1:5" x14ac:dyDescent="0.2">
      <c r="A2358" s="25" t="s">
        <v>3276</v>
      </c>
      <c r="B2358" s="25" t="s">
        <v>2721</v>
      </c>
      <c r="C2358" s="25" t="s">
        <v>2722</v>
      </c>
      <c r="D2358" s="25" t="s">
        <v>2503</v>
      </c>
      <c r="E2358" s="25" t="s">
        <v>1999</v>
      </c>
    </row>
    <row r="2359" spans="1:5" x14ac:dyDescent="0.2">
      <c r="A2359" s="25" t="s">
        <v>3276</v>
      </c>
      <c r="B2359" s="25" t="s">
        <v>3108</v>
      </c>
      <c r="C2359" s="25" t="s">
        <v>3109</v>
      </c>
      <c r="D2359" s="25" t="s">
        <v>2503</v>
      </c>
      <c r="E2359" s="25" t="s">
        <v>1999</v>
      </c>
    </row>
    <row r="2360" spans="1:5" x14ac:dyDescent="0.2">
      <c r="A2360" s="25" t="s">
        <v>3276</v>
      </c>
      <c r="B2360" s="25" t="s">
        <v>2729</v>
      </c>
      <c r="C2360" s="25" t="s">
        <v>2730</v>
      </c>
      <c r="D2360" s="25" t="s">
        <v>2503</v>
      </c>
      <c r="E2360" s="25" t="s">
        <v>1999</v>
      </c>
    </row>
    <row r="2361" spans="1:5" x14ac:dyDescent="0.2">
      <c r="A2361" s="25" t="s">
        <v>3276</v>
      </c>
      <c r="B2361" s="25" t="s">
        <v>2731</v>
      </c>
      <c r="C2361" s="25" t="s">
        <v>2732</v>
      </c>
      <c r="D2361" s="25" t="s">
        <v>2503</v>
      </c>
      <c r="E2361" s="25" t="s">
        <v>1999</v>
      </c>
    </row>
    <row r="2362" spans="1:5" x14ac:dyDescent="0.2">
      <c r="A2362" s="25" t="s">
        <v>3276</v>
      </c>
      <c r="B2362" s="25" t="s">
        <v>3110</v>
      </c>
      <c r="C2362" s="25" t="s">
        <v>3111</v>
      </c>
      <c r="D2362" s="25" t="s">
        <v>2503</v>
      </c>
      <c r="E2362" s="25" t="s">
        <v>1999</v>
      </c>
    </row>
    <row r="2363" spans="1:5" x14ac:dyDescent="0.2">
      <c r="A2363" s="25" t="s">
        <v>3276</v>
      </c>
      <c r="B2363" s="25" t="s">
        <v>2719</v>
      </c>
      <c r="C2363" s="25" t="s">
        <v>2720</v>
      </c>
      <c r="D2363" s="25" t="s">
        <v>2503</v>
      </c>
      <c r="E2363" s="25" t="s">
        <v>1999</v>
      </c>
    </row>
    <row r="2364" spans="1:5" x14ac:dyDescent="0.2">
      <c r="A2364" s="25" t="s">
        <v>3276</v>
      </c>
      <c r="B2364" s="25" t="s">
        <v>2717</v>
      </c>
      <c r="C2364" s="25" t="s">
        <v>2718</v>
      </c>
      <c r="D2364" s="25" t="s">
        <v>2503</v>
      </c>
      <c r="E2364" s="25" t="s">
        <v>1999</v>
      </c>
    </row>
    <row r="2365" spans="1:5" x14ac:dyDescent="0.2">
      <c r="A2365" s="25" t="s">
        <v>3276</v>
      </c>
      <c r="B2365" s="25" t="s">
        <v>2725</v>
      </c>
      <c r="C2365" s="25" t="s">
        <v>2726</v>
      </c>
      <c r="D2365" s="25" t="s">
        <v>2503</v>
      </c>
      <c r="E2365" s="25" t="s">
        <v>1999</v>
      </c>
    </row>
    <row r="2366" spans="1:5" x14ac:dyDescent="0.2">
      <c r="A2366" s="25" t="s">
        <v>3276</v>
      </c>
      <c r="B2366" s="25" t="s">
        <v>2727</v>
      </c>
      <c r="C2366" s="25" t="s">
        <v>2728</v>
      </c>
      <c r="D2366" s="25" t="s">
        <v>2503</v>
      </c>
      <c r="E2366" s="25" t="s">
        <v>1999</v>
      </c>
    </row>
    <row r="2367" spans="1:5" x14ac:dyDescent="0.2">
      <c r="A2367" s="25" t="s">
        <v>3276</v>
      </c>
      <c r="B2367" s="25" t="s">
        <v>3104</v>
      </c>
      <c r="C2367" s="25" t="s">
        <v>3105</v>
      </c>
      <c r="D2367" s="25" t="s">
        <v>2503</v>
      </c>
      <c r="E2367" s="25" t="s">
        <v>1999</v>
      </c>
    </row>
    <row r="2368" spans="1:5" x14ac:dyDescent="0.2">
      <c r="A2368" s="25" t="s">
        <v>3276</v>
      </c>
      <c r="B2368" s="25" t="s">
        <v>1094</v>
      </c>
      <c r="C2368" s="25" t="s">
        <v>1102</v>
      </c>
      <c r="D2368" s="25" t="s">
        <v>956</v>
      </c>
      <c r="E2368" s="25" t="s">
        <v>694</v>
      </c>
    </row>
    <row r="2369" spans="1:5" x14ac:dyDescent="0.2">
      <c r="A2369" s="25" t="s">
        <v>3276</v>
      </c>
      <c r="B2369" s="25" t="s">
        <v>1096</v>
      </c>
      <c r="C2369" s="25" t="s">
        <v>1104</v>
      </c>
      <c r="D2369" s="25" t="s">
        <v>956</v>
      </c>
      <c r="E2369" s="25" t="s">
        <v>694</v>
      </c>
    </row>
    <row r="2370" spans="1:5" x14ac:dyDescent="0.2">
      <c r="A2370" s="25" t="s">
        <v>3276</v>
      </c>
      <c r="B2370" s="25" t="s">
        <v>1285</v>
      </c>
      <c r="C2370" s="25" t="s">
        <v>1286</v>
      </c>
      <c r="D2370" s="25" t="s">
        <v>956</v>
      </c>
      <c r="E2370" s="25" t="s">
        <v>694</v>
      </c>
    </row>
    <row r="2371" spans="1:5" x14ac:dyDescent="0.2">
      <c r="A2371" s="25" t="s">
        <v>3276</v>
      </c>
      <c r="B2371" s="25" t="s">
        <v>1293</v>
      </c>
      <c r="C2371" s="25" t="s">
        <v>1294</v>
      </c>
      <c r="D2371" s="25" t="s">
        <v>956</v>
      </c>
      <c r="E2371" s="25" t="s">
        <v>694</v>
      </c>
    </row>
    <row r="2372" spans="1:5" x14ac:dyDescent="0.2">
      <c r="A2372" s="25" t="s">
        <v>3276</v>
      </c>
      <c r="B2372" s="25" t="s">
        <v>1231</v>
      </c>
      <c r="C2372" s="25" t="s">
        <v>1232</v>
      </c>
      <c r="D2372" s="25" t="s">
        <v>956</v>
      </c>
      <c r="E2372" s="25" t="s">
        <v>694</v>
      </c>
    </row>
    <row r="2373" spans="1:5" x14ac:dyDescent="0.2">
      <c r="A2373" s="25" t="s">
        <v>3276</v>
      </c>
      <c r="B2373" s="25" t="s">
        <v>1239</v>
      </c>
      <c r="C2373" s="25" t="s">
        <v>1240</v>
      </c>
      <c r="D2373" s="25" t="s">
        <v>956</v>
      </c>
      <c r="E2373" s="25" t="s">
        <v>694</v>
      </c>
    </row>
    <row r="2374" spans="1:5" x14ac:dyDescent="0.2">
      <c r="A2374" s="25" t="s">
        <v>3276</v>
      </c>
      <c r="B2374" s="25" t="s">
        <v>1415</v>
      </c>
      <c r="C2374" s="25" t="s">
        <v>1404</v>
      </c>
      <c r="D2374" s="25" t="s">
        <v>956</v>
      </c>
      <c r="E2374" s="25" t="s">
        <v>694</v>
      </c>
    </row>
    <row r="2375" spans="1:5" x14ac:dyDescent="0.2">
      <c r="A2375" s="25" t="s">
        <v>3276</v>
      </c>
      <c r="B2375" s="25" t="s">
        <v>1417</v>
      </c>
      <c r="C2375" s="25" t="s">
        <v>1395</v>
      </c>
      <c r="D2375" s="25" t="s">
        <v>956</v>
      </c>
      <c r="E2375" s="25" t="s">
        <v>694</v>
      </c>
    </row>
    <row r="2376" spans="1:5" x14ac:dyDescent="0.2">
      <c r="A2376" s="25" t="s">
        <v>3276</v>
      </c>
      <c r="B2376" s="25" t="s">
        <v>954</v>
      </c>
      <c r="C2376" s="25" t="s">
        <v>955</v>
      </c>
      <c r="D2376" s="25" t="s">
        <v>956</v>
      </c>
      <c r="E2376" s="25" t="s">
        <v>694</v>
      </c>
    </row>
    <row r="2377" spans="1:5" x14ac:dyDescent="0.2">
      <c r="A2377" s="25" t="s">
        <v>3276</v>
      </c>
      <c r="B2377" s="25" t="s">
        <v>959</v>
      </c>
      <c r="C2377" s="25" t="s">
        <v>960</v>
      </c>
      <c r="D2377" s="25" t="s">
        <v>956</v>
      </c>
      <c r="E2377" s="25" t="s">
        <v>694</v>
      </c>
    </row>
    <row r="2378" spans="1:5" x14ac:dyDescent="0.2">
      <c r="A2378" s="25" t="s">
        <v>3276</v>
      </c>
      <c r="B2378" s="25" t="s">
        <v>1098</v>
      </c>
      <c r="C2378" s="25" t="s">
        <v>1106</v>
      </c>
      <c r="D2378" s="25" t="s">
        <v>956</v>
      </c>
      <c r="E2378" s="25" t="s">
        <v>694</v>
      </c>
    </row>
    <row r="2379" spans="1:5" x14ac:dyDescent="0.2">
      <c r="A2379" s="25" t="s">
        <v>3276</v>
      </c>
      <c r="B2379" s="25" t="s">
        <v>1100</v>
      </c>
      <c r="C2379" s="25" t="s">
        <v>1108</v>
      </c>
      <c r="D2379" s="25" t="s">
        <v>956</v>
      </c>
      <c r="E2379" s="25" t="s">
        <v>694</v>
      </c>
    </row>
    <row r="2380" spans="1:5" x14ac:dyDescent="0.2">
      <c r="A2380" s="25" t="s">
        <v>3276</v>
      </c>
      <c r="B2380" s="25" t="s">
        <v>1411</v>
      </c>
      <c r="C2380" s="25" t="s">
        <v>1400</v>
      </c>
      <c r="D2380" s="25" t="s">
        <v>956</v>
      </c>
      <c r="E2380" s="25" t="s">
        <v>694</v>
      </c>
    </row>
    <row r="2381" spans="1:5" x14ac:dyDescent="0.2">
      <c r="A2381" s="25" t="s">
        <v>3276</v>
      </c>
      <c r="B2381" s="25" t="s">
        <v>1413</v>
      </c>
      <c r="C2381" s="25" t="s">
        <v>1402</v>
      </c>
      <c r="D2381" s="25" t="s">
        <v>956</v>
      </c>
      <c r="E2381" s="25" t="s">
        <v>694</v>
      </c>
    </row>
    <row r="2382" spans="1:5" x14ac:dyDescent="0.2">
      <c r="A2382" s="25" t="s">
        <v>3276</v>
      </c>
      <c r="B2382" s="25" t="s">
        <v>1407</v>
      </c>
      <c r="C2382" s="25" t="s">
        <v>1396</v>
      </c>
      <c r="D2382" s="25" t="s">
        <v>956</v>
      </c>
      <c r="E2382" s="25" t="s">
        <v>694</v>
      </c>
    </row>
    <row r="2383" spans="1:5" x14ac:dyDescent="0.2">
      <c r="A2383" s="25" t="s">
        <v>3276</v>
      </c>
      <c r="B2383" s="25" t="s">
        <v>1409</v>
      </c>
      <c r="C2383" s="25" t="s">
        <v>1398</v>
      </c>
      <c r="D2383" s="25" t="s">
        <v>956</v>
      </c>
      <c r="E2383" s="25" t="s">
        <v>694</v>
      </c>
    </row>
    <row r="2384" spans="1:5" x14ac:dyDescent="0.2">
      <c r="A2384" s="25" t="s">
        <v>3276</v>
      </c>
      <c r="B2384" s="25" t="s">
        <v>963</v>
      </c>
      <c r="C2384" s="25" t="s">
        <v>964</v>
      </c>
      <c r="D2384" s="25" t="s">
        <v>956</v>
      </c>
      <c r="E2384" s="25" t="s">
        <v>694</v>
      </c>
    </row>
    <row r="2385" spans="1:5" x14ac:dyDescent="0.2">
      <c r="A2385" s="25" t="s">
        <v>3276</v>
      </c>
      <c r="B2385" s="25" t="s">
        <v>967</v>
      </c>
      <c r="C2385" s="25" t="s">
        <v>968</v>
      </c>
      <c r="D2385" s="25" t="s">
        <v>956</v>
      </c>
      <c r="E2385" s="25" t="s">
        <v>694</v>
      </c>
    </row>
    <row r="2386" spans="1:5" x14ac:dyDescent="0.2">
      <c r="A2386" s="25" t="s">
        <v>3276</v>
      </c>
      <c r="B2386" s="25" t="s">
        <v>1269</v>
      </c>
      <c r="C2386" s="25" t="s">
        <v>1270</v>
      </c>
      <c r="D2386" s="25" t="s">
        <v>956</v>
      </c>
      <c r="E2386" s="25" t="s">
        <v>694</v>
      </c>
    </row>
    <row r="2387" spans="1:5" x14ac:dyDescent="0.2">
      <c r="A2387" s="25" t="s">
        <v>3276</v>
      </c>
      <c r="B2387" s="25" t="s">
        <v>1277</v>
      </c>
      <c r="C2387" s="25" t="s">
        <v>1278</v>
      </c>
      <c r="D2387" s="25" t="s">
        <v>956</v>
      </c>
      <c r="E2387" s="25" t="s">
        <v>694</v>
      </c>
    </row>
    <row r="2388" spans="1:5" x14ac:dyDescent="0.2">
      <c r="A2388" s="25" t="s">
        <v>3276</v>
      </c>
      <c r="B2388" s="25" t="s">
        <v>1095</v>
      </c>
      <c r="C2388" s="25" t="s">
        <v>1103</v>
      </c>
      <c r="D2388" s="25" t="s">
        <v>956</v>
      </c>
      <c r="E2388" s="25" t="s">
        <v>694</v>
      </c>
    </row>
    <row r="2389" spans="1:5" x14ac:dyDescent="0.2">
      <c r="A2389" s="25" t="s">
        <v>3276</v>
      </c>
      <c r="B2389" s="25" t="s">
        <v>1097</v>
      </c>
      <c r="C2389" s="25" t="s">
        <v>1105</v>
      </c>
      <c r="D2389" s="25" t="s">
        <v>956</v>
      </c>
      <c r="E2389" s="25" t="s">
        <v>694</v>
      </c>
    </row>
    <row r="2390" spans="1:5" x14ac:dyDescent="0.2">
      <c r="A2390" s="25" t="s">
        <v>3276</v>
      </c>
      <c r="B2390" s="25" t="s">
        <v>1287</v>
      </c>
      <c r="C2390" s="25" t="s">
        <v>1288</v>
      </c>
      <c r="D2390" s="25" t="s">
        <v>956</v>
      </c>
      <c r="E2390" s="25" t="s">
        <v>694</v>
      </c>
    </row>
    <row r="2391" spans="1:5" x14ac:dyDescent="0.2">
      <c r="A2391" s="25" t="s">
        <v>3276</v>
      </c>
      <c r="B2391" s="25" t="s">
        <v>1295</v>
      </c>
      <c r="C2391" s="25" t="s">
        <v>1296</v>
      </c>
      <c r="D2391" s="25" t="s">
        <v>956</v>
      </c>
      <c r="E2391" s="25" t="s">
        <v>694</v>
      </c>
    </row>
    <row r="2392" spans="1:5" x14ac:dyDescent="0.2">
      <c r="A2392" s="25" t="s">
        <v>3276</v>
      </c>
      <c r="B2392" s="25" t="s">
        <v>1233</v>
      </c>
      <c r="C2392" s="25" t="s">
        <v>1234</v>
      </c>
      <c r="D2392" s="25" t="s">
        <v>956</v>
      </c>
      <c r="E2392" s="25" t="s">
        <v>694</v>
      </c>
    </row>
    <row r="2393" spans="1:5" x14ac:dyDescent="0.2">
      <c r="A2393" s="25" t="s">
        <v>3276</v>
      </c>
      <c r="B2393" s="25" t="s">
        <v>1241</v>
      </c>
      <c r="C2393" s="25" t="s">
        <v>1242</v>
      </c>
      <c r="D2393" s="25" t="s">
        <v>956</v>
      </c>
      <c r="E2393" s="25" t="s">
        <v>694</v>
      </c>
    </row>
    <row r="2394" spans="1:5" x14ac:dyDescent="0.2">
      <c r="A2394" s="25" t="s">
        <v>3276</v>
      </c>
      <c r="B2394" s="25" t="s">
        <v>1416</v>
      </c>
      <c r="C2394" s="25" t="s">
        <v>1405</v>
      </c>
      <c r="D2394" s="25" t="s">
        <v>956</v>
      </c>
      <c r="E2394" s="25" t="s">
        <v>694</v>
      </c>
    </row>
    <row r="2395" spans="1:5" x14ac:dyDescent="0.2">
      <c r="A2395" s="25" t="s">
        <v>3276</v>
      </c>
      <c r="B2395" s="25" t="s">
        <v>1418</v>
      </c>
      <c r="C2395" s="25" t="s">
        <v>1406</v>
      </c>
      <c r="D2395" s="25" t="s">
        <v>956</v>
      </c>
      <c r="E2395" s="25" t="s">
        <v>694</v>
      </c>
    </row>
    <row r="2396" spans="1:5" x14ac:dyDescent="0.2">
      <c r="A2396" s="25" t="s">
        <v>3276</v>
      </c>
      <c r="B2396" s="25" t="s">
        <v>957</v>
      </c>
      <c r="C2396" s="25" t="s">
        <v>958</v>
      </c>
      <c r="D2396" s="25" t="s">
        <v>956</v>
      </c>
      <c r="E2396" s="25" t="s">
        <v>694</v>
      </c>
    </row>
    <row r="2397" spans="1:5" x14ac:dyDescent="0.2">
      <c r="A2397" s="25" t="s">
        <v>3276</v>
      </c>
      <c r="B2397" s="25" t="s">
        <v>961</v>
      </c>
      <c r="C2397" s="25" t="s">
        <v>962</v>
      </c>
      <c r="D2397" s="25" t="s">
        <v>956</v>
      </c>
      <c r="E2397" s="25" t="s">
        <v>694</v>
      </c>
    </row>
    <row r="2398" spans="1:5" x14ac:dyDescent="0.2">
      <c r="A2398" s="25" t="s">
        <v>3276</v>
      </c>
      <c r="B2398" s="25" t="s">
        <v>1099</v>
      </c>
      <c r="C2398" s="25" t="s">
        <v>1107</v>
      </c>
      <c r="D2398" s="25" t="s">
        <v>956</v>
      </c>
      <c r="E2398" s="25" t="s">
        <v>694</v>
      </c>
    </row>
    <row r="2399" spans="1:5" x14ac:dyDescent="0.2">
      <c r="A2399" s="25" t="s">
        <v>3276</v>
      </c>
      <c r="B2399" s="25" t="s">
        <v>1101</v>
      </c>
      <c r="C2399" s="25" t="s">
        <v>1109</v>
      </c>
      <c r="D2399" s="25" t="s">
        <v>956</v>
      </c>
      <c r="E2399" s="25" t="s">
        <v>694</v>
      </c>
    </row>
    <row r="2400" spans="1:5" x14ac:dyDescent="0.2">
      <c r="A2400" s="25" t="s">
        <v>3276</v>
      </c>
      <c r="B2400" s="25" t="s">
        <v>1412</v>
      </c>
      <c r="C2400" s="25" t="s">
        <v>1401</v>
      </c>
      <c r="D2400" s="25" t="s">
        <v>956</v>
      </c>
      <c r="E2400" s="25" t="s">
        <v>694</v>
      </c>
    </row>
    <row r="2401" spans="1:5" x14ac:dyDescent="0.2">
      <c r="A2401" s="25" t="s">
        <v>3276</v>
      </c>
      <c r="B2401" s="25" t="s">
        <v>1414</v>
      </c>
      <c r="C2401" s="25" t="s">
        <v>1403</v>
      </c>
      <c r="D2401" s="25" t="s">
        <v>956</v>
      </c>
      <c r="E2401" s="25" t="s">
        <v>694</v>
      </c>
    </row>
    <row r="2402" spans="1:5" x14ac:dyDescent="0.2">
      <c r="A2402" s="25" t="s">
        <v>3276</v>
      </c>
      <c r="B2402" s="25" t="s">
        <v>1408</v>
      </c>
      <c r="C2402" s="25" t="s">
        <v>1397</v>
      </c>
      <c r="D2402" s="25" t="s">
        <v>956</v>
      </c>
      <c r="E2402" s="25" t="s">
        <v>694</v>
      </c>
    </row>
    <row r="2403" spans="1:5" x14ac:dyDescent="0.2">
      <c r="A2403" s="25" t="s">
        <v>3276</v>
      </c>
      <c r="B2403" s="25" t="s">
        <v>1410</v>
      </c>
      <c r="C2403" s="25" t="s">
        <v>1399</v>
      </c>
      <c r="D2403" s="25" t="s">
        <v>956</v>
      </c>
      <c r="E2403" s="25" t="s">
        <v>694</v>
      </c>
    </row>
    <row r="2404" spans="1:5" x14ac:dyDescent="0.2">
      <c r="A2404" s="25" t="s">
        <v>3276</v>
      </c>
      <c r="B2404" s="25" t="s">
        <v>965</v>
      </c>
      <c r="C2404" s="25" t="s">
        <v>966</v>
      </c>
      <c r="D2404" s="25" t="s">
        <v>956</v>
      </c>
      <c r="E2404" s="25" t="s">
        <v>694</v>
      </c>
    </row>
    <row r="2405" spans="1:5" x14ac:dyDescent="0.2">
      <c r="A2405" s="25" t="s">
        <v>3276</v>
      </c>
      <c r="B2405" s="25" t="s">
        <v>969</v>
      </c>
      <c r="C2405" s="25" t="s">
        <v>970</v>
      </c>
      <c r="D2405" s="25" t="s">
        <v>956</v>
      </c>
      <c r="E2405" s="25" t="s">
        <v>694</v>
      </c>
    </row>
    <row r="2406" spans="1:5" x14ac:dyDescent="0.2">
      <c r="A2406" s="25" t="s">
        <v>3276</v>
      </c>
      <c r="B2406" s="25" t="s">
        <v>1271</v>
      </c>
      <c r="C2406" s="25" t="s">
        <v>1272</v>
      </c>
      <c r="D2406" s="25" t="s">
        <v>956</v>
      </c>
      <c r="E2406" s="25" t="s">
        <v>694</v>
      </c>
    </row>
    <row r="2407" spans="1:5" x14ac:dyDescent="0.2">
      <c r="A2407" s="25" t="s">
        <v>3276</v>
      </c>
      <c r="B2407" s="25" t="s">
        <v>1279</v>
      </c>
      <c r="C2407" s="25" t="s">
        <v>1280</v>
      </c>
      <c r="D2407" s="25" t="s">
        <v>956</v>
      </c>
      <c r="E2407" s="25" t="s">
        <v>694</v>
      </c>
    </row>
    <row r="2408" spans="1:5" x14ac:dyDescent="0.2">
      <c r="A2408" s="25" t="s">
        <v>3276</v>
      </c>
      <c r="B2408" s="25" t="s">
        <v>1215</v>
      </c>
      <c r="C2408" s="25" t="s">
        <v>1216</v>
      </c>
      <c r="D2408" s="25" t="s">
        <v>956</v>
      </c>
      <c r="E2408" s="25" t="s">
        <v>694</v>
      </c>
    </row>
    <row r="2409" spans="1:5" x14ac:dyDescent="0.2">
      <c r="A2409" s="25" t="s">
        <v>3276</v>
      </c>
      <c r="B2409" s="25" t="s">
        <v>1219</v>
      </c>
      <c r="C2409" s="25" t="s">
        <v>1220</v>
      </c>
      <c r="D2409" s="25" t="s">
        <v>956</v>
      </c>
      <c r="E2409" s="25" t="s">
        <v>694</v>
      </c>
    </row>
    <row r="2410" spans="1:5" x14ac:dyDescent="0.2">
      <c r="A2410" s="25" t="s">
        <v>3276</v>
      </c>
      <c r="B2410" s="25" t="s">
        <v>1289</v>
      </c>
      <c r="C2410" s="25" t="s">
        <v>1290</v>
      </c>
      <c r="D2410" s="25" t="s">
        <v>956</v>
      </c>
      <c r="E2410" s="25" t="s">
        <v>694</v>
      </c>
    </row>
    <row r="2411" spans="1:5" x14ac:dyDescent="0.2">
      <c r="A2411" s="25" t="s">
        <v>3276</v>
      </c>
      <c r="B2411" s="25" t="s">
        <v>1297</v>
      </c>
      <c r="C2411" s="25" t="s">
        <v>1298</v>
      </c>
      <c r="D2411" s="25" t="s">
        <v>956</v>
      </c>
      <c r="E2411" s="25" t="s">
        <v>694</v>
      </c>
    </row>
    <row r="2412" spans="1:5" x14ac:dyDescent="0.2">
      <c r="A2412" s="25" t="s">
        <v>3276</v>
      </c>
      <c r="B2412" s="25" t="s">
        <v>1235</v>
      </c>
      <c r="C2412" s="25" t="s">
        <v>1236</v>
      </c>
      <c r="D2412" s="25" t="s">
        <v>956</v>
      </c>
      <c r="E2412" s="25" t="s">
        <v>694</v>
      </c>
    </row>
    <row r="2413" spans="1:5" x14ac:dyDescent="0.2">
      <c r="A2413" s="25" t="s">
        <v>3276</v>
      </c>
      <c r="B2413" s="25" t="s">
        <v>1243</v>
      </c>
      <c r="C2413" s="25" t="s">
        <v>1244</v>
      </c>
      <c r="D2413" s="25" t="s">
        <v>956</v>
      </c>
      <c r="E2413" s="25" t="s">
        <v>694</v>
      </c>
    </row>
    <row r="2414" spans="1:5" x14ac:dyDescent="0.2">
      <c r="A2414" s="25" t="s">
        <v>3276</v>
      </c>
      <c r="B2414" s="25" t="s">
        <v>1127</v>
      </c>
      <c r="C2414" s="25" t="s">
        <v>1126</v>
      </c>
      <c r="D2414" s="25" t="s">
        <v>956</v>
      </c>
      <c r="E2414" s="25" t="s">
        <v>694</v>
      </c>
    </row>
    <row r="2415" spans="1:5" x14ac:dyDescent="0.2">
      <c r="A2415" s="25" t="s">
        <v>3276</v>
      </c>
      <c r="B2415" s="25" t="s">
        <v>1129</v>
      </c>
      <c r="C2415" s="25" t="s">
        <v>1128</v>
      </c>
      <c r="D2415" s="25" t="s">
        <v>956</v>
      </c>
      <c r="E2415" s="25" t="s">
        <v>694</v>
      </c>
    </row>
    <row r="2416" spans="1:5" x14ac:dyDescent="0.2">
      <c r="A2416" s="25" t="s">
        <v>3276</v>
      </c>
      <c r="B2416" s="25" t="s">
        <v>1223</v>
      </c>
      <c r="C2416" s="25" t="s">
        <v>1224</v>
      </c>
      <c r="D2416" s="25" t="s">
        <v>956</v>
      </c>
      <c r="E2416" s="25" t="s">
        <v>694</v>
      </c>
    </row>
    <row r="2417" spans="1:5" x14ac:dyDescent="0.2">
      <c r="A2417" s="25" t="s">
        <v>3276</v>
      </c>
      <c r="B2417" s="25" t="s">
        <v>1227</v>
      </c>
      <c r="C2417" s="25" t="s">
        <v>1228</v>
      </c>
      <c r="D2417" s="25" t="s">
        <v>956</v>
      </c>
      <c r="E2417" s="25" t="s">
        <v>694</v>
      </c>
    </row>
    <row r="2418" spans="1:5" x14ac:dyDescent="0.2">
      <c r="A2418" s="25" t="s">
        <v>3276</v>
      </c>
      <c r="B2418" s="25" t="s">
        <v>1131</v>
      </c>
      <c r="C2418" s="25" t="s">
        <v>1130</v>
      </c>
      <c r="D2418" s="25" t="s">
        <v>956</v>
      </c>
      <c r="E2418" s="25" t="s">
        <v>694</v>
      </c>
    </row>
    <row r="2419" spans="1:5" x14ac:dyDescent="0.2">
      <c r="A2419" s="25" t="s">
        <v>3276</v>
      </c>
      <c r="B2419" s="25" t="s">
        <v>1133</v>
      </c>
      <c r="C2419" s="25" t="s">
        <v>1132</v>
      </c>
      <c r="D2419" s="25" t="s">
        <v>956</v>
      </c>
      <c r="E2419" s="25" t="s">
        <v>694</v>
      </c>
    </row>
    <row r="2420" spans="1:5" x14ac:dyDescent="0.2">
      <c r="A2420" s="25" t="s">
        <v>3276</v>
      </c>
      <c r="B2420" s="25" t="s">
        <v>1273</v>
      </c>
      <c r="C2420" s="25" t="s">
        <v>1274</v>
      </c>
      <c r="D2420" s="25" t="s">
        <v>956</v>
      </c>
      <c r="E2420" s="25" t="s">
        <v>694</v>
      </c>
    </row>
    <row r="2421" spans="1:5" x14ac:dyDescent="0.2">
      <c r="A2421" s="25" t="s">
        <v>3276</v>
      </c>
      <c r="B2421" s="25" t="s">
        <v>1281</v>
      </c>
      <c r="C2421" s="25" t="s">
        <v>1282</v>
      </c>
      <c r="D2421" s="25" t="s">
        <v>956</v>
      </c>
      <c r="E2421" s="25" t="s">
        <v>694</v>
      </c>
    </row>
    <row r="2422" spans="1:5" x14ac:dyDescent="0.2">
      <c r="A2422" s="25" t="s">
        <v>3276</v>
      </c>
      <c r="B2422" s="25" t="s">
        <v>1217</v>
      </c>
      <c r="C2422" s="25" t="s">
        <v>1218</v>
      </c>
      <c r="D2422" s="25" t="s">
        <v>956</v>
      </c>
      <c r="E2422" s="25" t="s">
        <v>694</v>
      </c>
    </row>
    <row r="2423" spans="1:5" x14ac:dyDescent="0.2">
      <c r="A2423" s="25" t="s">
        <v>3276</v>
      </c>
      <c r="B2423" s="25" t="s">
        <v>1221</v>
      </c>
      <c r="C2423" s="25" t="s">
        <v>1222</v>
      </c>
      <c r="D2423" s="25" t="s">
        <v>956</v>
      </c>
      <c r="E2423" s="25" t="s">
        <v>694</v>
      </c>
    </row>
    <row r="2424" spans="1:5" x14ac:dyDescent="0.2">
      <c r="A2424" s="25" t="s">
        <v>3276</v>
      </c>
      <c r="B2424" s="25" t="s">
        <v>1291</v>
      </c>
      <c r="C2424" s="25" t="s">
        <v>1292</v>
      </c>
      <c r="D2424" s="25" t="s">
        <v>956</v>
      </c>
      <c r="E2424" s="25" t="s">
        <v>694</v>
      </c>
    </row>
    <row r="2425" spans="1:5" x14ac:dyDescent="0.2">
      <c r="A2425" s="25" t="s">
        <v>3276</v>
      </c>
      <c r="B2425" s="25" t="s">
        <v>1299</v>
      </c>
      <c r="C2425" s="25" t="s">
        <v>1300</v>
      </c>
      <c r="D2425" s="25" t="s">
        <v>956</v>
      </c>
      <c r="E2425" s="25" t="s">
        <v>694</v>
      </c>
    </row>
    <row r="2426" spans="1:5" x14ac:dyDescent="0.2">
      <c r="A2426" s="25" t="s">
        <v>3276</v>
      </c>
      <c r="B2426" s="25" t="s">
        <v>1237</v>
      </c>
      <c r="C2426" s="25" t="s">
        <v>1238</v>
      </c>
      <c r="D2426" s="25" t="s">
        <v>956</v>
      </c>
      <c r="E2426" s="25" t="s">
        <v>694</v>
      </c>
    </row>
    <row r="2427" spans="1:5" x14ac:dyDescent="0.2">
      <c r="A2427" s="25" t="s">
        <v>3276</v>
      </c>
      <c r="B2427" s="25" t="s">
        <v>1245</v>
      </c>
      <c r="C2427" s="25" t="s">
        <v>1246</v>
      </c>
      <c r="D2427" s="25" t="s">
        <v>956</v>
      </c>
      <c r="E2427" s="25" t="s">
        <v>694</v>
      </c>
    </row>
    <row r="2428" spans="1:5" x14ac:dyDescent="0.2">
      <c r="A2428" s="25" t="s">
        <v>3276</v>
      </c>
      <c r="B2428" s="25" t="s">
        <v>1135</v>
      </c>
      <c r="C2428" s="25" t="s">
        <v>1134</v>
      </c>
      <c r="D2428" s="25" t="s">
        <v>956</v>
      </c>
      <c r="E2428" s="25" t="s">
        <v>694</v>
      </c>
    </row>
    <row r="2429" spans="1:5" x14ac:dyDescent="0.2">
      <c r="A2429" s="25" t="s">
        <v>3276</v>
      </c>
      <c r="B2429" s="25" t="s">
        <v>1137</v>
      </c>
      <c r="C2429" s="25" t="s">
        <v>1136</v>
      </c>
      <c r="D2429" s="25" t="s">
        <v>956</v>
      </c>
      <c r="E2429" s="25" t="s">
        <v>694</v>
      </c>
    </row>
    <row r="2430" spans="1:5" x14ac:dyDescent="0.2">
      <c r="A2430" s="25" t="s">
        <v>3276</v>
      </c>
      <c r="B2430" s="25" t="s">
        <v>1225</v>
      </c>
      <c r="C2430" s="25" t="s">
        <v>1226</v>
      </c>
      <c r="D2430" s="25" t="s">
        <v>956</v>
      </c>
      <c r="E2430" s="25" t="s">
        <v>694</v>
      </c>
    </row>
    <row r="2431" spans="1:5" x14ac:dyDescent="0.2">
      <c r="A2431" s="25" t="s">
        <v>3276</v>
      </c>
      <c r="B2431" s="25" t="s">
        <v>1229</v>
      </c>
      <c r="C2431" s="25" t="s">
        <v>1230</v>
      </c>
      <c r="D2431" s="25" t="s">
        <v>956</v>
      </c>
      <c r="E2431" s="25" t="s">
        <v>694</v>
      </c>
    </row>
    <row r="2432" spans="1:5" x14ac:dyDescent="0.2">
      <c r="A2432" s="25" t="s">
        <v>3276</v>
      </c>
      <c r="B2432" s="25" t="s">
        <v>1139</v>
      </c>
      <c r="C2432" s="25" t="s">
        <v>1138</v>
      </c>
      <c r="D2432" s="25" t="s">
        <v>956</v>
      </c>
      <c r="E2432" s="25" t="s">
        <v>694</v>
      </c>
    </row>
    <row r="2433" spans="1:5" x14ac:dyDescent="0.2">
      <c r="A2433" s="25" t="s">
        <v>3276</v>
      </c>
      <c r="B2433" s="25" t="s">
        <v>1141</v>
      </c>
      <c r="C2433" s="25" t="s">
        <v>1140</v>
      </c>
      <c r="D2433" s="25" t="s">
        <v>956</v>
      </c>
      <c r="E2433" s="25" t="s">
        <v>694</v>
      </c>
    </row>
    <row r="2434" spans="1:5" x14ac:dyDescent="0.2">
      <c r="A2434" s="25" t="s">
        <v>3276</v>
      </c>
      <c r="B2434" s="25" t="s">
        <v>1275</v>
      </c>
      <c r="C2434" s="25" t="s">
        <v>1276</v>
      </c>
      <c r="D2434" s="25" t="s">
        <v>956</v>
      </c>
      <c r="E2434" s="25" t="s">
        <v>694</v>
      </c>
    </row>
    <row r="2435" spans="1:5" x14ac:dyDescent="0.2">
      <c r="A2435" s="25" t="s">
        <v>3276</v>
      </c>
      <c r="B2435" s="25" t="s">
        <v>1283</v>
      </c>
      <c r="C2435" s="25" t="s">
        <v>1284</v>
      </c>
      <c r="D2435" s="25" t="s">
        <v>956</v>
      </c>
      <c r="E2435" s="25" t="s">
        <v>694</v>
      </c>
    </row>
    <row r="2436" spans="1:5" x14ac:dyDescent="0.2">
      <c r="A2436" s="25" t="s">
        <v>3276</v>
      </c>
      <c r="B2436" s="25" t="s">
        <v>787</v>
      </c>
      <c r="C2436" s="25" t="s">
        <v>789</v>
      </c>
      <c r="D2436" s="25" t="s">
        <v>2316</v>
      </c>
      <c r="E2436" s="25" t="s">
        <v>253</v>
      </c>
    </row>
    <row r="2437" spans="1:5" x14ac:dyDescent="0.2">
      <c r="A2437" s="25" t="s">
        <v>3276</v>
      </c>
      <c r="B2437" s="25" t="s">
        <v>945</v>
      </c>
      <c r="C2437" s="25" t="s">
        <v>122</v>
      </c>
      <c r="D2437" s="25" t="s">
        <v>2316</v>
      </c>
      <c r="E2437" s="25" t="s">
        <v>253</v>
      </c>
    </row>
    <row r="2438" spans="1:5" x14ac:dyDescent="0.2">
      <c r="A2438" s="25" t="s">
        <v>3276</v>
      </c>
      <c r="B2438" s="25" t="s">
        <v>943</v>
      </c>
      <c r="C2438" s="25" t="s">
        <v>470</v>
      </c>
      <c r="D2438" s="25" t="s">
        <v>2316</v>
      </c>
      <c r="E2438" s="25" t="s">
        <v>253</v>
      </c>
    </row>
    <row r="2439" spans="1:5" x14ac:dyDescent="0.2">
      <c r="A2439" s="25" t="s">
        <v>3276</v>
      </c>
      <c r="B2439" s="25" t="s">
        <v>940</v>
      </c>
      <c r="C2439" s="25" t="s">
        <v>321</v>
      </c>
      <c r="D2439" s="25" t="s">
        <v>2316</v>
      </c>
      <c r="E2439" s="25" t="s">
        <v>253</v>
      </c>
    </row>
    <row r="2440" spans="1:5" x14ac:dyDescent="0.2">
      <c r="A2440" s="25" t="s">
        <v>3276</v>
      </c>
      <c r="B2440" s="25" t="s">
        <v>940</v>
      </c>
      <c r="C2440" s="25" t="s">
        <v>321</v>
      </c>
      <c r="D2440" s="25" t="s">
        <v>2316</v>
      </c>
      <c r="E2440" s="25" t="s">
        <v>695</v>
      </c>
    </row>
    <row r="2441" spans="1:5" x14ac:dyDescent="0.2">
      <c r="A2441" s="25" t="s">
        <v>3276</v>
      </c>
      <c r="B2441" s="25" t="s">
        <v>940</v>
      </c>
      <c r="C2441" s="25" t="s">
        <v>321</v>
      </c>
      <c r="D2441" s="25" t="s">
        <v>2316</v>
      </c>
      <c r="E2441" s="25" t="s">
        <v>1453</v>
      </c>
    </row>
    <row r="2442" spans="1:5" x14ac:dyDescent="0.2">
      <c r="A2442" s="25" t="s">
        <v>3276</v>
      </c>
      <c r="B2442" s="25" t="s">
        <v>936</v>
      </c>
      <c r="C2442" s="25" t="s">
        <v>596</v>
      </c>
      <c r="D2442" s="25" t="s">
        <v>2316</v>
      </c>
      <c r="E2442" s="25" t="s">
        <v>253</v>
      </c>
    </row>
    <row r="2443" spans="1:5" x14ac:dyDescent="0.2">
      <c r="A2443" s="25" t="s">
        <v>3276</v>
      </c>
      <c r="B2443" s="25" t="s">
        <v>936</v>
      </c>
      <c r="C2443" s="25" t="s">
        <v>596</v>
      </c>
      <c r="D2443" s="25" t="s">
        <v>2316</v>
      </c>
      <c r="E2443" s="25" t="s">
        <v>695</v>
      </c>
    </row>
    <row r="2444" spans="1:5" x14ac:dyDescent="0.2">
      <c r="A2444" s="25" t="s">
        <v>3276</v>
      </c>
      <c r="B2444" s="25" t="s">
        <v>936</v>
      </c>
      <c r="C2444" s="25" t="s">
        <v>596</v>
      </c>
      <c r="D2444" s="25" t="s">
        <v>2316</v>
      </c>
      <c r="E2444" s="25" t="s">
        <v>1453</v>
      </c>
    </row>
    <row r="2445" spans="1:5" x14ac:dyDescent="0.2">
      <c r="A2445" s="25" t="s">
        <v>3276</v>
      </c>
      <c r="B2445" s="25" t="s">
        <v>939</v>
      </c>
      <c r="C2445" s="25" t="s">
        <v>160</v>
      </c>
      <c r="D2445" s="25" t="s">
        <v>2316</v>
      </c>
      <c r="E2445" s="25" t="s">
        <v>253</v>
      </c>
    </row>
    <row r="2446" spans="1:5" x14ac:dyDescent="0.2">
      <c r="A2446" s="25" t="s">
        <v>3276</v>
      </c>
      <c r="B2446" s="25" t="s">
        <v>939</v>
      </c>
      <c r="C2446" s="25" t="s">
        <v>160</v>
      </c>
      <c r="D2446" s="25" t="s">
        <v>2316</v>
      </c>
      <c r="E2446" s="25" t="s">
        <v>695</v>
      </c>
    </row>
    <row r="2447" spans="1:5" x14ac:dyDescent="0.2">
      <c r="A2447" s="25" t="s">
        <v>3276</v>
      </c>
      <c r="B2447" s="25" t="s">
        <v>938</v>
      </c>
      <c r="C2447" s="25" t="s">
        <v>159</v>
      </c>
      <c r="D2447" s="25" t="s">
        <v>2316</v>
      </c>
      <c r="E2447" s="25" t="s">
        <v>253</v>
      </c>
    </row>
    <row r="2448" spans="1:5" x14ac:dyDescent="0.2">
      <c r="A2448" s="25" t="s">
        <v>3276</v>
      </c>
      <c r="B2448" s="25" t="s">
        <v>938</v>
      </c>
      <c r="C2448" s="25" t="s">
        <v>159</v>
      </c>
      <c r="D2448" s="25" t="s">
        <v>2316</v>
      </c>
      <c r="E2448" s="25" t="s">
        <v>695</v>
      </c>
    </row>
    <row r="2449" spans="1:5" x14ac:dyDescent="0.2">
      <c r="A2449" s="25" t="s">
        <v>3276</v>
      </c>
      <c r="B2449" s="25" t="s">
        <v>941</v>
      </c>
      <c r="C2449" s="25" t="s">
        <v>322</v>
      </c>
      <c r="D2449" s="25" t="s">
        <v>2316</v>
      </c>
      <c r="E2449" s="25" t="s">
        <v>253</v>
      </c>
    </row>
    <row r="2450" spans="1:5" x14ac:dyDescent="0.2">
      <c r="A2450" s="25" t="s">
        <v>3276</v>
      </c>
      <c r="B2450" s="25" t="s">
        <v>941</v>
      </c>
      <c r="C2450" s="25" t="s">
        <v>322</v>
      </c>
      <c r="D2450" s="25" t="s">
        <v>2316</v>
      </c>
      <c r="E2450" s="25" t="s">
        <v>695</v>
      </c>
    </row>
    <row r="2451" spans="1:5" x14ac:dyDescent="0.2">
      <c r="A2451" s="25" t="s">
        <v>3276</v>
      </c>
      <c r="B2451" s="25" t="s">
        <v>941</v>
      </c>
      <c r="C2451" s="25" t="s">
        <v>322</v>
      </c>
      <c r="D2451" s="25" t="s">
        <v>2316</v>
      </c>
      <c r="E2451" s="25" t="s">
        <v>1453</v>
      </c>
    </row>
    <row r="2452" spans="1:5" x14ac:dyDescent="0.2">
      <c r="A2452" s="25" t="s">
        <v>3276</v>
      </c>
      <c r="B2452" s="25" t="s">
        <v>937</v>
      </c>
      <c r="C2452" s="25" t="s">
        <v>597</v>
      </c>
      <c r="D2452" s="25" t="s">
        <v>2316</v>
      </c>
      <c r="E2452" s="25" t="s">
        <v>253</v>
      </c>
    </row>
    <row r="2453" spans="1:5" x14ac:dyDescent="0.2">
      <c r="A2453" s="25" t="s">
        <v>3276</v>
      </c>
      <c r="B2453" s="25" t="s">
        <v>937</v>
      </c>
      <c r="C2453" s="25" t="s">
        <v>597</v>
      </c>
      <c r="D2453" s="25" t="s">
        <v>2316</v>
      </c>
      <c r="E2453" s="25" t="s">
        <v>695</v>
      </c>
    </row>
    <row r="2454" spans="1:5" x14ac:dyDescent="0.2">
      <c r="A2454" s="25" t="s">
        <v>3276</v>
      </c>
      <c r="B2454" s="25" t="s">
        <v>3247</v>
      </c>
      <c r="C2454" s="25" t="s">
        <v>699</v>
      </c>
      <c r="D2454" s="25" t="s">
        <v>799</v>
      </c>
      <c r="E2454" s="25" t="s">
        <v>1453</v>
      </c>
    </row>
    <row r="2455" spans="1:5" x14ac:dyDescent="0.2">
      <c r="A2455" s="25" t="s">
        <v>3276</v>
      </c>
      <c r="B2455" s="25" t="s">
        <v>3248</v>
      </c>
      <c r="C2455" s="25" t="s">
        <v>650</v>
      </c>
      <c r="D2455" s="25" t="s">
        <v>799</v>
      </c>
      <c r="E2455" s="25" t="s">
        <v>695</v>
      </c>
    </row>
    <row r="2456" spans="1:5" x14ac:dyDescent="0.2">
      <c r="A2456" s="25" t="s">
        <v>3276</v>
      </c>
      <c r="B2456" s="25" t="s">
        <v>3248</v>
      </c>
      <c r="C2456" s="25" t="s">
        <v>650</v>
      </c>
      <c r="D2456" s="25" t="s">
        <v>799</v>
      </c>
      <c r="E2456" s="25" t="s">
        <v>255</v>
      </c>
    </row>
    <row r="2457" spans="1:5" x14ac:dyDescent="0.2">
      <c r="A2457" s="25" t="s">
        <v>3276</v>
      </c>
      <c r="B2457" s="25" t="s">
        <v>3248</v>
      </c>
      <c r="C2457" s="25" t="s">
        <v>650</v>
      </c>
      <c r="D2457" s="25" t="s">
        <v>799</v>
      </c>
      <c r="E2457" s="25" t="s">
        <v>1453</v>
      </c>
    </row>
    <row r="2458" spans="1:5" x14ac:dyDescent="0.2">
      <c r="A2458" s="25" t="s">
        <v>3276</v>
      </c>
      <c r="B2458" s="25" t="s">
        <v>3249</v>
      </c>
      <c r="C2458" s="25" t="s">
        <v>705</v>
      </c>
      <c r="D2458" s="25" t="s">
        <v>799</v>
      </c>
      <c r="E2458" s="25" t="s">
        <v>255</v>
      </c>
    </row>
    <row r="2459" spans="1:5" x14ac:dyDescent="0.2">
      <c r="A2459" s="25" t="s">
        <v>3276</v>
      </c>
      <c r="B2459" s="25" t="s">
        <v>3250</v>
      </c>
      <c r="C2459" s="25" t="s">
        <v>711</v>
      </c>
      <c r="D2459" s="25" t="s">
        <v>799</v>
      </c>
      <c r="E2459" s="25" t="s">
        <v>255</v>
      </c>
    </row>
    <row r="2460" spans="1:5" x14ac:dyDescent="0.2">
      <c r="A2460" s="25" t="s">
        <v>3276</v>
      </c>
      <c r="B2460" s="25" t="s">
        <v>3251</v>
      </c>
      <c r="C2460" s="25" t="s">
        <v>662</v>
      </c>
      <c r="D2460" s="25" t="s">
        <v>799</v>
      </c>
      <c r="E2460" s="25" t="s">
        <v>695</v>
      </c>
    </row>
    <row r="2461" spans="1:5" x14ac:dyDescent="0.2">
      <c r="A2461" s="25" t="s">
        <v>3276</v>
      </c>
      <c r="B2461" s="25" t="s">
        <v>3251</v>
      </c>
      <c r="C2461" s="25" t="s">
        <v>662</v>
      </c>
      <c r="D2461" s="25" t="s">
        <v>799</v>
      </c>
      <c r="E2461" s="25" t="s">
        <v>255</v>
      </c>
    </row>
    <row r="2462" spans="1:5" x14ac:dyDescent="0.2">
      <c r="A2462" s="25" t="s">
        <v>3276</v>
      </c>
      <c r="B2462" s="25" t="s">
        <v>3252</v>
      </c>
      <c r="C2462" s="25" t="s">
        <v>683</v>
      </c>
      <c r="D2462" s="25" t="s">
        <v>799</v>
      </c>
      <c r="E2462" s="25" t="s">
        <v>255</v>
      </c>
    </row>
    <row r="2463" spans="1:5" x14ac:dyDescent="0.2">
      <c r="A2463" s="25" t="s">
        <v>3276</v>
      </c>
      <c r="B2463" s="25" t="s">
        <v>3253</v>
      </c>
      <c r="C2463" s="25" t="s">
        <v>656</v>
      </c>
      <c r="D2463" s="25" t="s">
        <v>799</v>
      </c>
      <c r="E2463" s="25" t="s">
        <v>695</v>
      </c>
    </row>
    <row r="2464" spans="1:5" x14ac:dyDescent="0.2">
      <c r="A2464" s="25" t="s">
        <v>3276</v>
      </c>
      <c r="B2464" s="25" t="s">
        <v>3253</v>
      </c>
      <c r="C2464" s="25" t="s">
        <v>656</v>
      </c>
      <c r="D2464" s="25" t="s">
        <v>799</v>
      </c>
      <c r="E2464" s="25" t="s">
        <v>255</v>
      </c>
    </row>
    <row r="2465" spans="1:5" x14ac:dyDescent="0.2">
      <c r="A2465" s="25" t="s">
        <v>3276</v>
      </c>
      <c r="B2465" s="25" t="s">
        <v>3254</v>
      </c>
      <c r="C2465" s="25" t="s">
        <v>712</v>
      </c>
      <c r="D2465" s="25" t="s">
        <v>799</v>
      </c>
      <c r="E2465" s="25" t="s">
        <v>695</v>
      </c>
    </row>
    <row r="2466" spans="1:5" x14ac:dyDescent="0.2">
      <c r="A2466" s="25" t="s">
        <v>3276</v>
      </c>
      <c r="B2466" s="25" t="s">
        <v>3254</v>
      </c>
      <c r="C2466" s="25" t="s">
        <v>712</v>
      </c>
      <c r="D2466" s="25" t="s">
        <v>799</v>
      </c>
      <c r="E2466" s="25" t="s">
        <v>255</v>
      </c>
    </row>
    <row r="2467" spans="1:5" x14ac:dyDescent="0.2">
      <c r="A2467" s="25" t="s">
        <v>3276</v>
      </c>
      <c r="B2467" s="25" t="s">
        <v>3255</v>
      </c>
      <c r="C2467" s="25" t="s">
        <v>671</v>
      </c>
      <c r="D2467" s="25" t="s">
        <v>799</v>
      </c>
      <c r="E2467" s="25" t="s">
        <v>695</v>
      </c>
    </row>
    <row r="2468" spans="1:5" x14ac:dyDescent="0.2">
      <c r="A2468" s="25" t="s">
        <v>3276</v>
      </c>
      <c r="B2468" s="25" t="s">
        <v>3255</v>
      </c>
      <c r="C2468" s="25" t="s">
        <v>671</v>
      </c>
      <c r="D2468" s="25" t="s">
        <v>799</v>
      </c>
      <c r="E2468" s="25" t="s">
        <v>255</v>
      </c>
    </row>
    <row r="2469" spans="1:5" x14ac:dyDescent="0.2">
      <c r="A2469" s="25" t="s">
        <v>3276</v>
      </c>
      <c r="B2469" s="25" t="s">
        <v>3255</v>
      </c>
      <c r="C2469" s="25" t="s">
        <v>671</v>
      </c>
      <c r="D2469" s="25" t="s">
        <v>799</v>
      </c>
      <c r="E2469" s="25" t="s">
        <v>1453</v>
      </c>
    </row>
    <row r="2470" spans="1:5" x14ac:dyDescent="0.2">
      <c r="A2470" s="25" t="s">
        <v>3276</v>
      </c>
      <c r="B2470" s="25" t="s">
        <v>3256</v>
      </c>
      <c r="C2470" s="25" t="s">
        <v>653</v>
      </c>
      <c r="D2470" s="25" t="s">
        <v>799</v>
      </c>
      <c r="E2470" s="25" t="s">
        <v>695</v>
      </c>
    </row>
    <row r="2471" spans="1:5" x14ac:dyDescent="0.2">
      <c r="A2471" s="25" t="s">
        <v>3276</v>
      </c>
      <c r="B2471" s="25" t="s">
        <v>3256</v>
      </c>
      <c r="C2471" s="25" t="s">
        <v>653</v>
      </c>
      <c r="D2471" s="25" t="s">
        <v>799</v>
      </c>
      <c r="E2471" s="25" t="s">
        <v>255</v>
      </c>
    </row>
    <row r="2472" spans="1:5" x14ac:dyDescent="0.2">
      <c r="A2472" s="25" t="s">
        <v>3276</v>
      </c>
      <c r="B2472" s="25" t="s">
        <v>3256</v>
      </c>
      <c r="C2472" s="25" t="s">
        <v>653</v>
      </c>
      <c r="D2472" s="25" t="s">
        <v>799</v>
      </c>
      <c r="E2472" s="25" t="s">
        <v>1453</v>
      </c>
    </row>
    <row r="2473" spans="1:5" x14ac:dyDescent="0.2">
      <c r="A2473" s="25" t="s">
        <v>3276</v>
      </c>
      <c r="B2473" s="25" t="s">
        <v>3257</v>
      </c>
      <c r="C2473" s="25" t="s">
        <v>704</v>
      </c>
      <c r="D2473" s="25" t="s">
        <v>799</v>
      </c>
      <c r="E2473" s="25" t="s">
        <v>1453</v>
      </c>
    </row>
    <row r="2474" spans="1:5" x14ac:dyDescent="0.2">
      <c r="A2474" s="25" t="s">
        <v>3276</v>
      </c>
      <c r="B2474" s="25" t="s">
        <v>3258</v>
      </c>
      <c r="C2474" s="25" t="s">
        <v>674</v>
      </c>
      <c r="D2474" s="25" t="s">
        <v>799</v>
      </c>
      <c r="E2474" s="25" t="s">
        <v>1453</v>
      </c>
    </row>
    <row r="2475" spans="1:5" x14ac:dyDescent="0.2">
      <c r="A2475" s="25" t="s">
        <v>3276</v>
      </c>
      <c r="B2475" s="25" t="s">
        <v>3259</v>
      </c>
      <c r="C2475" s="25" t="s">
        <v>660</v>
      </c>
      <c r="D2475" s="25" t="s">
        <v>799</v>
      </c>
      <c r="E2475" s="25" t="s">
        <v>1453</v>
      </c>
    </row>
    <row r="2476" spans="1:5" x14ac:dyDescent="0.2">
      <c r="A2476" s="25" t="s">
        <v>3276</v>
      </c>
      <c r="B2476" s="25" t="s">
        <v>3260</v>
      </c>
      <c r="C2476" s="25" t="s">
        <v>679</v>
      </c>
      <c r="D2476" s="25" t="s">
        <v>799</v>
      </c>
      <c r="E2476" s="25" t="s">
        <v>1453</v>
      </c>
    </row>
    <row r="2477" spans="1:5" x14ac:dyDescent="0.2">
      <c r="A2477" s="25" t="s">
        <v>3276</v>
      </c>
      <c r="B2477" s="25" t="s">
        <v>3261</v>
      </c>
      <c r="C2477" s="25" t="s">
        <v>647</v>
      </c>
      <c r="D2477" s="25" t="s">
        <v>799</v>
      </c>
      <c r="E2477" s="25" t="s">
        <v>695</v>
      </c>
    </row>
    <row r="2478" spans="1:5" x14ac:dyDescent="0.2">
      <c r="A2478" s="25" t="s">
        <v>3276</v>
      </c>
      <c r="B2478" s="25" t="s">
        <v>3261</v>
      </c>
      <c r="C2478" s="25" t="s">
        <v>647</v>
      </c>
      <c r="D2478" s="25" t="s">
        <v>799</v>
      </c>
      <c r="E2478" s="25" t="s">
        <v>255</v>
      </c>
    </row>
    <row r="2479" spans="1:5" x14ac:dyDescent="0.2">
      <c r="A2479" s="25" t="s">
        <v>3276</v>
      </c>
      <c r="B2479" s="25" t="s">
        <v>3261</v>
      </c>
      <c r="C2479" s="25" t="s">
        <v>647</v>
      </c>
      <c r="D2479" s="25" t="s">
        <v>799</v>
      </c>
      <c r="E2479" s="25" t="s">
        <v>1453</v>
      </c>
    </row>
    <row r="2480" spans="1:5" x14ac:dyDescent="0.2">
      <c r="A2480" s="25" t="s">
        <v>3276</v>
      </c>
      <c r="B2480" s="25" t="s">
        <v>3262</v>
      </c>
      <c r="C2480" s="25" t="s">
        <v>702</v>
      </c>
      <c r="D2480" s="25" t="s">
        <v>799</v>
      </c>
      <c r="E2480" s="25" t="s">
        <v>255</v>
      </c>
    </row>
    <row r="2481" spans="1:5" x14ac:dyDescent="0.2">
      <c r="A2481" s="25" t="s">
        <v>3276</v>
      </c>
      <c r="B2481" s="25" t="s">
        <v>3263</v>
      </c>
      <c r="C2481" s="25" t="s">
        <v>698</v>
      </c>
      <c r="D2481" s="25" t="s">
        <v>799</v>
      </c>
      <c r="E2481" s="25" t="s">
        <v>255</v>
      </c>
    </row>
    <row r="2482" spans="1:5" x14ac:dyDescent="0.2">
      <c r="A2482" s="25" t="s">
        <v>3276</v>
      </c>
      <c r="B2482" s="25" t="s">
        <v>3264</v>
      </c>
      <c r="C2482" s="25" t="s">
        <v>638</v>
      </c>
      <c r="D2482" s="25" t="s">
        <v>799</v>
      </c>
      <c r="E2482" s="25" t="s">
        <v>695</v>
      </c>
    </row>
    <row r="2483" spans="1:5" x14ac:dyDescent="0.2">
      <c r="A2483" s="25" t="s">
        <v>3276</v>
      </c>
      <c r="B2483" s="25" t="s">
        <v>3264</v>
      </c>
      <c r="C2483" s="25" t="s">
        <v>638</v>
      </c>
      <c r="D2483" s="25" t="s">
        <v>799</v>
      </c>
      <c r="E2483" s="25" t="s">
        <v>255</v>
      </c>
    </row>
    <row r="2484" spans="1:5" x14ac:dyDescent="0.2">
      <c r="A2484" s="25" t="s">
        <v>3276</v>
      </c>
      <c r="B2484" s="25" t="s">
        <v>3264</v>
      </c>
      <c r="C2484" s="25" t="s">
        <v>638</v>
      </c>
      <c r="D2484" s="25" t="s">
        <v>799</v>
      </c>
      <c r="E2484" s="25" t="s">
        <v>1453</v>
      </c>
    </row>
    <row r="2485" spans="1:5" x14ac:dyDescent="0.2">
      <c r="A2485" s="25" t="s">
        <v>3276</v>
      </c>
      <c r="B2485" s="25" t="s">
        <v>3265</v>
      </c>
      <c r="C2485" s="25" t="s">
        <v>675</v>
      </c>
      <c r="D2485" s="25" t="s">
        <v>799</v>
      </c>
      <c r="E2485" s="25" t="s">
        <v>255</v>
      </c>
    </row>
    <row r="2486" spans="1:5" x14ac:dyDescent="0.2">
      <c r="A2486" s="25" t="s">
        <v>3276</v>
      </c>
      <c r="B2486" s="25" t="s">
        <v>3265</v>
      </c>
      <c r="C2486" s="25" t="s">
        <v>675</v>
      </c>
      <c r="D2486" s="25" t="s">
        <v>799</v>
      </c>
      <c r="E2486" s="25" t="s">
        <v>1453</v>
      </c>
    </row>
    <row r="2487" spans="1:5" x14ac:dyDescent="0.2">
      <c r="A2487" s="25" t="s">
        <v>3276</v>
      </c>
      <c r="B2487" s="25" t="s">
        <v>3266</v>
      </c>
      <c r="C2487" s="25" t="s">
        <v>646</v>
      </c>
      <c r="D2487" s="25" t="s">
        <v>799</v>
      </c>
      <c r="E2487" s="25" t="s">
        <v>695</v>
      </c>
    </row>
    <row r="2488" spans="1:5" x14ac:dyDescent="0.2">
      <c r="A2488" s="25" t="s">
        <v>3276</v>
      </c>
      <c r="B2488" s="25" t="s">
        <v>3266</v>
      </c>
      <c r="C2488" s="25" t="s">
        <v>646</v>
      </c>
      <c r="D2488" s="25" t="s">
        <v>799</v>
      </c>
      <c r="E2488" s="25" t="s">
        <v>255</v>
      </c>
    </row>
    <row r="2489" spans="1:5" x14ac:dyDescent="0.2">
      <c r="A2489" s="25" t="s">
        <v>3276</v>
      </c>
      <c r="B2489" s="25" t="s">
        <v>3266</v>
      </c>
      <c r="C2489" s="25" t="s">
        <v>646</v>
      </c>
      <c r="D2489" s="25" t="s">
        <v>799</v>
      </c>
      <c r="E2489" s="25" t="s">
        <v>1453</v>
      </c>
    </row>
    <row r="2490" spans="1:5" x14ac:dyDescent="0.2">
      <c r="A2490" s="25" t="s">
        <v>3276</v>
      </c>
      <c r="B2490" s="25" t="s">
        <v>3267</v>
      </c>
      <c r="C2490" s="25" t="s">
        <v>686</v>
      </c>
      <c r="D2490" s="25" t="s">
        <v>799</v>
      </c>
      <c r="E2490" s="25" t="s">
        <v>1453</v>
      </c>
    </row>
    <row r="2491" spans="1:5" x14ac:dyDescent="0.2">
      <c r="A2491" s="25" t="s">
        <v>3276</v>
      </c>
      <c r="B2491" s="25" t="s">
        <v>3268</v>
      </c>
      <c r="C2491" s="25" t="s">
        <v>665</v>
      </c>
      <c r="D2491" s="25" t="s">
        <v>799</v>
      </c>
      <c r="E2491" s="25" t="s">
        <v>695</v>
      </c>
    </row>
    <row r="2492" spans="1:5" x14ac:dyDescent="0.2">
      <c r="A2492" s="25" t="s">
        <v>3276</v>
      </c>
      <c r="B2492" s="25" t="s">
        <v>3268</v>
      </c>
      <c r="C2492" s="25" t="s">
        <v>665</v>
      </c>
      <c r="D2492" s="25" t="s">
        <v>799</v>
      </c>
      <c r="E2492" s="25" t="s">
        <v>255</v>
      </c>
    </row>
    <row r="2493" spans="1:5" x14ac:dyDescent="0.2">
      <c r="A2493" s="25" t="s">
        <v>3276</v>
      </c>
      <c r="B2493" s="25" t="s">
        <v>3268</v>
      </c>
      <c r="C2493" s="25" t="s">
        <v>665</v>
      </c>
      <c r="D2493" s="25" t="s">
        <v>799</v>
      </c>
      <c r="E2493" s="25" t="s">
        <v>1453</v>
      </c>
    </row>
    <row r="2494" spans="1:5" x14ac:dyDescent="0.2">
      <c r="A2494" s="25" t="s">
        <v>3276</v>
      </c>
      <c r="B2494" s="25" t="s">
        <v>3269</v>
      </c>
      <c r="C2494" s="25" t="s">
        <v>639</v>
      </c>
      <c r="D2494" s="25" t="s">
        <v>799</v>
      </c>
      <c r="E2494" s="25" t="s">
        <v>695</v>
      </c>
    </row>
    <row r="2495" spans="1:5" x14ac:dyDescent="0.2">
      <c r="A2495" s="25" t="s">
        <v>3276</v>
      </c>
      <c r="B2495" s="25" t="s">
        <v>3269</v>
      </c>
      <c r="C2495" s="25" t="s">
        <v>639</v>
      </c>
      <c r="D2495" s="25" t="s">
        <v>799</v>
      </c>
      <c r="E2495" s="25" t="s">
        <v>255</v>
      </c>
    </row>
    <row r="2496" spans="1:5" x14ac:dyDescent="0.2">
      <c r="A2496" s="25" t="s">
        <v>3276</v>
      </c>
      <c r="B2496" s="25" t="s">
        <v>3269</v>
      </c>
      <c r="C2496" s="25" t="s">
        <v>639</v>
      </c>
      <c r="D2496" s="25" t="s">
        <v>799</v>
      </c>
      <c r="E2496" s="25" t="s">
        <v>1453</v>
      </c>
    </row>
    <row r="2497" spans="1:5" x14ac:dyDescent="0.2">
      <c r="A2497" s="25" t="s">
        <v>3276</v>
      </c>
      <c r="B2497" s="25" t="s">
        <v>2615</v>
      </c>
      <c r="C2497" s="25" t="s">
        <v>644</v>
      </c>
      <c r="D2497" s="25" t="s">
        <v>799</v>
      </c>
      <c r="E2497" s="25" t="s">
        <v>695</v>
      </c>
    </row>
    <row r="2498" spans="1:5" x14ac:dyDescent="0.2">
      <c r="A2498" s="25" t="s">
        <v>3276</v>
      </c>
      <c r="B2498" s="25" t="s">
        <v>2615</v>
      </c>
      <c r="C2498" s="25" t="s">
        <v>644</v>
      </c>
      <c r="D2498" s="25" t="s">
        <v>799</v>
      </c>
      <c r="E2498" s="25" t="s">
        <v>255</v>
      </c>
    </row>
    <row r="2499" spans="1:5" x14ac:dyDescent="0.2">
      <c r="A2499" s="25" t="s">
        <v>3276</v>
      </c>
      <c r="B2499" s="25" t="s">
        <v>2616</v>
      </c>
      <c r="C2499" s="25" t="s">
        <v>669</v>
      </c>
      <c r="D2499" s="25" t="s">
        <v>799</v>
      </c>
      <c r="E2499" s="25" t="s">
        <v>695</v>
      </c>
    </row>
    <row r="2500" spans="1:5" x14ac:dyDescent="0.2">
      <c r="A2500" s="25" t="s">
        <v>3276</v>
      </c>
      <c r="B2500" s="25" t="s">
        <v>2616</v>
      </c>
      <c r="C2500" s="25" t="s">
        <v>669</v>
      </c>
      <c r="D2500" s="25" t="s">
        <v>799</v>
      </c>
      <c r="E2500" s="25" t="s">
        <v>255</v>
      </c>
    </row>
    <row r="2501" spans="1:5" x14ac:dyDescent="0.2">
      <c r="A2501" s="25" t="s">
        <v>3276</v>
      </c>
      <c r="B2501" s="25" t="s">
        <v>734</v>
      </c>
      <c r="C2501" s="25" t="s">
        <v>664</v>
      </c>
      <c r="D2501" s="25" t="s">
        <v>799</v>
      </c>
      <c r="E2501" s="25" t="s">
        <v>695</v>
      </c>
    </row>
    <row r="2502" spans="1:5" x14ac:dyDescent="0.2">
      <c r="A2502" s="25" t="s">
        <v>3276</v>
      </c>
      <c r="B2502" s="25" t="s">
        <v>734</v>
      </c>
      <c r="C2502" s="25" t="s">
        <v>664</v>
      </c>
      <c r="D2502" s="25" t="s">
        <v>799</v>
      </c>
      <c r="E2502" s="25" t="s">
        <v>255</v>
      </c>
    </row>
    <row r="2503" spans="1:5" x14ac:dyDescent="0.2">
      <c r="A2503" s="25" t="s">
        <v>3276</v>
      </c>
      <c r="B2503" s="25" t="s">
        <v>734</v>
      </c>
      <c r="C2503" s="25" t="s">
        <v>664</v>
      </c>
      <c r="D2503" s="25" t="s">
        <v>799</v>
      </c>
      <c r="E2503" s="25" t="s">
        <v>1453</v>
      </c>
    </row>
    <row r="2504" spans="1:5" x14ac:dyDescent="0.2">
      <c r="A2504" s="25" t="s">
        <v>3276</v>
      </c>
      <c r="B2504" s="25" t="s">
        <v>1003</v>
      </c>
      <c r="C2504" s="25" t="s">
        <v>641</v>
      </c>
      <c r="D2504" s="25" t="s">
        <v>799</v>
      </c>
      <c r="E2504" s="25" t="s">
        <v>695</v>
      </c>
    </row>
    <row r="2505" spans="1:5" x14ac:dyDescent="0.2">
      <c r="A2505" s="25" t="s">
        <v>3276</v>
      </c>
      <c r="B2505" s="25" t="s">
        <v>1003</v>
      </c>
      <c r="C2505" s="25" t="s">
        <v>641</v>
      </c>
      <c r="D2505" s="25" t="s">
        <v>799</v>
      </c>
      <c r="E2505" s="25" t="s">
        <v>255</v>
      </c>
    </row>
    <row r="2506" spans="1:5" x14ac:dyDescent="0.2">
      <c r="A2506" s="25" t="s">
        <v>3276</v>
      </c>
      <c r="B2506" s="25" t="s">
        <v>1003</v>
      </c>
      <c r="C2506" s="25" t="s">
        <v>641</v>
      </c>
      <c r="D2506" s="25" t="s">
        <v>799</v>
      </c>
      <c r="E2506" s="25" t="s">
        <v>1453</v>
      </c>
    </row>
    <row r="2507" spans="1:5" x14ac:dyDescent="0.2">
      <c r="A2507" s="25" t="s">
        <v>3276</v>
      </c>
      <c r="B2507" s="25" t="s">
        <v>2617</v>
      </c>
      <c r="C2507" s="25" t="s">
        <v>1358</v>
      </c>
      <c r="D2507" s="25" t="s">
        <v>799</v>
      </c>
      <c r="E2507" s="25" t="s">
        <v>695</v>
      </c>
    </row>
    <row r="2508" spans="1:5" x14ac:dyDescent="0.2">
      <c r="A2508" s="25" t="s">
        <v>3276</v>
      </c>
      <c r="B2508" s="25" t="s">
        <v>2617</v>
      </c>
      <c r="C2508" s="25" t="s">
        <v>1358</v>
      </c>
      <c r="D2508" s="25" t="s">
        <v>799</v>
      </c>
      <c r="E2508" s="25" t="s">
        <v>255</v>
      </c>
    </row>
    <row r="2509" spans="1:5" x14ac:dyDescent="0.2">
      <c r="A2509" s="25" t="s">
        <v>3276</v>
      </c>
      <c r="B2509" s="25" t="s">
        <v>2617</v>
      </c>
      <c r="C2509" s="25" t="s">
        <v>1358</v>
      </c>
      <c r="D2509" s="25" t="s">
        <v>799</v>
      </c>
      <c r="E2509" s="25" t="s">
        <v>1453</v>
      </c>
    </row>
    <row r="2510" spans="1:5" x14ac:dyDescent="0.2">
      <c r="A2510" s="25" t="s">
        <v>3276</v>
      </c>
      <c r="B2510" s="25" t="s">
        <v>778</v>
      </c>
      <c r="C2510" s="25" t="s">
        <v>687</v>
      </c>
      <c r="D2510" s="25" t="s">
        <v>799</v>
      </c>
      <c r="E2510" s="25" t="s">
        <v>695</v>
      </c>
    </row>
    <row r="2511" spans="1:5" x14ac:dyDescent="0.2">
      <c r="A2511" s="25" t="s">
        <v>3276</v>
      </c>
      <c r="B2511" s="25" t="s">
        <v>778</v>
      </c>
      <c r="C2511" s="25" t="s">
        <v>687</v>
      </c>
      <c r="D2511" s="25" t="s">
        <v>799</v>
      </c>
      <c r="E2511" s="25" t="s">
        <v>255</v>
      </c>
    </row>
    <row r="2512" spans="1:5" x14ac:dyDescent="0.2">
      <c r="A2512" s="25" t="s">
        <v>3276</v>
      </c>
      <c r="B2512" s="25" t="s">
        <v>778</v>
      </c>
      <c r="C2512" s="25" t="s">
        <v>687</v>
      </c>
      <c r="D2512" s="25" t="s">
        <v>799</v>
      </c>
      <c r="E2512" s="25" t="s">
        <v>1453</v>
      </c>
    </row>
    <row r="2513" spans="1:5" x14ac:dyDescent="0.2">
      <c r="A2513" s="25" t="s">
        <v>3276</v>
      </c>
      <c r="B2513" s="25" t="s">
        <v>725</v>
      </c>
      <c r="C2513" s="25" t="s">
        <v>649</v>
      </c>
      <c r="D2513" s="25" t="s">
        <v>799</v>
      </c>
      <c r="E2513" s="25" t="s">
        <v>695</v>
      </c>
    </row>
    <row r="2514" spans="1:5" x14ac:dyDescent="0.2">
      <c r="A2514" s="25" t="s">
        <v>3276</v>
      </c>
      <c r="B2514" s="25" t="s">
        <v>725</v>
      </c>
      <c r="C2514" s="25" t="s">
        <v>649</v>
      </c>
      <c r="D2514" s="25" t="s">
        <v>799</v>
      </c>
      <c r="E2514" s="25" t="s">
        <v>255</v>
      </c>
    </row>
    <row r="2515" spans="1:5" x14ac:dyDescent="0.2">
      <c r="A2515" s="25" t="s">
        <v>3276</v>
      </c>
      <c r="B2515" s="25" t="s">
        <v>725</v>
      </c>
      <c r="C2515" s="25" t="s">
        <v>649</v>
      </c>
      <c r="D2515" s="25" t="s">
        <v>799</v>
      </c>
      <c r="E2515" s="25" t="s">
        <v>1453</v>
      </c>
    </row>
    <row r="2516" spans="1:5" x14ac:dyDescent="0.2">
      <c r="A2516" s="25" t="s">
        <v>3276</v>
      </c>
      <c r="B2516" s="25" t="s">
        <v>739</v>
      </c>
      <c r="C2516" s="25" t="s">
        <v>670</v>
      </c>
      <c r="D2516" s="25" t="s">
        <v>799</v>
      </c>
      <c r="E2516" s="25" t="s">
        <v>695</v>
      </c>
    </row>
    <row r="2517" spans="1:5" x14ac:dyDescent="0.2">
      <c r="A2517" s="25" t="s">
        <v>3276</v>
      </c>
      <c r="B2517" s="25" t="s">
        <v>739</v>
      </c>
      <c r="C2517" s="25" t="s">
        <v>670</v>
      </c>
      <c r="D2517" s="25" t="s">
        <v>799</v>
      </c>
      <c r="E2517" s="25" t="s">
        <v>255</v>
      </c>
    </row>
    <row r="2518" spans="1:5" x14ac:dyDescent="0.2">
      <c r="A2518" s="25" t="s">
        <v>3276</v>
      </c>
      <c r="B2518" s="25" t="s">
        <v>772</v>
      </c>
      <c r="C2518" s="25" t="s">
        <v>678</v>
      </c>
      <c r="D2518" s="25" t="s">
        <v>799</v>
      </c>
      <c r="E2518" s="25" t="s">
        <v>695</v>
      </c>
    </row>
    <row r="2519" spans="1:5" x14ac:dyDescent="0.2">
      <c r="A2519" s="25" t="s">
        <v>3276</v>
      </c>
      <c r="B2519" s="25" t="s">
        <v>772</v>
      </c>
      <c r="C2519" s="25" t="s">
        <v>678</v>
      </c>
      <c r="D2519" s="25" t="s">
        <v>799</v>
      </c>
      <c r="E2519" s="25" t="s">
        <v>255</v>
      </c>
    </row>
    <row r="2520" spans="1:5" x14ac:dyDescent="0.2">
      <c r="A2520" s="25" t="s">
        <v>3276</v>
      </c>
      <c r="B2520" s="25" t="s">
        <v>772</v>
      </c>
      <c r="C2520" s="25" t="s">
        <v>678</v>
      </c>
      <c r="D2520" s="25" t="s">
        <v>799</v>
      </c>
      <c r="E2520" s="25" t="s">
        <v>1453</v>
      </c>
    </row>
    <row r="2521" spans="1:5" x14ac:dyDescent="0.2">
      <c r="A2521" s="25" t="s">
        <v>3276</v>
      </c>
      <c r="B2521" s="25" t="s">
        <v>2618</v>
      </c>
      <c r="C2521" s="25" t="s">
        <v>648</v>
      </c>
      <c r="D2521" s="25" t="s">
        <v>799</v>
      </c>
      <c r="E2521" s="25" t="s">
        <v>695</v>
      </c>
    </row>
    <row r="2522" spans="1:5" x14ac:dyDescent="0.2">
      <c r="A2522" s="25" t="s">
        <v>3276</v>
      </c>
      <c r="B2522" s="25" t="s">
        <v>2618</v>
      </c>
      <c r="C2522" s="25" t="s">
        <v>648</v>
      </c>
      <c r="D2522" s="25" t="s">
        <v>799</v>
      </c>
      <c r="E2522" s="25" t="s">
        <v>255</v>
      </c>
    </row>
    <row r="2523" spans="1:5" x14ac:dyDescent="0.2">
      <c r="A2523" s="25" t="s">
        <v>3276</v>
      </c>
      <c r="B2523" s="25" t="s">
        <v>2619</v>
      </c>
      <c r="C2523" s="25" t="s">
        <v>1338</v>
      </c>
      <c r="D2523" s="25" t="s">
        <v>799</v>
      </c>
      <c r="E2523" s="25" t="s">
        <v>255</v>
      </c>
    </row>
    <row r="2524" spans="1:5" x14ac:dyDescent="0.2">
      <c r="A2524" s="25" t="s">
        <v>3276</v>
      </c>
      <c r="B2524" s="25" t="s">
        <v>2619</v>
      </c>
      <c r="C2524" s="25" t="s">
        <v>1338</v>
      </c>
      <c r="D2524" s="25" t="s">
        <v>799</v>
      </c>
      <c r="E2524" s="25" t="s">
        <v>1453</v>
      </c>
    </row>
    <row r="2525" spans="1:5" x14ac:dyDescent="0.2">
      <c r="A2525" s="25" t="s">
        <v>3276</v>
      </c>
      <c r="B2525" s="25" t="s">
        <v>2620</v>
      </c>
      <c r="C2525" s="25" t="s">
        <v>1340</v>
      </c>
      <c r="D2525" s="25" t="s">
        <v>799</v>
      </c>
      <c r="E2525" s="25" t="s">
        <v>255</v>
      </c>
    </row>
    <row r="2526" spans="1:5" x14ac:dyDescent="0.2">
      <c r="A2526" s="25" t="s">
        <v>3276</v>
      </c>
      <c r="B2526" s="25" t="s">
        <v>2620</v>
      </c>
      <c r="C2526" s="25" t="s">
        <v>1340</v>
      </c>
      <c r="D2526" s="25" t="s">
        <v>799</v>
      </c>
      <c r="E2526" s="25" t="s">
        <v>1453</v>
      </c>
    </row>
    <row r="2527" spans="1:5" x14ac:dyDescent="0.2">
      <c r="A2527" s="25" t="s">
        <v>3276</v>
      </c>
      <c r="B2527" s="25" t="s">
        <v>1355</v>
      </c>
      <c r="C2527" s="25" t="s">
        <v>1356</v>
      </c>
      <c r="D2527" s="25" t="s">
        <v>799</v>
      </c>
      <c r="E2527" s="25" t="s">
        <v>255</v>
      </c>
    </row>
    <row r="2528" spans="1:5" x14ac:dyDescent="0.2">
      <c r="A2528" s="25" t="s">
        <v>3276</v>
      </c>
      <c r="B2528" s="25" t="s">
        <v>1355</v>
      </c>
      <c r="C2528" s="25" t="s">
        <v>1356</v>
      </c>
      <c r="D2528" s="25" t="s">
        <v>799</v>
      </c>
      <c r="E2528" s="25" t="s">
        <v>1453</v>
      </c>
    </row>
    <row r="2529" spans="1:5" x14ac:dyDescent="0.2">
      <c r="A2529" s="25" t="s">
        <v>3276</v>
      </c>
      <c r="B2529" s="25" t="s">
        <v>1341</v>
      </c>
      <c r="C2529" s="25" t="s">
        <v>1342</v>
      </c>
      <c r="D2529" s="25" t="s">
        <v>799</v>
      </c>
      <c r="E2529" s="25" t="s">
        <v>255</v>
      </c>
    </row>
    <row r="2530" spans="1:5" x14ac:dyDescent="0.2">
      <c r="A2530" s="25" t="s">
        <v>3276</v>
      </c>
      <c r="B2530" s="25" t="s">
        <v>1341</v>
      </c>
      <c r="C2530" s="25" t="s">
        <v>1342</v>
      </c>
      <c r="D2530" s="25" t="s">
        <v>799</v>
      </c>
      <c r="E2530" s="25" t="s">
        <v>1453</v>
      </c>
    </row>
    <row r="2531" spans="1:5" x14ac:dyDescent="0.2">
      <c r="A2531" s="25" t="s">
        <v>3276</v>
      </c>
      <c r="B2531" s="25" t="s">
        <v>2621</v>
      </c>
      <c r="C2531" s="25" t="s">
        <v>1876</v>
      </c>
      <c r="D2531" s="25" t="s">
        <v>799</v>
      </c>
      <c r="E2531" s="25" t="s">
        <v>255</v>
      </c>
    </row>
    <row r="2532" spans="1:5" x14ac:dyDescent="0.2">
      <c r="A2532" s="25" t="s">
        <v>3276</v>
      </c>
      <c r="B2532" s="25" t="s">
        <v>1345</v>
      </c>
      <c r="C2532" s="25" t="s">
        <v>1346</v>
      </c>
      <c r="D2532" s="25" t="s">
        <v>799</v>
      </c>
      <c r="E2532" s="25" t="s">
        <v>255</v>
      </c>
    </row>
    <row r="2533" spans="1:5" x14ac:dyDescent="0.2">
      <c r="A2533" s="25" t="s">
        <v>3276</v>
      </c>
      <c r="B2533" s="25" t="s">
        <v>1345</v>
      </c>
      <c r="C2533" s="25" t="s">
        <v>1346</v>
      </c>
      <c r="D2533" s="25" t="s">
        <v>799</v>
      </c>
      <c r="E2533" s="25" t="s">
        <v>1453</v>
      </c>
    </row>
    <row r="2534" spans="1:5" x14ac:dyDescent="0.2">
      <c r="A2534" s="25" t="s">
        <v>3276</v>
      </c>
      <c r="B2534" s="25" t="s">
        <v>1347</v>
      </c>
      <c r="C2534" s="25" t="s">
        <v>1348</v>
      </c>
      <c r="D2534" s="25" t="s">
        <v>799</v>
      </c>
      <c r="E2534" s="25" t="s">
        <v>255</v>
      </c>
    </row>
    <row r="2535" spans="1:5" x14ac:dyDescent="0.2">
      <c r="A2535" s="25" t="s">
        <v>3276</v>
      </c>
      <c r="B2535" s="25" t="s">
        <v>1347</v>
      </c>
      <c r="C2535" s="25" t="s">
        <v>1348</v>
      </c>
      <c r="D2535" s="25" t="s">
        <v>799</v>
      </c>
      <c r="E2535" s="25" t="s">
        <v>1453</v>
      </c>
    </row>
    <row r="2536" spans="1:5" x14ac:dyDescent="0.2">
      <c r="A2536" s="25" t="s">
        <v>3276</v>
      </c>
      <c r="B2536" s="25" t="s">
        <v>1594</v>
      </c>
      <c r="C2536" s="25" t="s">
        <v>1595</v>
      </c>
      <c r="D2536" s="25" t="s">
        <v>799</v>
      </c>
      <c r="E2536" s="25" t="s">
        <v>255</v>
      </c>
    </row>
    <row r="2537" spans="1:5" x14ac:dyDescent="0.2">
      <c r="A2537" s="25" t="s">
        <v>3276</v>
      </c>
      <c r="B2537" s="25" t="s">
        <v>2622</v>
      </c>
      <c r="C2537" s="25" t="s">
        <v>1350</v>
      </c>
      <c r="D2537" s="25" t="s">
        <v>799</v>
      </c>
      <c r="E2537" s="25" t="s">
        <v>255</v>
      </c>
    </row>
    <row r="2538" spans="1:5" x14ac:dyDescent="0.2">
      <c r="A2538" s="25" t="s">
        <v>3276</v>
      </c>
      <c r="B2538" s="25" t="s">
        <v>2622</v>
      </c>
      <c r="C2538" s="25" t="s">
        <v>1350</v>
      </c>
      <c r="D2538" s="25" t="s">
        <v>799</v>
      </c>
      <c r="E2538" s="25" t="s">
        <v>1453</v>
      </c>
    </row>
    <row r="2539" spans="1:5" x14ac:dyDescent="0.2">
      <c r="A2539" s="25" t="s">
        <v>3276</v>
      </c>
      <c r="B2539" s="25" t="s">
        <v>1351</v>
      </c>
      <c r="C2539" s="25" t="s">
        <v>1352</v>
      </c>
      <c r="D2539" s="25" t="s">
        <v>799</v>
      </c>
      <c r="E2539" s="25" t="s">
        <v>255</v>
      </c>
    </row>
    <row r="2540" spans="1:5" x14ac:dyDescent="0.2">
      <c r="A2540" s="25" t="s">
        <v>3276</v>
      </c>
      <c r="B2540" s="25" t="s">
        <v>1351</v>
      </c>
      <c r="C2540" s="25" t="s">
        <v>1352</v>
      </c>
      <c r="D2540" s="25" t="s">
        <v>799</v>
      </c>
      <c r="E2540" s="25" t="s">
        <v>1453</v>
      </c>
    </row>
    <row r="2541" spans="1:5" x14ac:dyDescent="0.2">
      <c r="A2541" s="25" t="s">
        <v>3276</v>
      </c>
      <c r="B2541" s="25" t="s">
        <v>1353</v>
      </c>
      <c r="C2541" s="25" t="s">
        <v>1354</v>
      </c>
      <c r="D2541" s="25" t="s">
        <v>799</v>
      </c>
      <c r="E2541" s="25" t="s">
        <v>255</v>
      </c>
    </row>
    <row r="2542" spans="1:5" x14ac:dyDescent="0.2">
      <c r="A2542" s="25" t="s">
        <v>3276</v>
      </c>
      <c r="B2542" s="25" t="s">
        <v>1353</v>
      </c>
      <c r="C2542" s="25" t="s">
        <v>1354</v>
      </c>
      <c r="D2542" s="25" t="s">
        <v>799</v>
      </c>
      <c r="E2542" s="25" t="s">
        <v>1453</v>
      </c>
    </row>
    <row r="2543" spans="1:5" x14ac:dyDescent="0.2">
      <c r="A2543" s="25" t="s">
        <v>3276</v>
      </c>
      <c r="B2543" s="25" t="s">
        <v>1343</v>
      </c>
      <c r="C2543" s="25" t="s">
        <v>1344</v>
      </c>
      <c r="D2543" s="25" t="s">
        <v>799</v>
      </c>
      <c r="E2543" s="25" t="s">
        <v>255</v>
      </c>
    </row>
    <row r="2544" spans="1:5" x14ac:dyDescent="0.2">
      <c r="A2544" s="25" t="s">
        <v>3276</v>
      </c>
      <c r="B2544" s="25" t="s">
        <v>1343</v>
      </c>
      <c r="C2544" s="25" t="s">
        <v>1344</v>
      </c>
      <c r="D2544" s="25" t="s">
        <v>799</v>
      </c>
      <c r="E2544" s="25" t="s">
        <v>1453</v>
      </c>
    </row>
    <row r="2545" spans="1:5" x14ac:dyDescent="0.2">
      <c r="A2545" s="25" t="s">
        <v>3276</v>
      </c>
      <c r="B2545" s="25" t="s">
        <v>2623</v>
      </c>
      <c r="C2545" s="25" t="s">
        <v>1468</v>
      </c>
      <c r="D2545" s="25" t="s">
        <v>799</v>
      </c>
      <c r="E2545" s="25" t="s">
        <v>695</v>
      </c>
    </row>
    <row r="2546" spans="1:5" x14ac:dyDescent="0.2">
      <c r="A2546" s="25" t="s">
        <v>3276</v>
      </c>
      <c r="B2546" s="25" t="s">
        <v>2623</v>
      </c>
      <c r="C2546" s="25" t="s">
        <v>1468</v>
      </c>
      <c r="D2546" s="25" t="s">
        <v>799</v>
      </c>
      <c r="E2546" s="25" t="s">
        <v>255</v>
      </c>
    </row>
    <row r="2547" spans="1:5" x14ac:dyDescent="0.2">
      <c r="A2547" s="25" t="s">
        <v>3276</v>
      </c>
      <c r="B2547" s="25" t="s">
        <v>2624</v>
      </c>
      <c r="C2547" s="25" t="s">
        <v>668</v>
      </c>
      <c r="D2547" s="25" t="s">
        <v>799</v>
      </c>
      <c r="E2547" s="25" t="s">
        <v>695</v>
      </c>
    </row>
    <row r="2548" spans="1:5" x14ac:dyDescent="0.2">
      <c r="A2548" s="25" t="s">
        <v>3276</v>
      </c>
      <c r="B2548" s="25" t="s">
        <v>2624</v>
      </c>
      <c r="C2548" s="25" t="s">
        <v>668</v>
      </c>
      <c r="D2548" s="25" t="s">
        <v>799</v>
      </c>
      <c r="E2548" s="25" t="s">
        <v>255</v>
      </c>
    </row>
    <row r="2549" spans="1:5" x14ac:dyDescent="0.2">
      <c r="A2549" s="25" t="s">
        <v>3276</v>
      </c>
      <c r="B2549" s="25" t="s">
        <v>785</v>
      </c>
      <c r="C2549" s="25" t="s">
        <v>703</v>
      </c>
      <c r="D2549" s="25" t="s">
        <v>799</v>
      </c>
      <c r="E2549" s="25" t="s">
        <v>695</v>
      </c>
    </row>
    <row r="2550" spans="1:5" x14ac:dyDescent="0.2">
      <c r="A2550" s="25" t="s">
        <v>3276</v>
      </c>
      <c r="B2550" s="25" t="s">
        <v>785</v>
      </c>
      <c r="C2550" s="25" t="s">
        <v>703</v>
      </c>
      <c r="D2550" s="25" t="s">
        <v>799</v>
      </c>
      <c r="E2550" s="25" t="s">
        <v>255</v>
      </c>
    </row>
    <row r="2551" spans="1:5" x14ac:dyDescent="0.2">
      <c r="A2551" s="25" t="s">
        <v>3276</v>
      </c>
      <c r="B2551" s="25" t="s">
        <v>732</v>
      </c>
      <c r="C2551" s="25" t="s">
        <v>659</v>
      </c>
      <c r="D2551" s="25" t="s">
        <v>799</v>
      </c>
      <c r="E2551" s="25" t="s">
        <v>695</v>
      </c>
    </row>
    <row r="2552" spans="1:5" x14ac:dyDescent="0.2">
      <c r="A2552" s="25" t="s">
        <v>3276</v>
      </c>
      <c r="B2552" s="25" t="s">
        <v>732</v>
      </c>
      <c r="C2552" s="25" t="s">
        <v>659</v>
      </c>
      <c r="D2552" s="25" t="s">
        <v>799</v>
      </c>
      <c r="E2552" s="25" t="s">
        <v>255</v>
      </c>
    </row>
    <row r="2553" spans="1:5" x14ac:dyDescent="0.2">
      <c r="A2553" s="25" t="s">
        <v>3276</v>
      </c>
      <c r="B2553" s="25" t="s">
        <v>732</v>
      </c>
      <c r="C2553" s="25" t="s">
        <v>659</v>
      </c>
      <c r="D2553" s="25" t="s">
        <v>799</v>
      </c>
      <c r="E2553" s="25" t="s">
        <v>1453</v>
      </c>
    </row>
    <row r="2554" spans="1:5" x14ac:dyDescent="0.2">
      <c r="A2554" s="25" t="s">
        <v>3276</v>
      </c>
      <c r="B2554" s="25" t="s">
        <v>2625</v>
      </c>
      <c r="C2554" s="25" t="s">
        <v>663</v>
      </c>
      <c r="D2554" s="25" t="s">
        <v>799</v>
      </c>
      <c r="E2554" s="25" t="s">
        <v>695</v>
      </c>
    </row>
    <row r="2555" spans="1:5" x14ac:dyDescent="0.2">
      <c r="A2555" s="25" t="s">
        <v>3276</v>
      </c>
      <c r="B2555" s="25" t="s">
        <v>2625</v>
      </c>
      <c r="C2555" s="25" t="s">
        <v>663</v>
      </c>
      <c r="D2555" s="25" t="s">
        <v>799</v>
      </c>
      <c r="E2555" s="25" t="s">
        <v>255</v>
      </c>
    </row>
    <row r="2556" spans="1:5" x14ac:dyDescent="0.2">
      <c r="A2556" s="25" t="s">
        <v>3276</v>
      </c>
      <c r="B2556" s="25" t="s">
        <v>779</v>
      </c>
      <c r="C2556" s="25" t="s">
        <v>688</v>
      </c>
      <c r="D2556" s="25" t="s">
        <v>799</v>
      </c>
      <c r="E2556" s="25" t="s">
        <v>695</v>
      </c>
    </row>
    <row r="2557" spans="1:5" x14ac:dyDescent="0.2">
      <c r="A2557" s="25" t="s">
        <v>3276</v>
      </c>
      <c r="B2557" s="25" t="s">
        <v>779</v>
      </c>
      <c r="C2557" s="25" t="s">
        <v>688</v>
      </c>
      <c r="D2557" s="25" t="s">
        <v>799</v>
      </c>
      <c r="E2557" s="25" t="s">
        <v>255</v>
      </c>
    </row>
    <row r="2558" spans="1:5" x14ac:dyDescent="0.2">
      <c r="A2558" s="25" t="s">
        <v>3276</v>
      </c>
      <c r="B2558" s="25" t="s">
        <v>779</v>
      </c>
      <c r="C2558" s="25" t="s">
        <v>688</v>
      </c>
      <c r="D2558" s="25" t="s">
        <v>799</v>
      </c>
      <c r="E2558" s="25" t="s">
        <v>1453</v>
      </c>
    </row>
    <row r="2559" spans="1:5" x14ac:dyDescent="0.2">
      <c r="A2559" s="25" t="s">
        <v>3276</v>
      </c>
      <c r="B2559" s="25" t="s">
        <v>2626</v>
      </c>
      <c r="C2559" s="25" t="s">
        <v>657</v>
      </c>
      <c r="D2559" s="25" t="s">
        <v>799</v>
      </c>
      <c r="E2559" s="25" t="s">
        <v>695</v>
      </c>
    </row>
    <row r="2560" spans="1:5" x14ac:dyDescent="0.2">
      <c r="A2560" s="25" t="s">
        <v>3276</v>
      </c>
      <c r="B2560" s="25" t="s">
        <v>2626</v>
      </c>
      <c r="C2560" s="25" t="s">
        <v>657</v>
      </c>
      <c r="D2560" s="25" t="s">
        <v>799</v>
      </c>
      <c r="E2560" s="25" t="s">
        <v>255</v>
      </c>
    </row>
    <row r="2561" spans="1:5" x14ac:dyDescent="0.2">
      <c r="A2561" s="25" t="s">
        <v>3276</v>
      </c>
      <c r="B2561" s="25" t="s">
        <v>774</v>
      </c>
      <c r="C2561" s="25" t="s">
        <v>681</v>
      </c>
      <c r="D2561" s="25" t="s">
        <v>799</v>
      </c>
      <c r="E2561" s="25" t="s">
        <v>695</v>
      </c>
    </row>
    <row r="2562" spans="1:5" x14ac:dyDescent="0.2">
      <c r="A2562" s="25" t="s">
        <v>3276</v>
      </c>
      <c r="B2562" s="25" t="s">
        <v>774</v>
      </c>
      <c r="C2562" s="25" t="s">
        <v>681</v>
      </c>
      <c r="D2562" s="25" t="s">
        <v>799</v>
      </c>
      <c r="E2562" s="25" t="s">
        <v>255</v>
      </c>
    </row>
    <row r="2563" spans="1:5" x14ac:dyDescent="0.2">
      <c r="A2563" s="25" t="s">
        <v>3276</v>
      </c>
      <c r="B2563" s="25" t="s">
        <v>773</v>
      </c>
      <c r="C2563" s="25" t="s">
        <v>680</v>
      </c>
      <c r="D2563" s="25" t="s">
        <v>799</v>
      </c>
      <c r="E2563" s="25" t="s">
        <v>695</v>
      </c>
    </row>
    <row r="2564" spans="1:5" x14ac:dyDescent="0.2">
      <c r="A2564" s="25" t="s">
        <v>3276</v>
      </c>
      <c r="B2564" s="25" t="s">
        <v>773</v>
      </c>
      <c r="C2564" s="25" t="s">
        <v>680</v>
      </c>
      <c r="D2564" s="25" t="s">
        <v>799</v>
      </c>
      <c r="E2564" s="25" t="s">
        <v>255</v>
      </c>
    </row>
    <row r="2565" spans="1:5" x14ac:dyDescent="0.2">
      <c r="A2565" s="25" t="s">
        <v>3276</v>
      </c>
      <c r="B2565" s="25" t="s">
        <v>2627</v>
      </c>
      <c r="C2565" s="25" t="s">
        <v>677</v>
      </c>
      <c r="D2565" s="25" t="s">
        <v>799</v>
      </c>
      <c r="E2565" s="25" t="s">
        <v>695</v>
      </c>
    </row>
    <row r="2566" spans="1:5" x14ac:dyDescent="0.2">
      <c r="A2566" s="25" t="s">
        <v>3276</v>
      </c>
      <c r="B2566" s="25" t="s">
        <v>2627</v>
      </c>
      <c r="C2566" s="25" t="s">
        <v>677</v>
      </c>
      <c r="D2566" s="25" t="s">
        <v>799</v>
      </c>
      <c r="E2566" s="25" t="s">
        <v>255</v>
      </c>
    </row>
    <row r="2567" spans="1:5" x14ac:dyDescent="0.2">
      <c r="A2567" s="25" t="s">
        <v>3276</v>
      </c>
      <c r="B2567" s="25" t="s">
        <v>2628</v>
      </c>
      <c r="C2567" s="25" t="s">
        <v>685</v>
      </c>
      <c r="D2567" s="25" t="s">
        <v>799</v>
      </c>
      <c r="E2567" s="25" t="s">
        <v>695</v>
      </c>
    </row>
    <row r="2568" spans="1:5" x14ac:dyDescent="0.2">
      <c r="A2568" s="25" t="s">
        <v>3276</v>
      </c>
      <c r="B2568" s="25" t="s">
        <v>2628</v>
      </c>
      <c r="C2568" s="25" t="s">
        <v>685</v>
      </c>
      <c r="D2568" s="25" t="s">
        <v>799</v>
      </c>
      <c r="E2568" s="25" t="s">
        <v>255</v>
      </c>
    </row>
    <row r="2569" spans="1:5" x14ac:dyDescent="0.2">
      <c r="A2569" s="25" t="s">
        <v>3276</v>
      </c>
      <c r="B2569" s="25" t="s">
        <v>2629</v>
      </c>
      <c r="C2569" s="25" t="s">
        <v>1360</v>
      </c>
      <c r="D2569" s="25" t="s">
        <v>799</v>
      </c>
      <c r="E2569" s="25" t="s">
        <v>255</v>
      </c>
    </row>
    <row r="2570" spans="1:5" x14ac:dyDescent="0.2">
      <c r="A2570" s="25" t="s">
        <v>3276</v>
      </c>
      <c r="B2570" s="25" t="s">
        <v>2630</v>
      </c>
      <c r="C2570" s="25" t="s">
        <v>707</v>
      </c>
      <c r="D2570" s="25" t="s">
        <v>799</v>
      </c>
      <c r="E2570" s="25" t="s">
        <v>695</v>
      </c>
    </row>
    <row r="2571" spans="1:5" x14ac:dyDescent="0.2">
      <c r="A2571" s="25" t="s">
        <v>3276</v>
      </c>
      <c r="B2571" s="25" t="s">
        <v>2630</v>
      </c>
      <c r="C2571" s="25" t="s">
        <v>707</v>
      </c>
      <c r="D2571" s="25" t="s">
        <v>799</v>
      </c>
      <c r="E2571" s="25" t="s">
        <v>255</v>
      </c>
    </row>
    <row r="2572" spans="1:5" x14ac:dyDescent="0.2">
      <c r="A2572" s="25" t="s">
        <v>3276</v>
      </c>
      <c r="B2572" s="25" t="s">
        <v>2631</v>
      </c>
      <c r="C2572" s="25" t="s">
        <v>708</v>
      </c>
      <c r="D2572" s="25" t="s">
        <v>799</v>
      </c>
      <c r="E2572" s="25" t="s">
        <v>695</v>
      </c>
    </row>
    <row r="2573" spans="1:5" x14ac:dyDescent="0.2">
      <c r="A2573" s="25" t="s">
        <v>3276</v>
      </c>
      <c r="B2573" s="25" t="s">
        <v>2631</v>
      </c>
      <c r="C2573" s="25" t="s">
        <v>708</v>
      </c>
      <c r="D2573" s="25" t="s">
        <v>799</v>
      </c>
      <c r="E2573" s="25" t="s">
        <v>255</v>
      </c>
    </row>
    <row r="2574" spans="1:5" x14ac:dyDescent="0.2">
      <c r="A2574" s="25" t="s">
        <v>3276</v>
      </c>
      <c r="B2574" s="25" t="s">
        <v>2632</v>
      </c>
      <c r="C2574" s="25" t="s">
        <v>710</v>
      </c>
      <c r="D2574" s="25" t="s">
        <v>799</v>
      </c>
      <c r="E2574" s="25" t="s">
        <v>695</v>
      </c>
    </row>
    <row r="2575" spans="1:5" x14ac:dyDescent="0.2">
      <c r="A2575" s="25" t="s">
        <v>3276</v>
      </c>
      <c r="B2575" s="25" t="s">
        <v>2632</v>
      </c>
      <c r="C2575" s="25" t="s">
        <v>710</v>
      </c>
      <c r="D2575" s="25" t="s">
        <v>799</v>
      </c>
      <c r="E2575" s="25" t="s">
        <v>255</v>
      </c>
    </row>
    <row r="2576" spans="1:5" x14ac:dyDescent="0.2">
      <c r="A2576" s="25" t="s">
        <v>3276</v>
      </c>
      <c r="B2576" s="25" t="s">
        <v>2633</v>
      </c>
      <c r="C2576" s="25" t="s">
        <v>701</v>
      </c>
      <c r="D2576" s="25" t="s">
        <v>799</v>
      </c>
      <c r="E2576" s="25" t="s">
        <v>695</v>
      </c>
    </row>
    <row r="2577" spans="1:5" x14ac:dyDescent="0.2">
      <c r="A2577" s="25" t="s">
        <v>3276</v>
      </c>
      <c r="B2577" s="25" t="s">
        <v>2633</v>
      </c>
      <c r="C2577" s="25" t="s">
        <v>701</v>
      </c>
      <c r="D2577" s="25" t="s">
        <v>799</v>
      </c>
      <c r="E2577" s="25" t="s">
        <v>255</v>
      </c>
    </row>
    <row r="2578" spans="1:5" x14ac:dyDescent="0.2">
      <c r="A2578" s="25" t="s">
        <v>3276</v>
      </c>
      <c r="B2578" s="25" t="s">
        <v>2634</v>
      </c>
      <c r="C2578" s="25" t="s">
        <v>706</v>
      </c>
      <c r="D2578" s="25" t="s">
        <v>799</v>
      </c>
      <c r="E2578" s="25" t="s">
        <v>695</v>
      </c>
    </row>
    <row r="2579" spans="1:5" x14ac:dyDescent="0.2">
      <c r="A2579" s="25" t="s">
        <v>3276</v>
      </c>
      <c r="B2579" s="25" t="s">
        <v>2634</v>
      </c>
      <c r="C2579" s="25" t="s">
        <v>706</v>
      </c>
      <c r="D2579" s="25" t="s">
        <v>799</v>
      </c>
      <c r="E2579" s="25" t="s">
        <v>255</v>
      </c>
    </row>
    <row r="2580" spans="1:5" x14ac:dyDescent="0.2">
      <c r="A2580" s="25" t="s">
        <v>3276</v>
      </c>
      <c r="B2580" s="25" t="s">
        <v>2635</v>
      </c>
      <c r="C2580" s="25" t="s">
        <v>684</v>
      </c>
      <c r="D2580" s="25" t="s">
        <v>799</v>
      </c>
      <c r="E2580" s="25" t="s">
        <v>695</v>
      </c>
    </row>
    <row r="2581" spans="1:5" x14ac:dyDescent="0.2">
      <c r="A2581" s="25" t="s">
        <v>3276</v>
      </c>
      <c r="B2581" s="25" t="s">
        <v>2635</v>
      </c>
      <c r="C2581" s="25" t="s">
        <v>684</v>
      </c>
      <c r="D2581" s="25" t="s">
        <v>799</v>
      </c>
      <c r="E2581" s="25" t="s">
        <v>255</v>
      </c>
    </row>
    <row r="2582" spans="1:5" x14ac:dyDescent="0.2">
      <c r="A2582" s="25" t="s">
        <v>3276</v>
      </c>
      <c r="B2582" s="25" t="s">
        <v>2636</v>
      </c>
      <c r="C2582" s="25" t="s">
        <v>690</v>
      </c>
      <c r="D2582" s="25" t="s">
        <v>799</v>
      </c>
      <c r="E2582" s="25" t="s">
        <v>695</v>
      </c>
    </row>
    <row r="2583" spans="1:5" x14ac:dyDescent="0.2">
      <c r="A2583" s="25" t="s">
        <v>3276</v>
      </c>
      <c r="B2583" s="25" t="s">
        <v>2636</v>
      </c>
      <c r="C2583" s="25" t="s">
        <v>690</v>
      </c>
      <c r="D2583" s="25" t="s">
        <v>799</v>
      </c>
      <c r="E2583" s="25" t="s">
        <v>255</v>
      </c>
    </row>
    <row r="2584" spans="1:5" x14ac:dyDescent="0.2">
      <c r="A2584" s="25" t="s">
        <v>3276</v>
      </c>
      <c r="B2584" s="25" t="s">
        <v>2637</v>
      </c>
      <c r="C2584" s="25" t="s">
        <v>709</v>
      </c>
      <c r="D2584" s="25" t="s">
        <v>799</v>
      </c>
      <c r="E2584" s="25" t="s">
        <v>695</v>
      </c>
    </row>
    <row r="2585" spans="1:5" x14ac:dyDescent="0.2">
      <c r="A2585" s="25" t="s">
        <v>3276</v>
      </c>
      <c r="B2585" s="25" t="s">
        <v>2637</v>
      </c>
      <c r="C2585" s="25" t="s">
        <v>709</v>
      </c>
      <c r="D2585" s="25" t="s">
        <v>799</v>
      </c>
      <c r="E2585" s="25" t="s">
        <v>255</v>
      </c>
    </row>
    <row r="2586" spans="1:5" x14ac:dyDescent="0.2">
      <c r="A2586" s="25" t="s">
        <v>3276</v>
      </c>
      <c r="B2586" s="25" t="s">
        <v>720</v>
      </c>
      <c r="C2586" s="25" t="s">
        <v>629</v>
      </c>
      <c r="D2586" s="25" t="s">
        <v>799</v>
      </c>
      <c r="E2586" s="25" t="s">
        <v>695</v>
      </c>
    </row>
    <row r="2587" spans="1:5" x14ac:dyDescent="0.2">
      <c r="A2587" s="25" t="s">
        <v>3276</v>
      </c>
      <c r="B2587" s="25" t="s">
        <v>720</v>
      </c>
      <c r="C2587" s="25" t="s">
        <v>629</v>
      </c>
      <c r="D2587" s="25" t="s">
        <v>799</v>
      </c>
      <c r="E2587" s="25" t="s">
        <v>255</v>
      </c>
    </row>
    <row r="2588" spans="1:5" x14ac:dyDescent="0.2">
      <c r="A2588" s="25" t="s">
        <v>3276</v>
      </c>
      <c r="B2588" s="25" t="s">
        <v>720</v>
      </c>
      <c r="C2588" s="25" t="s">
        <v>629</v>
      </c>
      <c r="D2588" s="25" t="s">
        <v>799</v>
      </c>
      <c r="E2588" s="25" t="s">
        <v>1453</v>
      </c>
    </row>
    <row r="2589" spans="1:5" x14ac:dyDescent="0.2">
      <c r="A2589" s="25" t="s">
        <v>3276</v>
      </c>
      <c r="B2589" s="25" t="s">
        <v>735</v>
      </c>
      <c r="C2589" s="25" t="s">
        <v>666</v>
      </c>
      <c r="D2589" s="25" t="s">
        <v>799</v>
      </c>
      <c r="E2589" s="25" t="s">
        <v>1453</v>
      </c>
    </row>
    <row r="2590" spans="1:5" x14ac:dyDescent="0.2">
      <c r="A2590" s="25" t="s">
        <v>3276</v>
      </c>
      <c r="B2590" s="25" t="s">
        <v>719</v>
      </c>
      <c r="C2590" s="25" t="s">
        <v>628</v>
      </c>
      <c r="D2590" s="25" t="s">
        <v>799</v>
      </c>
      <c r="E2590" s="25" t="s">
        <v>695</v>
      </c>
    </row>
    <row r="2591" spans="1:5" x14ac:dyDescent="0.2">
      <c r="A2591" s="25" t="s">
        <v>3276</v>
      </c>
      <c r="B2591" s="25" t="s">
        <v>719</v>
      </c>
      <c r="C2591" s="25" t="s">
        <v>628</v>
      </c>
      <c r="D2591" s="25" t="s">
        <v>799</v>
      </c>
      <c r="E2591" s="25" t="s">
        <v>255</v>
      </c>
    </row>
    <row r="2592" spans="1:5" x14ac:dyDescent="0.2">
      <c r="A2592" s="25" t="s">
        <v>3276</v>
      </c>
      <c r="B2592" s="25" t="s">
        <v>719</v>
      </c>
      <c r="C2592" s="25" t="s">
        <v>628</v>
      </c>
      <c r="D2592" s="25" t="s">
        <v>799</v>
      </c>
      <c r="E2592" s="25" t="s">
        <v>1453</v>
      </c>
    </row>
    <row r="2593" spans="1:5" x14ac:dyDescent="0.2">
      <c r="A2593" s="25" t="s">
        <v>3276</v>
      </c>
      <c r="B2593" s="25" t="s">
        <v>728</v>
      </c>
      <c r="C2593" s="25" t="s">
        <v>654</v>
      </c>
      <c r="D2593" s="25" t="s">
        <v>799</v>
      </c>
      <c r="E2593" s="25" t="s">
        <v>695</v>
      </c>
    </row>
    <row r="2594" spans="1:5" x14ac:dyDescent="0.2">
      <c r="A2594" s="25" t="s">
        <v>3276</v>
      </c>
      <c r="B2594" s="25" t="s">
        <v>728</v>
      </c>
      <c r="C2594" s="25" t="s">
        <v>654</v>
      </c>
      <c r="D2594" s="25" t="s">
        <v>799</v>
      </c>
      <c r="E2594" s="25" t="s">
        <v>255</v>
      </c>
    </row>
    <row r="2595" spans="1:5" x14ac:dyDescent="0.2">
      <c r="A2595" s="25" t="s">
        <v>3276</v>
      </c>
      <c r="B2595" s="25" t="s">
        <v>728</v>
      </c>
      <c r="C2595" s="25" t="s">
        <v>654</v>
      </c>
      <c r="D2595" s="25" t="s">
        <v>799</v>
      </c>
      <c r="E2595" s="25" t="s">
        <v>1453</v>
      </c>
    </row>
    <row r="2596" spans="1:5" x14ac:dyDescent="0.2">
      <c r="A2596" s="25" t="s">
        <v>3276</v>
      </c>
      <c r="B2596" s="25" t="s">
        <v>721</v>
      </c>
      <c r="C2596" s="25" t="s">
        <v>640</v>
      </c>
      <c r="D2596" s="25" t="s">
        <v>799</v>
      </c>
      <c r="E2596" s="25" t="s">
        <v>695</v>
      </c>
    </row>
    <row r="2597" spans="1:5" x14ac:dyDescent="0.2">
      <c r="A2597" s="25" t="s">
        <v>3276</v>
      </c>
      <c r="B2597" s="25" t="s">
        <v>721</v>
      </c>
      <c r="C2597" s="25" t="s">
        <v>640</v>
      </c>
      <c r="D2597" s="25" t="s">
        <v>799</v>
      </c>
      <c r="E2597" s="25" t="s">
        <v>255</v>
      </c>
    </row>
    <row r="2598" spans="1:5" x14ac:dyDescent="0.2">
      <c r="A2598" s="25" t="s">
        <v>3276</v>
      </c>
      <c r="B2598" s="25" t="s">
        <v>721</v>
      </c>
      <c r="C2598" s="25" t="s">
        <v>640</v>
      </c>
      <c r="D2598" s="25" t="s">
        <v>799</v>
      </c>
      <c r="E2598" s="25" t="s">
        <v>1453</v>
      </c>
    </row>
    <row r="2599" spans="1:5" x14ac:dyDescent="0.2">
      <c r="A2599" s="25" t="s">
        <v>3276</v>
      </c>
      <c r="B2599" s="25" t="s">
        <v>727</v>
      </c>
      <c r="C2599" s="25" t="s">
        <v>652</v>
      </c>
      <c r="D2599" s="25" t="s">
        <v>799</v>
      </c>
      <c r="E2599" s="25" t="s">
        <v>695</v>
      </c>
    </row>
    <row r="2600" spans="1:5" x14ac:dyDescent="0.2">
      <c r="A2600" s="25" t="s">
        <v>3276</v>
      </c>
      <c r="B2600" s="25" t="s">
        <v>727</v>
      </c>
      <c r="C2600" s="25" t="s">
        <v>652</v>
      </c>
      <c r="D2600" s="25" t="s">
        <v>799</v>
      </c>
      <c r="E2600" s="25" t="s">
        <v>255</v>
      </c>
    </row>
    <row r="2601" spans="1:5" x14ac:dyDescent="0.2">
      <c r="A2601" s="25" t="s">
        <v>3276</v>
      </c>
      <c r="B2601" s="25" t="s">
        <v>727</v>
      </c>
      <c r="C2601" s="25" t="s">
        <v>652</v>
      </c>
      <c r="D2601" s="25" t="s">
        <v>799</v>
      </c>
      <c r="E2601" s="25" t="s">
        <v>1453</v>
      </c>
    </row>
    <row r="2602" spans="1:5" x14ac:dyDescent="0.2">
      <c r="A2602" s="25" t="s">
        <v>3276</v>
      </c>
      <c r="B2602" s="25" t="s">
        <v>718</v>
      </c>
      <c r="C2602" s="25" t="s">
        <v>627</v>
      </c>
      <c r="D2602" s="25" t="s">
        <v>799</v>
      </c>
      <c r="E2602" s="25" t="s">
        <v>695</v>
      </c>
    </row>
    <row r="2603" spans="1:5" x14ac:dyDescent="0.2">
      <c r="A2603" s="25" t="s">
        <v>3276</v>
      </c>
      <c r="B2603" s="25" t="s">
        <v>718</v>
      </c>
      <c r="C2603" s="25" t="s">
        <v>627</v>
      </c>
      <c r="D2603" s="25" t="s">
        <v>799</v>
      </c>
      <c r="E2603" s="25" t="s">
        <v>255</v>
      </c>
    </row>
    <row r="2604" spans="1:5" x14ac:dyDescent="0.2">
      <c r="A2604" s="25" t="s">
        <v>3276</v>
      </c>
      <c r="B2604" s="25" t="s">
        <v>718</v>
      </c>
      <c r="C2604" s="25" t="s">
        <v>627</v>
      </c>
      <c r="D2604" s="25" t="s">
        <v>799</v>
      </c>
      <c r="E2604" s="25" t="s">
        <v>1453</v>
      </c>
    </row>
    <row r="2605" spans="1:5" x14ac:dyDescent="0.2">
      <c r="A2605" s="25" t="s">
        <v>3276</v>
      </c>
      <c r="B2605" s="25" t="s">
        <v>1016</v>
      </c>
      <c r="C2605" s="25" t="s">
        <v>661</v>
      </c>
      <c r="D2605" s="25" t="s">
        <v>799</v>
      </c>
      <c r="E2605" s="25" t="s">
        <v>695</v>
      </c>
    </row>
    <row r="2606" spans="1:5" x14ac:dyDescent="0.2">
      <c r="A2606" s="25" t="s">
        <v>3276</v>
      </c>
      <c r="B2606" s="25" t="s">
        <v>1016</v>
      </c>
      <c r="C2606" s="25" t="s">
        <v>661</v>
      </c>
      <c r="D2606" s="25" t="s">
        <v>799</v>
      </c>
      <c r="E2606" s="25" t="s">
        <v>255</v>
      </c>
    </row>
    <row r="2607" spans="1:5" x14ac:dyDescent="0.2">
      <c r="A2607" s="25" t="s">
        <v>3276</v>
      </c>
      <c r="B2607" s="25" t="s">
        <v>1016</v>
      </c>
      <c r="C2607" s="25" t="s">
        <v>661</v>
      </c>
      <c r="D2607" s="25" t="s">
        <v>799</v>
      </c>
      <c r="E2607" s="25" t="s">
        <v>1453</v>
      </c>
    </row>
    <row r="2608" spans="1:5" x14ac:dyDescent="0.2">
      <c r="A2608" s="25" t="s">
        <v>3276</v>
      </c>
      <c r="B2608" s="25" t="s">
        <v>726</v>
      </c>
      <c r="C2608" s="25" t="s">
        <v>651</v>
      </c>
      <c r="D2608" s="25" t="s">
        <v>799</v>
      </c>
      <c r="E2608" s="25" t="s">
        <v>695</v>
      </c>
    </row>
    <row r="2609" spans="1:5" x14ac:dyDescent="0.2">
      <c r="A2609" s="25" t="s">
        <v>3276</v>
      </c>
      <c r="B2609" s="25" t="s">
        <v>726</v>
      </c>
      <c r="C2609" s="25" t="s">
        <v>651</v>
      </c>
      <c r="D2609" s="25" t="s">
        <v>799</v>
      </c>
      <c r="E2609" s="25" t="s">
        <v>255</v>
      </c>
    </row>
    <row r="2610" spans="1:5" x14ac:dyDescent="0.2">
      <c r="A2610" s="25" t="s">
        <v>3276</v>
      </c>
      <c r="B2610" s="25" t="s">
        <v>726</v>
      </c>
      <c r="C2610" s="25" t="s">
        <v>651</v>
      </c>
      <c r="D2610" s="25" t="s">
        <v>799</v>
      </c>
      <c r="E2610" s="25" t="s">
        <v>1453</v>
      </c>
    </row>
    <row r="2611" spans="1:5" x14ac:dyDescent="0.2">
      <c r="A2611" s="25" t="s">
        <v>3276</v>
      </c>
      <c r="B2611" s="25" t="s">
        <v>2638</v>
      </c>
      <c r="C2611" s="25" t="s">
        <v>667</v>
      </c>
      <c r="D2611" s="25" t="s">
        <v>799</v>
      </c>
      <c r="E2611" s="25" t="s">
        <v>695</v>
      </c>
    </row>
    <row r="2612" spans="1:5" x14ac:dyDescent="0.2">
      <c r="A2612" s="25" t="s">
        <v>3276</v>
      </c>
      <c r="B2612" s="25" t="s">
        <v>2638</v>
      </c>
      <c r="C2612" s="25" t="s">
        <v>667</v>
      </c>
      <c r="D2612" s="25" t="s">
        <v>799</v>
      </c>
      <c r="E2612" s="25" t="s">
        <v>255</v>
      </c>
    </row>
    <row r="2613" spans="1:5" x14ac:dyDescent="0.2">
      <c r="A2613" s="25" t="s">
        <v>3276</v>
      </c>
      <c r="B2613" s="25" t="s">
        <v>783</v>
      </c>
      <c r="C2613" s="25" t="s">
        <v>692</v>
      </c>
      <c r="D2613" s="25" t="s">
        <v>799</v>
      </c>
      <c r="E2613" s="25" t="s">
        <v>695</v>
      </c>
    </row>
    <row r="2614" spans="1:5" x14ac:dyDescent="0.2">
      <c r="A2614" s="25" t="s">
        <v>3276</v>
      </c>
      <c r="B2614" s="25" t="s">
        <v>783</v>
      </c>
      <c r="C2614" s="25" t="s">
        <v>692</v>
      </c>
      <c r="D2614" s="25" t="s">
        <v>799</v>
      </c>
      <c r="E2614" s="25" t="s">
        <v>255</v>
      </c>
    </row>
    <row r="2615" spans="1:5" x14ac:dyDescent="0.2">
      <c r="A2615" s="25" t="s">
        <v>3276</v>
      </c>
      <c r="B2615" s="25" t="s">
        <v>782</v>
      </c>
      <c r="C2615" s="25" t="s">
        <v>691</v>
      </c>
      <c r="D2615" s="25" t="s">
        <v>799</v>
      </c>
      <c r="E2615" s="25" t="s">
        <v>695</v>
      </c>
    </row>
    <row r="2616" spans="1:5" x14ac:dyDescent="0.2">
      <c r="A2616" s="25" t="s">
        <v>3276</v>
      </c>
      <c r="B2616" s="25" t="s">
        <v>782</v>
      </c>
      <c r="C2616" s="25" t="s">
        <v>691</v>
      </c>
      <c r="D2616" s="25" t="s">
        <v>799</v>
      </c>
      <c r="E2616" s="25" t="s">
        <v>255</v>
      </c>
    </row>
    <row r="2617" spans="1:5" x14ac:dyDescent="0.2">
      <c r="A2617" s="25" t="s">
        <v>3276</v>
      </c>
      <c r="B2617" s="25" t="s">
        <v>782</v>
      </c>
      <c r="C2617" s="25" t="s">
        <v>691</v>
      </c>
      <c r="D2617" s="25" t="s">
        <v>799</v>
      </c>
      <c r="E2617" s="25" t="s">
        <v>1453</v>
      </c>
    </row>
    <row r="2618" spans="1:5" x14ac:dyDescent="0.2">
      <c r="A2618" s="25" t="s">
        <v>3276</v>
      </c>
      <c r="B2618" s="25" t="s">
        <v>753</v>
      </c>
      <c r="C2618" s="25" t="s">
        <v>673</v>
      </c>
      <c r="D2618" s="25" t="s">
        <v>799</v>
      </c>
      <c r="E2618" s="25" t="s">
        <v>1453</v>
      </c>
    </row>
    <row r="2619" spans="1:5" x14ac:dyDescent="0.2">
      <c r="A2619" s="25" t="s">
        <v>3276</v>
      </c>
      <c r="B2619" s="25" t="s">
        <v>729</v>
      </c>
      <c r="C2619" s="25" t="s">
        <v>655</v>
      </c>
      <c r="D2619" s="25" t="s">
        <v>799</v>
      </c>
      <c r="E2619" s="25" t="s">
        <v>695</v>
      </c>
    </row>
    <row r="2620" spans="1:5" x14ac:dyDescent="0.2">
      <c r="A2620" s="25" t="s">
        <v>3276</v>
      </c>
      <c r="B2620" s="25" t="s">
        <v>729</v>
      </c>
      <c r="C2620" s="25" t="s">
        <v>655</v>
      </c>
      <c r="D2620" s="25" t="s">
        <v>799</v>
      </c>
      <c r="E2620" s="25" t="s">
        <v>255</v>
      </c>
    </row>
    <row r="2621" spans="1:5" x14ac:dyDescent="0.2">
      <c r="A2621" s="25" t="s">
        <v>3276</v>
      </c>
      <c r="B2621" s="25" t="s">
        <v>729</v>
      </c>
      <c r="C2621" s="25" t="s">
        <v>655</v>
      </c>
      <c r="D2621" s="25" t="s">
        <v>799</v>
      </c>
      <c r="E2621" s="25" t="s">
        <v>1453</v>
      </c>
    </row>
    <row r="2622" spans="1:5" x14ac:dyDescent="0.2">
      <c r="A2622" s="25" t="s">
        <v>3276</v>
      </c>
      <c r="B2622" s="25" t="s">
        <v>1026</v>
      </c>
      <c r="C2622" s="25" t="s">
        <v>645</v>
      </c>
      <c r="D2622" s="25" t="s">
        <v>799</v>
      </c>
      <c r="E2622" s="25" t="s">
        <v>695</v>
      </c>
    </row>
    <row r="2623" spans="1:5" x14ac:dyDescent="0.2">
      <c r="A2623" s="25" t="s">
        <v>3276</v>
      </c>
      <c r="B2623" s="25" t="s">
        <v>1026</v>
      </c>
      <c r="C2623" s="25" t="s">
        <v>645</v>
      </c>
      <c r="D2623" s="25" t="s">
        <v>799</v>
      </c>
      <c r="E2623" s="25" t="s">
        <v>255</v>
      </c>
    </row>
    <row r="2624" spans="1:5" x14ac:dyDescent="0.2">
      <c r="A2624" s="25" t="s">
        <v>3276</v>
      </c>
      <c r="B2624" s="25" t="s">
        <v>1026</v>
      </c>
      <c r="C2624" s="25" t="s">
        <v>645</v>
      </c>
      <c r="D2624" s="25" t="s">
        <v>799</v>
      </c>
      <c r="E2624" s="25" t="s">
        <v>1453</v>
      </c>
    </row>
    <row r="2625" spans="1:5" x14ac:dyDescent="0.2">
      <c r="A2625" s="25" t="s">
        <v>3276</v>
      </c>
      <c r="B2625" s="25" t="s">
        <v>1249</v>
      </c>
      <c r="C2625" s="25" t="s">
        <v>642</v>
      </c>
      <c r="D2625" s="25" t="s">
        <v>799</v>
      </c>
      <c r="E2625" s="25" t="s">
        <v>695</v>
      </c>
    </row>
    <row r="2626" spans="1:5" x14ac:dyDescent="0.2">
      <c r="A2626" s="25" t="s">
        <v>3276</v>
      </c>
      <c r="B2626" s="25" t="s">
        <v>1249</v>
      </c>
      <c r="C2626" s="25" t="s">
        <v>642</v>
      </c>
      <c r="D2626" s="25" t="s">
        <v>799</v>
      </c>
      <c r="E2626" s="25" t="s">
        <v>255</v>
      </c>
    </row>
    <row r="2627" spans="1:5" x14ac:dyDescent="0.2">
      <c r="A2627" s="25" t="s">
        <v>3276</v>
      </c>
      <c r="B2627" s="25" t="s">
        <v>1249</v>
      </c>
      <c r="C2627" s="25" t="s">
        <v>642</v>
      </c>
      <c r="D2627" s="25" t="s">
        <v>799</v>
      </c>
      <c r="E2627" s="25" t="s">
        <v>1453</v>
      </c>
    </row>
    <row r="2628" spans="1:5" x14ac:dyDescent="0.2">
      <c r="A2628" s="25" t="s">
        <v>3276</v>
      </c>
      <c r="B2628" s="25" t="s">
        <v>770</v>
      </c>
      <c r="C2628" s="25" t="s">
        <v>676</v>
      </c>
      <c r="D2628" s="25" t="s">
        <v>799</v>
      </c>
      <c r="E2628" s="25" t="s">
        <v>1453</v>
      </c>
    </row>
    <row r="2629" spans="1:5" x14ac:dyDescent="0.2">
      <c r="A2629" s="25" t="s">
        <v>3276</v>
      </c>
      <c r="B2629" s="25" t="s">
        <v>717</v>
      </c>
      <c r="C2629" s="25" t="s">
        <v>626</v>
      </c>
      <c r="D2629" s="25" t="s">
        <v>799</v>
      </c>
      <c r="E2629" s="25" t="s">
        <v>695</v>
      </c>
    </row>
    <row r="2630" spans="1:5" x14ac:dyDescent="0.2">
      <c r="A2630" s="25" t="s">
        <v>3276</v>
      </c>
      <c r="B2630" s="25" t="s">
        <v>717</v>
      </c>
      <c r="C2630" s="25" t="s">
        <v>626</v>
      </c>
      <c r="D2630" s="25" t="s">
        <v>799</v>
      </c>
      <c r="E2630" s="25" t="s">
        <v>255</v>
      </c>
    </row>
    <row r="2631" spans="1:5" x14ac:dyDescent="0.2">
      <c r="A2631" s="25" t="s">
        <v>3276</v>
      </c>
      <c r="B2631" s="165" t="s">
        <v>717</v>
      </c>
      <c r="C2631" s="165" t="s">
        <v>626</v>
      </c>
      <c r="D2631" s="165" t="s">
        <v>799</v>
      </c>
      <c r="E2631" s="25" t="s">
        <v>1453</v>
      </c>
    </row>
    <row r="2632" spans="1:5" x14ac:dyDescent="0.2">
      <c r="A2632" s="25" t="s">
        <v>3276</v>
      </c>
      <c r="B2632" s="165" t="s">
        <v>934</v>
      </c>
      <c r="C2632" s="165" t="s">
        <v>473</v>
      </c>
      <c r="D2632" s="165" t="s">
        <v>467</v>
      </c>
      <c r="E2632" s="25" t="s">
        <v>254</v>
      </c>
    </row>
    <row r="2633" spans="1:5" x14ac:dyDescent="0.2">
      <c r="A2633" s="25" t="s">
        <v>3276</v>
      </c>
      <c r="B2633" s="165" t="s">
        <v>933</v>
      </c>
      <c r="C2633" s="165" t="s">
        <v>472</v>
      </c>
      <c r="D2633" s="165" t="s">
        <v>467</v>
      </c>
      <c r="E2633" s="25" t="s">
        <v>254</v>
      </c>
    </row>
    <row r="2634" spans="1:5" x14ac:dyDescent="0.2">
      <c r="A2634" s="25" t="s">
        <v>3276</v>
      </c>
      <c r="B2634" s="165" t="s">
        <v>935</v>
      </c>
      <c r="C2634" s="165" t="s">
        <v>474</v>
      </c>
      <c r="D2634" s="165" t="s">
        <v>467</v>
      </c>
      <c r="E2634" s="25" t="s">
        <v>254</v>
      </c>
    </row>
    <row r="2635" spans="1:5" x14ac:dyDescent="0.2">
      <c r="A2635" s="25" t="s">
        <v>3276</v>
      </c>
      <c r="B2635" s="165" t="s">
        <v>1361</v>
      </c>
      <c r="C2635" s="165" t="s">
        <v>1362</v>
      </c>
      <c r="D2635" s="165" t="s">
        <v>797</v>
      </c>
      <c r="E2635" s="25" t="s">
        <v>694</v>
      </c>
    </row>
    <row r="2636" spans="1:5" x14ac:dyDescent="0.2">
      <c r="A2636" s="25" t="s">
        <v>3276</v>
      </c>
      <c r="B2636" s="165" t="s">
        <v>1361</v>
      </c>
      <c r="C2636" s="165" t="s">
        <v>1362</v>
      </c>
      <c r="D2636" s="165" t="s">
        <v>797</v>
      </c>
      <c r="E2636" s="165" t="s">
        <v>695</v>
      </c>
    </row>
    <row r="2637" spans="1:5" x14ac:dyDescent="0.2">
      <c r="A2637" s="25" t="s">
        <v>3276</v>
      </c>
      <c r="B2637" s="165" t="s">
        <v>1361</v>
      </c>
      <c r="C2637" s="165" t="s">
        <v>1362</v>
      </c>
      <c r="D2637" s="165" t="s">
        <v>797</v>
      </c>
      <c r="E2637" s="165" t="s">
        <v>1453</v>
      </c>
    </row>
    <row r="2638" spans="1:5" x14ac:dyDescent="0.2">
      <c r="A2638" s="25" t="s">
        <v>3276</v>
      </c>
      <c r="B2638" s="165" t="s">
        <v>716</v>
      </c>
      <c r="C2638" s="165" t="s">
        <v>621</v>
      </c>
      <c r="D2638" s="165" t="s">
        <v>2317</v>
      </c>
      <c r="E2638" s="165" t="s">
        <v>253</v>
      </c>
    </row>
    <row r="2639" spans="1:5" x14ac:dyDescent="0.2">
      <c r="A2639" s="25" t="s">
        <v>3276</v>
      </c>
      <c r="B2639" s="165" t="s">
        <v>716</v>
      </c>
      <c r="C2639" s="165" t="s">
        <v>621</v>
      </c>
      <c r="D2639" s="165" t="s">
        <v>2317</v>
      </c>
      <c r="E2639" s="165" t="s">
        <v>695</v>
      </c>
    </row>
    <row r="2640" spans="1:5" x14ac:dyDescent="0.2">
      <c r="A2640" s="25" t="s">
        <v>3276</v>
      </c>
      <c r="B2640" s="165" t="s">
        <v>716</v>
      </c>
      <c r="C2640" s="165" t="s">
        <v>621</v>
      </c>
      <c r="D2640" s="165" t="s">
        <v>2317</v>
      </c>
      <c r="E2640" s="165" t="s">
        <v>1453</v>
      </c>
    </row>
    <row r="2641" spans="1:5" x14ac:dyDescent="0.2">
      <c r="A2641" s="25" t="s">
        <v>3277</v>
      </c>
      <c r="B2641" s="165" t="s">
        <v>2514</v>
      </c>
      <c r="C2641" s="165" t="s">
        <v>2515</v>
      </c>
      <c r="D2641" s="165" t="s">
        <v>2503</v>
      </c>
      <c r="E2641" s="165" t="s">
        <v>1999</v>
      </c>
    </row>
    <row r="2642" spans="1:5" x14ac:dyDescent="0.2">
      <c r="A2642" s="25" t="s">
        <v>3277</v>
      </c>
      <c r="B2642" s="25" t="s">
        <v>2487</v>
      </c>
      <c r="C2642" s="25" t="s">
        <v>2483</v>
      </c>
      <c r="D2642" s="25" t="s">
        <v>2503</v>
      </c>
      <c r="E2642" s="25" t="s">
        <v>1999</v>
      </c>
    </row>
    <row r="2643" spans="1:5" x14ac:dyDescent="0.2">
      <c r="A2643" s="25" t="s">
        <v>3277</v>
      </c>
      <c r="B2643" s="25" t="s">
        <v>2487</v>
      </c>
      <c r="C2643" s="25" t="s">
        <v>2483</v>
      </c>
      <c r="D2643" s="25" t="s">
        <v>2503</v>
      </c>
      <c r="E2643" s="25" t="s">
        <v>2751</v>
      </c>
    </row>
    <row r="2644" spans="1:5" x14ac:dyDescent="0.2">
      <c r="A2644" s="25" t="s">
        <v>3277</v>
      </c>
      <c r="B2644" s="25" t="s">
        <v>2487</v>
      </c>
      <c r="C2644" s="25" t="s">
        <v>2483</v>
      </c>
      <c r="D2644" s="25" t="s">
        <v>2503</v>
      </c>
      <c r="E2644" s="25" t="s">
        <v>696</v>
      </c>
    </row>
    <row r="2645" spans="1:5" x14ac:dyDescent="0.2">
      <c r="A2645" s="25" t="s">
        <v>3277</v>
      </c>
      <c r="B2645" s="25" t="s">
        <v>2486</v>
      </c>
      <c r="C2645" s="25" t="s">
        <v>2482</v>
      </c>
      <c r="D2645" s="25" t="s">
        <v>2503</v>
      </c>
      <c r="E2645" s="25" t="s">
        <v>1999</v>
      </c>
    </row>
    <row r="2646" spans="1:5" x14ac:dyDescent="0.2">
      <c r="A2646" s="25" t="s">
        <v>3277</v>
      </c>
      <c r="B2646" s="25" t="s">
        <v>2486</v>
      </c>
      <c r="C2646" s="25" t="s">
        <v>2482</v>
      </c>
      <c r="D2646" s="25" t="s">
        <v>2503</v>
      </c>
      <c r="E2646" s="25" t="s">
        <v>2751</v>
      </c>
    </row>
    <row r="2647" spans="1:5" x14ac:dyDescent="0.2">
      <c r="A2647" s="25" t="s">
        <v>3277</v>
      </c>
      <c r="B2647" s="25" t="s">
        <v>2486</v>
      </c>
      <c r="C2647" s="25" t="s">
        <v>2482</v>
      </c>
      <c r="D2647" s="25" t="s">
        <v>2503</v>
      </c>
      <c r="E2647" s="25" t="s">
        <v>696</v>
      </c>
    </row>
    <row r="2648" spans="1:5" x14ac:dyDescent="0.2">
      <c r="A2648" s="25" t="s">
        <v>3277</v>
      </c>
      <c r="B2648" s="25" t="s">
        <v>3121</v>
      </c>
      <c r="C2648" s="25" t="s">
        <v>3116</v>
      </c>
      <c r="D2648" s="25" t="s">
        <v>2503</v>
      </c>
      <c r="E2648" s="25" t="s">
        <v>1999</v>
      </c>
    </row>
    <row r="2649" spans="1:5" x14ac:dyDescent="0.2">
      <c r="A2649" s="25" t="s">
        <v>3277</v>
      </c>
      <c r="B2649" s="25" t="s">
        <v>3122</v>
      </c>
      <c r="C2649" s="25" t="s">
        <v>3117</v>
      </c>
      <c r="D2649" s="25" t="s">
        <v>2503</v>
      </c>
      <c r="E2649" s="25" t="s">
        <v>1999</v>
      </c>
    </row>
    <row r="2650" spans="1:5" x14ac:dyDescent="0.2">
      <c r="A2650" s="25" t="s">
        <v>3277</v>
      </c>
      <c r="B2650" s="25" t="s">
        <v>2485</v>
      </c>
      <c r="C2650" s="25" t="s">
        <v>2481</v>
      </c>
      <c r="D2650" s="25" t="s">
        <v>2503</v>
      </c>
      <c r="E2650" s="25" t="s">
        <v>1999</v>
      </c>
    </row>
    <row r="2651" spans="1:5" x14ac:dyDescent="0.2">
      <c r="A2651" s="25" t="s">
        <v>3277</v>
      </c>
      <c r="B2651" s="25" t="s">
        <v>2485</v>
      </c>
      <c r="C2651" s="25" t="s">
        <v>2481</v>
      </c>
      <c r="D2651" s="25" t="s">
        <v>2503</v>
      </c>
      <c r="E2651" s="25" t="s">
        <v>2751</v>
      </c>
    </row>
    <row r="2652" spans="1:5" x14ac:dyDescent="0.2">
      <c r="A2652" s="25" t="s">
        <v>3277</v>
      </c>
      <c r="B2652" s="25" t="s">
        <v>2485</v>
      </c>
      <c r="C2652" s="25" t="s">
        <v>2481</v>
      </c>
      <c r="D2652" s="25" t="s">
        <v>2503</v>
      </c>
      <c r="E2652" s="25" t="s">
        <v>696</v>
      </c>
    </row>
    <row r="2653" spans="1:5" x14ac:dyDescent="0.2">
      <c r="A2653" s="25" t="s">
        <v>3277</v>
      </c>
      <c r="B2653" s="25" t="s">
        <v>3119</v>
      </c>
      <c r="C2653" s="25" t="s">
        <v>3114</v>
      </c>
      <c r="D2653" s="25" t="s">
        <v>2503</v>
      </c>
      <c r="E2653" s="25" t="s">
        <v>1999</v>
      </c>
    </row>
    <row r="2654" spans="1:5" x14ac:dyDescent="0.2">
      <c r="A2654" s="25" t="s">
        <v>3277</v>
      </c>
      <c r="B2654" s="25" t="s">
        <v>2733</v>
      </c>
      <c r="C2654" s="25" t="s">
        <v>2734</v>
      </c>
      <c r="D2654" s="25" t="s">
        <v>2503</v>
      </c>
      <c r="E2654" s="25" t="s">
        <v>1999</v>
      </c>
    </row>
    <row r="2655" spans="1:5" x14ac:dyDescent="0.2">
      <c r="A2655" s="25" t="s">
        <v>3277</v>
      </c>
      <c r="B2655" s="25" t="s">
        <v>2735</v>
      </c>
      <c r="C2655" s="25" t="s">
        <v>2736</v>
      </c>
      <c r="D2655" s="25" t="s">
        <v>2503</v>
      </c>
      <c r="E2655" s="25" t="s">
        <v>1999</v>
      </c>
    </row>
    <row r="2656" spans="1:5" x14ac:dyDescent="0.2">
      <c r="A2656" s="25" t="s">
        <v>3277</v>
      </c>
      <c r="B2656" s="25" t="s">
        <v>3169</v>
      </c>
      <c r="C2656" s="25" t="s">
        <v>2738</v>
      </c>
      <c r="D2656" s="25" t="s">
        <v>2503</v>
      </c>
      <c r="E2656" s="25" t="s">
        <v>1999</v>
      </c>
    </row>
    <row r="2657" spans="1:5" x14ac:dyDescent="0.2">
      <c r="A2657" s="25" t="s">
        <v>3277</v>
      </c>
      <c r="B2657" s="25" t="s">
        <v>3170</v>
      </c>
      <c r="C2657" s="25" t="s">
        <v>2740</v>
      </c>
      <c r="D2657" s="25" t="s">
        <v>2503</v>
      </c>
      <c r="E2657" s="25" t="s">
        <v>1999</v>
      </c>
    </row>
    <row r="2658" spans="1:5" x14ac:dyDescent="0.2">
      <c r="A2658" s="25" t="s">
        <v>3277</v>
      </c>
      <c r="B2658" s="25" t="s">
        <v>2484</v>
      </c>
      <c r="C2658" s="25" t="s">
        <v>2480</v>
      </c>
      <c r="D2658" s="25" t="s">
        <v>2503</v>
      </c>
      <c r="E2658" s="25" t="s">
        <v>1999</v>
      </c>
    </row>
    <row r="2659" spans="1:5" x14ac:dyDescent="0.2">
      <c r="A2659" s="25" t="s">
        <v>3277</v>
      </c>
      <c r="B2659" s="25" t="s">
        <v>2484</v>
      </c>
      <c r="C2659" s="25" t="s">
        <v>2480</v>
      </c>
      <c r="D2659" s="25" t="s">
        <v>2503</v>
      </c>
      <c r="E2659" s="25" t="s">
        <v>2751</v>
      </c>
    </row>
    <row r="2660" spans="1:5" x14ac:dyDescent="0.2">
      <c r="A2660" s="25" t="s">
        <v>3277</v>
      </c>
      <c r="B2660" s="25" t="s">
        <v>2484</v>
      </c>
      <c r="C2660" s="25" t="s">
        <v>2480</v>
      </c>
      <c r="D2660" s="25" t="s">
        <v>2503</v>
      </c>
      <c r="E2660" s="25" t="s">
        <v>696</v>
      </c>
    </row>
    <row r="2661" spans="1:5" x14ac:dyDescent="0.2">
      <c r="A2661" s="25" t="s">
        <v>3277</v>
      </c>
      <c r="B2661" s="25" t="s">
        <v>3120</v>
      </c>
      <c r="C2661" s="25" t="s">
        <v>3115</v>
      </c>
      <c r="D2661" s="25" t="s">
        <v>2503</v>
      </c>
      <c r="E2661" s="25" t="s">
        <v>1999</v>
      </c>
    </row>
    <row r="2662" spans="1:5" x14ac:dyDescent="0.2">
      <c r="A2662" s="25" t="s">
        <v>3277</v>
      </c>
      <c r="B2662" s="25" t="s">
        <v>2516</v>
      </c>
      <c r="C2662" s="25" t="s">
        <v>2517</v>
      </c>
      <c r="D2662" s="25" t="s">
        <v>2503</v>
      </c>
      <c r="E2662" s="25" t="s">
        <v>1999</v>
      </c>
    </row>
    <row r="2663" spans="1:5" x14ac:dyDescent="0.2">
      <c r="A2663" s="25" t="s">
        <v>3277</v>
      </c>
      <c r="B2663" s="25" t="s">
        <v>1301</v>
      </c>
      <c r="C2663" s="25" t="s">
        <v>1302</v>
      </c>
      <c r="D2663" s="25" t="s">
        <v>956</v>
      </c>
      <c r="E2663" s="25" t="s">
        <v>694</v>
      </c>
    </row>
    <row r="2664" spans="1:5" x14ac:dyDescent="0.2">
      <c r="A2664" s="25" t="s">
        <v>3277</v>
      </c>
      <c r="B2664" s="25" t="s">
        <v>1305</v>
      </c>
      <c r="C2664" s="25" t="s">
        <v>1306</v>
      </c>
      <c r="D2664" s="25" t="s">
        <v>956</v>
      </c>
      <c r="E2664" s="25" t="s">
        <v>694</v>
      </c>
    </row>
    <row r="2665" spans="1:5" x14ac:dyDescent="0.2">
      <c r="A2665" s="25" t="s">
        <v>3277</v>
      </c>
      <c r="B2665" s="25" t="s">
        <v>1317</v>
      </c>
      <c r="C2665" s="25" t="s">
        <v>1318</v>
      </c>
      <c r="D2665" s="25" t="s">
        <v>956</v>
      </c>
      <c r="E2665" s="25" t="s">
        <v>694</v>
      </c>
    </row>
    <row r="2666" spans="1:5" x14ac:dyDescent="0.2">
      <c r="A2666" s="25" t="s">
        <v>3277</v>
      </c>
      <c r="B2666" s="25" t="s">
        <v>1321</v>
      </c>
      <c r="C2666" s="25" t="s">
        <v>1322</v>
      </c>
      <c r="D2666" s="25" t="s">
        <v>956</v>
      </c>
      <c r="E2666" s="25" t="s">
        <v>694</v>
      </c>
    </row>
    <row r="2667" spans="1:5" x14ac:dyDescent="0.2">
      <c r="A2667" s="25" t="s">
        <v>3277</v>
      </c>
      <c r="B2667" s="25" t="s">
        <v>1309</v>
      </c>
      <c r="C2667" s="25" t="s">
        <v>1310</v>
      </c>
      <c r="D2667" s="25" t="s">
        <v>956</v>
      </c>
      <c r="E2667" s="25" t="s">
        <v>694</v>
      </c>
    </row>
    <row r="2668" spans="1:5" x14ac:dyDescent="0.2">
      <c r="A2668" s="25" t="s">
        <v>3277</v>
      </c>
      <c r="B2668" s="25" t="s">
        <v>1313</v>
      </c>
      <c r="C2668" s="25" t="s">
        <v>1314</v>
      </c>
      <c r="D2668" s="25" t="s">
        <v>956</v>
      </c>
      <c r="E2668" s="25" t="s">
        <v>694</v>
      </c>
    </row>
    <row r="2669" spans="1:5" x14ac:dyDescent="0.2">
      <c r="A2669" s="25" t="s">
        <v>3277</v>
      </c>
      <c r="B2669" s="25" t="s">
        <v>1303</v>
      </c>
      <c r="C2669" s="25" t="s">
        <v>1304</v>
      </c>
      <c r="D2669" s="25" t="s">
        <v>956</v>
      </c>
      <c r="E2669" s="25" t="s">
        <v>694</v>
      </c>
    </row>
    <row r="2670" spans="1:5" x14ac:dyDescent="0.2">
      <c r="A2670" s="25" t="s">
        <v>3277</v>
      </c>
      <c r="B2670" s="25" t="s">
        <v>1307</v>
      </c>
      <c r="C2670" s="25" t="s">
        <v>1308</v>
      </c>
      <c r="D2670" s="25" t="s">
        <v>956</v>
      </c>
      <c r="E2670" s="25" t="s">
        <v>694</v>
      </c>
    </row>
    <row r="2671" spans="1:5" x14ac:dyDescent="0.2">
      <c r="A2671" s="25" t="s">
        <v>3277</v>
      </c>
      <c r="B2671" s="25" t="s">
        <v>1319</v>
      </c>
      <c r="C2671" s="25" t="s">
        <v>1320</v>
      </c>
      <c r="D2671" s="25" t="s">
        <v>956</v>
      </c>
      <c r="E2671" s="25" t="s">
        <v>694</v>
      </c>
    </row>
    <row r="2672" spans="1:5" x14ac:dyDescent="0.2">
      <c r="A2672" s="25" t="s">
        <v>3277</v>
      </c>
      <c r="B2672" s="25" t="s">
        <v>1323</v>
      </c>
      <c r="C2672" s="25" t="s">
        <v>1324</v>
      </c>
      <c r="D2672" s="25" t="s">
        <v>956</v>
      </c>
      <c r="E2672" s="25" t="s">
        <v>694</v>
      </c>
    </row>
    <row r="2673" spans="1:5" x14ac:dyDescent="0.2">
      <c r="A2673" s="25" t="s">
        <v>3277</v>
      </c>
      <c r="B2673" s="25" t="s">
        <v>1311</v>
      </c>
      <c r="C2673" s="25" t="s">
        <v>1312</v>
      </c>
      <c r="D2673" s="25" t="s">
        <v>956</v>
      </c>
      <c r="E2673" s="25" t="s">
        <v>694</v>
      </c>
    </row>
    <row r="2674" spans="1:5" x14ac:dyDescent="0.2">
      <c r="A2674" s="25" t="s">
        <v>3277</v>
      </c>
      <c r="B2674" s="25" t="s">
        <v>1315</v>
      </c>
      <c r="C2674" s="25" t="s">
        <v>1316</v>
      </c>
      <c r="D2674" s="25" t="s">
        <v>956</v>
      </c>
      <c r="E2674" s="25" t="s">
        <v>694</v>
      </c>
    </row>
    <row r="2675" spans="1:5" x14ac:dyDescent="0.2">
      <c r="A2675" s="25" t="s">
        <v>3277</v>
      </c>
      <c r="B2675" s="25" t="s">
        <v>1177</v>
      </c>
      <c r="C2675" s="25" t="s">
        <v>1178</v>
      </c>
      <c r="D2675" s="25" t="s">
        <v>956</v>
      </c>
      <c r="E2675" s="25" t="s">
        <v>694</v>
      </c>
    </row>
    <row r="2676" spans="1:5" x14ac:dyDescent="0.2">
      <c r="A2676" s="25" t="s">
        <v>3277</v>
      </c>
      <c r="B2676" s="25" t="s">
        <v>1183</v>
      </c>
      <c r="C2676" s="25" t="s">
        <v>1184</v>
      </c>
      <c r="D2676" s="25" t="s">
        <v>956</v>
      </c>
      <c r="E2676" s="25" t="s">
        <v>694</v>
      </c>
    </row>
    <row r="2677" spans="1:5" x14ac:dyDescent="0.2">
      <c r="A2677" s="25" t="s">
        <v>3277</v>
      </c>
      <c r="B2677" s="25" t="s">
        <v>1189</v>
      </c>
      <c r="C2677" s="25" t="s">
        <v>1190</v>
      </c>
      <c r="D2677" s="25" t="s">
        <v>956</v>
      </c>
      <c r="E2677" s="25" t="s">
        <v>694</v>
      </c>
    </row>
    <row r="2678" spans="1:5" x14ac:dyDescent="0.2">
      <c r="A2678" s="25" t="s">
        <v>3277</v>
      </c>
      <c r="B2678" s="25" t="s">
        <v>1195</v>
      </c>
      <c r="C2678" s="25" t="s">
        <v>1196</v>
      </c>
      <c r="D2678" s="25" t="s">
        <v>956</v>
      </c>
      <c r="E2678" s="25" t="s">
        <v>694</v>
      </c>
    </row>
    <row r="2679" spans="1:5" x14ac:dyDescent="0.2">
      <c r="A2679" s="25" t="s">
        <v>3277</v>
      </c>
      <c r="B2679" s="25" t="s">
        <v>1179</v>
      </c>
      <c r="C2679" s="25" t="s">
        <v>1180</v>
      </c>
      <c r="D2679" s="25" t="s">
        <v>956</v>
      </c>
      <c r="E2679" s="25" t="s">
        <v>694</v>
      </c>
    </row>
    <row r="2680" spans="1:5" x14ac:dyDescent="0.2">
      <c r="A2680" s="25" t="s">
        <v>3277</v>
      </c>
      <c r="B2680" s="25" t="s">
        <v>1185</v>
      </c>
      <c r="C2680" s="25" t="s">
        <v>1186</v>
      </c>
      <c r="D2680" s="25" t="s">
        <v>956</v>
      </c>
      <c r="E2680" s="25" t="s">
        <v>694</v>
      </c>
    </row>
    <row r="2681" spans="1:5" x14ac:dyDescent="0.2">
      <c r="A2681" s="25" t="s">
        <v>3277</v>
      </c>
      <c r="B2681" s="25" t="s">
        <v>1191</v>
      </c>
      <c r="C2681" s="25" t="s">
        <v>1192</v>
      </c>
      <c r="D2681" s="25" t="s">
        <v>956</v>
      </c>
      <c r="E2681" s="25" t="s">
        <v>694</v>
      </c>
    </row>
    <row r="2682" spans="1:5" x14ac:dyDescent="0.2">
      <c r="A2682" s="25" t="s">
        <v>3277</v>
      </c>
      <c r="B2682" s="25" t="s">
        <v>1197</v>
      </c>
      <c r="C2682" s="25" t="s">
        <v>1198</v>
      </c>
      <c r="D2682" s="25" t="s">
        <v>956</v>
      </c>
      <c r="E2682" s="25" t="s">
        <v>694</v>
      </c>
    </row>
    <row r="2683" spans="1:5" x14ac:dyDescent="0.2">
      <c r="A2683" s="25" t="s">
        <v>3277</v>
      </c>
      <c r="B2683" s="25" t="s">
        <v>971</v>
      </c>
      <c r="C2683" s="25" t="s">
        <v>972</v>
      </c>
      <c r="D2683" s="25" t="s">
        <v>956</v>
      </c>
      <c r="E2683" s="25" t="s">
        <v>694</v>
      </c>
    </row>
    <row r="2684" spans="1:5" x14ac:dyDescent="0.2">
      <c r="A2684" s="25" t="s">
        <v>3277</v>
      </c>
      <c r="B2684" s="25" t="s">
        <v>975</v>
      </c>
      <c r="C2684" s="25" t="s">
        <v>976</v>
      </c>
      <c r="D2684" s="25" t="s">
        <v>956</v>
      </c>
      <c r="E2684" s="25" t="s">
        <v>694</v>
      </c>
    </row>
    <row r="2685" spans="1:5" x14ac:dyDescent="0.2">
      <c r="A2685" s="25" t="s">
        <v>3277</v>
      </c>
      <c r="B2685" s="25" t="s">
        <v>1028</v>
      </c>
      <c r="C2685" s="25" t="s">
        <v>1027</v>
      </c>
      <c r="D2685" s="25" t="s">
        <v>956</v>
      </c>
      <c r="E2685" s="25" t="s">
        <v>694</v>
      </c>
    </row>
    <row r="2686" spans="1:5" x14ac:dyDescent="0.2">
      <c r="A2686" s="25" t="s">
        <v>3277</v>
      </c>
      <c r="B2686" s="25" t="s">
        <v>1030</v>
      </c>
      <c r="C2686" s="25" t="s">
        <v>1029</v>
      </c>
      <c r="D2686" s="25" t="s">
        <v>956</v>
      </c>
      <c r="E2686" s="25" t="s">
        <v>694</v>
      </c>
    </row>
    <row r="2687" spans="1:5" x14ac:dyDescent="0.2">
      <c r="A2687" s="25" t="s">
        <v>3277</v>
      </c>
      <c r="B2687" s="25" t="s">
        <v>1118</v>
      </c>
      <c r="C2687" s="25" t="s">
        <v>1119</v>
      </c>
      <c r="D2687" s="25" t="s">
        <v>956</v>
      </c>
      <c r="E2687" s="25" t="s">
        <v>694</v>
      </c>
    </row>
    <row r="2688" spans="1:5" x14ac:dyDescent="0.2">
      <c r="A2688" s="25" t="s">
        <v>3277</v>
      </c>
      <c r="B2688" s="25" t="s">
        <v>1122</v>
      </c>
      <c r="C2688" s="25" t="s">
        <v>1123</v>
      </c>
      <c r="D2688" s="25" t="s">
        <v>956</v>
      </c>
      <c r="E2688" s="25" t="s">
        <v>694</v>
      </c>
    </row>
    <row r="2689" spans="1:5" x14ac:dyDescent="0.2">
      <c r="A2689" s="25" t="s">
        <v>3277</v>
      </c>
      <c r="B2689" s="25" t="s">
        <v>1110</v>
      </c>
      <c r="C2689" s="25" t="s">
        <v>1111</v>
      </c>
      <c r="D2689" s="25" t="s">
        <v>956</v>
      </c>
      <c r="E2689" s="25" t="s">
        <v>694</v>
      </c>
    </row>
    <row r="2690" spans="1:5" x14ac:dyDescent="0.2">
      <c r="A2690" s="25" t="s">
        <v>3277</v>
      </c>
      <c r="B2690" s="25" t="s">
        <v>1114</v>
      </c>
      <c r="C2690" s="25" t="s">
        <v>1115</v>
      </c>
      <c r="D2690" s="25" t="s">
        <v>956</v>
      </c>
      <c r="E2690" s="25" t="s">
        <v>694</v>
      </c>
    </row>
    <row r="2691" spans="1:5" x14ac:dyDescent="0.2">
      <c r="A2691" s="25" t="s">
        <v>3277</v>
      </c>
      <c r="B2691" s="25" t="s">
        <v>979</v>
      </c>
      <c r="C2691" s="25" t="s">
        <v>980</v>
      </c>
      <c r="D2691" s="25" t="s">
        <v>956</v>
      </c>
      <c r="E2691" s="25" t="s">
        <v>694</v>
      </c>
    </row>
    <row r="2692" spans="1:5" x14ac:dyDescent="0.2">
      <c r="A2692" s="25" t="s">
        <v>3277</v>
      </c>
      <c r="B2692" s="25" t="s">
        <v>983</v>
      </c>
      <c r="C2692" s="25" t="s">
        <v>984</v>
      </c>
      <c r="D2692" s="25" t="s">
        <v>956</v>
      </c>
      <c r="E2692" s="25" t="s">
        <v>694</v>
      </c>
    </row>
    <row r="2693" spans="1:5" x14ac:dyDescent="0.2">
      <c r="A2693" s="25" t="s">
        <v>3277</v>
      </c>
      <c r="B2693" s="25" t="s">
        <v>1032</v>
      </c>
      <c r="C2693" s="25" t="s">
        <v>1031</v>
      </c>
      <c r="D2693" s="25" t="s">
        <v>956</v>
      </c>
      <c r="E2693" s="25" t="s">
        <v>694</v>
      </c>
    </row>
    <row r="2694" spans="1:5" x14ac:dyDescent="0.2">
      <c r="A2694" s="25" t="s">
        <v>3277</v>
      </c>
      <c r="B2694" s="25" t="s">
        <v>1034</v>
      </c>
      <c r="C2694" s="25" t="s">
        <v>1033</v>
      </c>
      <c r="D2694" s="25" t="s">
        <v>956</v>
      </c>
      <c r="E2694" s="25" t="s">
        <v>694</v>
      </c>
    </row>
    <row r="2695" spans="1:5" x14ac:dyDescent="0.2">
      <c r="A2695" s="25" t="s">
        <v>3277</v>
      </c>
      <c r="B2695" s="25" t="s">
        <v>1036</v>
      </c>
      <c r="C2695" s="25" t="s">
        <v>1035</v>
      </c>
      <c r="D2695" s="25" t="s">
        <v>956</v>
      </c>
      <c r="E2695" s="25" t="s">
        <v>694</v>
      </c>
    </row>
    <row r="2696" spans="1:5" x14ac:dyDescent="0.2">
      <c r="A2696" s="25" t="s">
        <v>3277</v>
      </c>
      <c r="B2696" s="25" t="s">
        <v>1038</v>
      </c>
      <c r="C2696" s="25" t="s">
        <v>1037</v>
      </c>
      <c r="D2696" s="25" t="s">
        <v>956</v>
      </c>
      <c r="E2696" s="25" t="s">
        <v>694</v>
      </c>
    </row>
    <row r="2697" spans="1:5" x14ac:dyDescent="0.2">
      <c r="A2697" s="25" t="s">
        <v>3277</v>
      </c>
      <c r="B2697" s="25" t="s">
        <v>1040</v>
      </c>
      <c r="C2697" s="25" t="s">
        <v>1039</v>
      </c>
      <c r="D2697" s="25" t="s">
        <v>956</v>
      </c>
      <c r="E2697" s="25" t="s">
        <v>694</v>
      </c>
    </row>
    <row r="2698" spans="1:5" x14ac:dyDescent="0.2">
      <c r="A2698" s="25" t="s">
        <v>3277</v>
      </c>
      <c r="B2698" s="25" t="s">
        <v>1042</v>
      </c>
      <c r="C2698" s="25" t="s">
        <v>1041</v>
      </c>
      <c r="D2698" s="25" t="s">
        <v>956</v>
      </c>
      <c r="E2698" s="25" t="s">
        <v>694</v>
      </c>
    </row>
    <row r="2699" spans="1:5" x14ac:dyDescent="0.2">
      <c r="A2699" s="25" t="s">
        <v>3277</v>
      </c>
      <c r="B2699" s="25" t="s">
        <v>1044</v>
      </c>
      <c r="C2699" s="25" t="s">
        <v>1043</v>
      </c>
      <c r="D2699" s="25" t="s">
        <v>956</v>
      </c>
      <c r="E2699" s="25" t="s">
        <v>694</v>
      </c>
    </row>
    <row r="2700" spans="1:5" x14ac:dyDescent="0.2">
      <c r="A2700" s="25" t="s">
        <v>3277</v>
      </c>
      <c r="B2700" s="25" t="s">
        <v>1046</v>
      </c>
      <c r="C2700" s="25" t="s">
        <v>1045</v>
      </c>
      <c r="D2700" s="25" t="s">
        <v>956</v>
      </c>
      <c r="E2700" s="25" t="s">
        <v>694</v>
      </c>
    </row>
    <row r="2701" spans="1:5" x14ac:dyDescent="0.2">
      <c r="A2701" s="25" t="s">
        <v>3277</v>
      </c>
      <c r="B2701" s="25" t="s">
        <v>987</v>
      </c>
      <c r="C2701" s="25" t="s">
        <v>988</v>
      </c>
      <c r="D2701" s="25" t="s">
        <v>956</v>
      </c>
      <c r="E2701" s="25" t="s">
        <v>694</v>
      </c>
    </row>
    <row r="2702" spans="1:5" x14ac:dyDescent="0.2">
      <c r="A2702" s="25" t="s">
        <v>3277</v>
      </c>
      <c r="B2702" s="25" t="s">
        <v>991</v>
      </c>
      <c r="C2702" s="25" t="s">
        <v>992</v>
      </c>
      <c r="D2702" s="25" t="s">
        <v>956</v>
      </c>
      <c r="E2702" s="25" t="s">
        <v>694</v>
      </c>
    </row>
    <row r="2703" spans="1:5" x14ac:dyDescent="0.2">
      <c r="A2703" s="25" t="s">
        <v>3277</v>
      </c>
      <c r="B2703" s="25" t="s">
        <v>1048</v>
      </c>
      <c r="C2703" s="25" t="s">
        <v>1047</v>
      </c>
      <c r="D2703" s="25" t="s">
        <v>956</v>
      </c>
      <c r="E2703" s="25" t="s">
        <v>694</v>
      </c>
    </row>
    <row r="2704" spans="1:5" x14ac:dyDescent="0.2">
      <c r="A2704" s="25" t="s">
        <v>3277</v>
      </c>
      <c r="B2704" s="25" t="s">
        <v>1050</v>
      </c>
      <c r="C2704" s="25" t="s">
        <v>1049</v>
      </c>
      <c r="D2704" s="25" t="s">
        <v>956</v>
      </c>
      <c r="E2704" s="25" t="s">
        <v>694</v>
      </c>
    </row>
    <row r="2705" spans="1:5" x14ac:dyDescent="0.2">
      <c r="A2705" s="25" t="s">
        <v>3277</v>
      </c>
      <c r="B2705" s="25" t="s">
        <v>1052</v>
      </c>
      <c r="C2705" s="25" t="s">
        <v>1051</v>
      </c>
      <c r="D2705" s="25" t="s">
        <v>956</v>
      </c>
      <c r="E2705" s="25" t="s">
        <v>694</v>
      </c>
    </row>
    <row r="2706" spans="1:5" x14ac:dyDescent="0.2">
      <c r="A2706" s="25" t="s">
        <v>3277</v>
      </c>
      <c r="B2706" s="25" t="s">
        <v>1054</v>
      </c>
      <c r="C2706" s="25" t="s">
        <v>1053</v>
      </c>
      <c r="D2706" s="25" t="s">
        <v>956</v>
      </c>
      <c r="E2706" s="25" t="s">
        <v>694</v>
      </c>
    </row>
    <row r="2707" spans="1:5" x14ac:dyDescent="0.2">
      <c r="A2707" s="25" t="s">
        <v>3277</v>
      </c>
      <c r="B2707" s="25" t="s">
        <v>973</v>
      </c>
      <c r="C2707" s="25" t="s">
        <v>974</v>
      </c>
      <c r="D2707" s="25" t="s">
        <v>956</v>
      </c>
      <c r="E2707" s="25" t="s">
        <v>694</v>
      </c>
    </row>
    <row r="2708" spans="1:5" x14ac:dyDescent="0.2">
      <c r="A2708" s="25" t="s">
        <v>3277</v>
      </c>
      <c r="B2708" s="25" t="s">
        <v>977</v>
      </c>
      <c r="C2708" s="25" t="s">
        <v>978</v>
      </c>
      <c r="D2708" s="25" t="s">
        <v>956</v>
      </c>
      <c r="E2708" s="25" t="s">
        <v>694</v>
      </c>
    </row>
    <row r="2709" spans="1:5" x14ac:dyDescent="0.2">
      <c r="A2709" s="25" t="s">
        <v>3277</v>
      </c>
      <c r="B2709" s="25" t="s">
        <v>1056</v>
      </c>
      <c r="C2709" s="25" t="s">
        <v>1055</v>
      </c>
      <c r="D2709" s="25" t="s">
        <v>956</v>
      </c>
      <c r="E2709" s="25" t="s">
        <v>694</v>
      </c>
    </row>
    <row r="2710" spans="1:5" x14ac:dyDescent="0.2">
      <c r="A2710" s="25" t="s">
        <v>3277</v>
      </c>
      <c r="B2710" s="25" t="s">
        <v>1058</v>
      </c>
      <c r="C2710" s="25" t="s">
        <v>1057</v>
      </c>
      <c r="D2710" s="25" t="s">
        <v>956</v>
      </c>
      <c r="E2710" s="25" t="s">
        <v>694</v>
      </c>
    </row>
    <row r="2711" spans="1:5" x14ac:dyDescent="0.2">
      <c r="A2711" s="25" t="s">
        <v>3277</v>
      </c>
      <c r="B2711" s="25" t="s">
        <v>1120</v>
      </c>
      <c r="C2711" s="25" t="s">
        <v>1121</v>
      </c>
      <c r="D2711" s="25" t="s">
        <v>956</v>
      </c>
      <c r="E2711" s="25" t="s">
        <v>694</v>
      </c>
    </row>
    <row r="2712" spans="1:5" x14ac:dyDescent="0.2">
      <c r="A2712" s="25" t="s">
        <v>3277</v>
      </c>
      <c r="B2712" s="25" t="s">
        <v>1124</v>
      </c>
      <c r="C2712" s="25" t="s">
        <v>1125</v>
      </c>
      <c r="D2712" s="25" t="s">
        <v>956</v>
      </c>
      <c r="E2712" s="25" t="s">
        <v>694</v>
      </c>
    </row>
    <row r="2713" spans="1:5" x14ac:dyDescent="0.2">
      <c r="A2713" s="25" t="s">
        <v>3277</v>
      </c>
      <c r="B2713" s="25" t="s">
        <v>1112</v>
      </c>
      <c r="C2713" s="25" t="s">
        <v>1113</v>
      </c>
      <c r="D2713" s="25" t="s">
        <v>956</v>
      </c>
      <c r="E2713" s="25" t="s">
        <v>694</v>
      </c>
    </row>
    <row r="2714" spans="1:5" x14ac:dyDescent="0.2">
      <c r="A2714" s="25" t="s">
        <v>3277</v>
      </c>
      <c r="B2714" s="25" t="s">
        <v>1116</v>
      </c>
      <c r="C2714" s="25" t="s">
        <v>1117</v>
      </c>
      <c r="D2714" s="25" t="s">
        <v>956</v>
      </c>
      <c r="E2714" s="25" t="s">
        <v>694</v>
      </c>
    </row>
    <row r="2715" spans="1:5" x14ac:dyDescent="0.2">
      <c r="A2715" s="25" t="s">
        <v>3277</v>
      </c>
      <c r="B2715" s="25" t="s">
        <v>981</v>
      </c>
      <c r="C2715" s="25" t="s">
        <v>982</v>
      </c>
      <c r="D2715" s="25" t="s">
        <v>956</v>
      </c>
      <c r="E2715" s="25" t="s">
        <v>694</v>
      </c>
    </row>
    <row r="2716" spans="1:5" x14ac:dyDescent="0.2">
      <c r="A2716" s="25" t="s">
        <v>3277</v>
      </c>
      <c r="B2716" s="25" t="s">
        <v>985</v>
      </c>
      <c r="C2716" s="25" t="s">
        <v>986</v>
      </c>
      <c r="D2716" s="25" t="s">
        <v>956</v>
      </c>
      <c r="E2716" s="25" t="s">
        <v>694</v>
      </c>
    </row>
    <row r="2717" spans="1:5" x14ac:dyDescent="0.2">
      <c r="A2717" s="25" t="s">
        <v>3277</v>
      </c>
      <c r="B2717" s="25" t="s">
        <v>1060</v>
      </c>
      <c r="C2717" s="25" t="s">
        <v>1059</v>
      </c>
      <c r="D2717" s="25" t="s">
        <v>956</v>
      </c>
      <c r="E2717" s="25" t="s">
        <v>694</v>
      </c>
    </row>
    <row r="2718" spans="1:5" x14ac:dyDescent="0.2">
      <c r="A2718" s="25" t="s">
        <v>3277</v>
      </c>
      <c r="B2718" s="25" t="s">
        <v>1062</v>
      </c>
      <c r="C2718" s="25" t="s">
        <v>1061</v>
      </c>
      <c r="D2718" s="25" t="s">
        <v>956</v>
      </c>
      <c r="E2718" s="25" t="s">
        <v>694</v>
      </c>
    </row>
    <row r="2719" spans="1:5" x14ac:dyDescent="0.2">
      <c r="A2719" s="25" t="s">
        <v>3277</v>
      </c>
      <c r="B2719" s="25" t="s">
        <v>1064</v>
      </c>
      <c r="C2719" s="25" t="s">
        <v>1063</v>
      </c>
      <c r="D2719" s="25" t="s">
        <v>956</v>
      </c>
      <c r="E2719" s="25" t="s">
        <v>694</v>
      </c>
    </row>
    <row r="2720" spans="1:5" x14ac:dyDescent="0.2">
      <c r="A2720" s="25" t="s">
        <v>3277</v>
      </c>
      <c r="B2720" s="25" t="s">
        <v>1066</v>
      </c>
      <c r="C2720" s="25" t="s">
        <v>1065</v>
      </c>
      <c r="D2720" s="25" t="s">
        <v>956</v>
      </c>
      <c r="E2720" s="25" t="s">
        <v>694</v>
      </c>
    </row>
    <row r="2721" spans="1:5" x14ac:dyDescent="0.2">
      <c r="A2721" s="25" t="s">
        <v>3277</v>
      </c>
      <c r="B2721" s="25" t="s">
        <v>1068</v>
      </c>
      <c r="C2721" s="25" t="s">
        <v>1067</v>
      </c>
      <c r="D2721" s="25" t="s">
        <v>956</v>
      </c>
      <c r="E2721" s="25" t="s">
        <v>694</v>
      </c>
    </row>
    <row r="2722" spans="1:5" x14ac:dyDescent="0.2">
      <c r="A2722" s="25" t="s">
        <v>3277</v>
      </c>
      <c r="B2722" s="25" t="s">
        <v>1070</v>
      </c>
      <c r="C2722" s="25" t="s">
        <v>1069</v>
      </c>
      <c r="D2722" s="25" t="s">
        <v>956</v>
      </c>
      <c r="E2722" s="25" t="s">
        <v>694</v>
      </c>
    </row>
    <row r="2723" spans="1:5" x14ac:dyDescent="0.2">
      <c r="A2723" s="25" t="s">
        <v>3277</v>
      </c>
      <c r="B2723" s="25" t="s">
        <v>1072</v>
      </c>
      <c r="C2723" s="25" t="s">
        <v>1071</v>
      </c>
      <c r="D2723" s="25" t="s">
        <v>956</v>
      </c>
      <c r="E2723" s="25" t="s">
        <v>694</v>
      </c>
    </row>
    <row r="2724" spans="1:5" x14ac:dyDescent="0.2">
      <c r="A2724" s="25" t="s">
        <v>3277</v>
      </c>
      <c r="B2724" s="25" t="s">
        <v>1074</v>
      </c>
      <c r="C2724" s="25" t="s">
        <v>1073</v>
      </c>
      <c r="D2724" s="25" t="s">
        <v>956</v>
      </c>
      <c r="E2724" s="25" t="s">
        <v>694</v>
      </c>
    </row>
    <row r="2725" spans="1:5" x14ac:dyDescent="0.2">
      <c r="A2725" s="25" t="s">
        <v>3277</v>
      </c>
      <c r="B2725" s="25" t="s">
        <v>989</v>
      </c>
      <c r="C2725" s="25" t="s">
        <v>990</v>
      </c>
      <c r="D2725" s="25" t="s">
        <v>956</v>
      </c>
      <c r="E2725" s="25" t="s">
        <v>694</v>
      </c>
    </row>
    <row r="2726" spans="1:5" x14ac:dyDescent="0.2">
      <c r="A2726" s="25" t="s">
        <v>3277</v>
      </c>
      <c r="B2726" s="25" t="s">
        <v>993</v>
      </c>
      <c r="C2726" s="25" t="s">
        <v>994</v>
      </c>
      <c r="D2726" s="25" t="s">
        <v>956</v>
      </c>
      <c r="E2726" s="25" t="s">
        <v>694</v>
      </c>
    </row>
    <row r="2727" spans="1:5" x14ac:dyDescent="0.2">
      <c r="A2727" s="25" t="s">
        <v>3277</v>
      </c>
      <c r="B2727" s="25" t="s">
        <v>1076</v>
      </c>
      <c r="C2727" s="25" t="s">
        <v>1075</v>
      </c>
      <c r="D2727" s="25" t="s">
        <v>956</v>
      </c>
      <c r="E2727" s="25" t="s">
        <v>694</v>
      </c>
    </row>
    <row r="2728" spans="1:5" x14ac:dyDescent="0.2">
      <c r="A2728" s="25" t="s">
        <v>3277</v>
      </c>
      <c r="B2728" s="25" t="s">
        <v>1078</v>
      </c>
      <c r="C2728" s="25" t="s">
        <v>1077</v>
      </c>
      <c r="D2728" s="25" t="s">
        <v>956</v>
      </c>
      <c r="E2728" s="25" t="s">
        <v>694</v>
      </c>
    </row>
    <row r="2729" spans="1:5" x14ac:dyDescent="0.2">
      <c r="A2729" s="25" t="s">
        <v>3277</v>
      </c>
      <c r="B2729" s="25" t="s">
        <v>1080</v>
      </c>
      <c r="C2729" s="25" t="s">
        <v>1079</v>
      </c>
      <c r="D2729" s="25" t="s">
        <v>956</v>
      </c>
      <c r="E2729" s="25" t="s">
        <v>694</v>
      </c>
    </row>
    <row r="2730" spans="1:5" x14ac:dyDescent="0.2">
      <c r="A2730" s="25" t="s">
        <v>3277</v>
      </c>
      <c r="B2730" s="25" t="s">
        <v>1082</v>
      </c>
      <c r="C2730" s="25" t="s">
        <v>1081</v>
      </c>
      <c r="D2730" s="25" t="s">
        <v>956</v>
      </c>
      <c r="E2730" s="25" t="s">
        <v>694</v>
      </c>
    </row>
    <row r="2731" spans="1:5" x14ac:dyDescent="0.2">
      <c r="A2731" s="25" t="s">
        <v>3277</v>
      </c>
      <c r="B2731" s="25" t="s">
        <v>1142</v>
      </c>
      <c r="C2731" s="25" t="s">
        <v>1143</v>
      </c>
      <c r="D2731" s="25" t="s">
        <v>956</v>
      </c>
      <c r="E2731" s="25" t="s">
        <v>694</v>
      </c>
    </row>
    <row r="2732" spans="1:5" x14ac:dyDescent="0.2">
      <c r="A2732" s="25" t="s">
        <v>3277</v>
      </c>
      <c r="B2732" s="25" t="s">
        <v>1146</v>
      </c>
      <c r="C2732" s="25" t="s">
        <v>1147</v>
      </c>
      <c r="D2732" s="25" t="s">
        <v>956</v>
      </c>
      <c r="E2732" s="25" t="s">
        <v>694</v>
      </c>
    </row>
    <row r="2733" spans="1:5" x14ac:dyDescent="0.2">
      <c r="A2733" s="25" t="s">
        <v>3277</v>
      </c>
      <c r="B2733" s="25" t="s">
        <v>1379</v>
      </c>
      <c r="C2733" s="25" t="s">
        <v>1380</v>
      </c>
      <c r="D2733" s="25" t="s">
        <v>956</v>
      </c>
      <c r="E2733" s="25" t="s">
        <v>694</v>
      </c>
    </row>
    <row r="2734" spans="1:5" x14ac:dyDescent="0.2">
      <c r="A2734" s="25" t="s">
        <v>3277</v>
      </c>
      <c r="B2734" s="25" t="s">
        <v>1383</v>
      </c>
      <c r="C2734" s="25" t="s">
        <v>1384</v>
      </c>
      <c r="D2734" s="25" t="s">
        <v>956</v>
      </c>
      <c r="E2734" s="25" t="s">
        <v>694</v>
      </c>
    </row>
    <row r="2735" spans="1:5" x14ac:dyDescent="0.2">
      <c r="A2735" s="25" t="s">
        <v>3277</v>
      </c>
      <c r="B2735" s="25" t="s">
        <v>1371</v>
      </c>
      <c r="C2735" s="25" t="s">
        <v>1372</v>
      </c>
      <c r="D2735" s="25" t="s">
        <v>956</v>
      </c>
      <c r="E2735" s="25" t="s">
        <v>694</v>
      </c>
    </row>
    <row r="2736" spans="1:5" x14ac:dyDescent="0.2">
      <c r="A2736" s="25" t="s">
        <v>3277</v>
      </c>
      <c r="B2736" s="25" t="s">
        <v>1375</v>
      </c>
      <c r="C2736" s="25" t="s">
        <v>1376</v>
      </c>
      <c r="D2736" s="25" t="s">
        <v>956</v>
      </c>
      <c r="E2736" s="25" t="s">
        <v>694</v>
      </c>
    </row>
    <row r="2737" spans="1:5" x14ac:dyDescent="0.2">
      <c r="A2737" s="25" t="s">
        <v>3277</v>
      </c>
      <c r="B2737" s="25" t="s">
        <v>1159</v>
      </c>
      <c r="C2737" s="25" t="s">
        <v>1160</v>
      </c>
      <c r="D2737" s="25" t="s">
        <v>956</v>
      </c>
      <c r="E2737" s="25" t="s">
        <v>694</v>
      </c>
    </row>
    <row r="2738" spans="1:5" x14ac:dyDescent="0.2">
      <c r="A2738" s="25" t="s">
        <v>3277</v>
      </c>
      <c r="B2738" s="25" t="s">
        <v>1163</v>
      </c>
      <c r="C2738" s="25" t="s">
        <v>1164</v>
      </c>
      <c r="D2738" s="25" t="s">
        <v>956</v>
      </c>
      <c r="E2738" s="25" t="s">
        <v>694</v>
      </c>
    </row>
    <row r="2739" spans="1:5" x14ac:dyDescent="0.2">
      <c r="A2739" s="25" t="s">
        <v>3277</v>
      </c>
      <c r="B2739" s="25" t="s">
        <v>1363</v>
      </c>
      <c r="C2739" s="25" t="s">
        <v>1364</v>
      </c>
      <c r="D2739" s="25" t="s">
        <v>956</v>
      </c>
      <c r="E2739" s="25" t="s">
        <v>694</v>
      </c>
    </row>
    <row r="2740" spans="1:5" x14ac:dyDescent="0.2">
      <c r="A2740" s="25" t="s">
        <v>3277</v>
      </c>
      <c r="B2740" s="25" t="s">
        <v>1367</v>
      </c>
      <c r="C2740" s="25" t="s">
        <v>1368</v>
      </c>
      <c r="D2740" s="25" t="s">
        <v>956</v>
      </c>
      <c r="E2740" s="25" t="s">
        <v>694</v>
      </c>
    </row>
    <row r="2741" spans="1:5" x14ac:dyDescent="0.2">
      <c r="A2741" s="25" t="s">
        <v>3277</v>
      </c>
      <c r="B2741" s="25" t="s">
        <v>1150</v>
      </c>
      <c r="C2741" s="25" t="s">
        <v>1151</v>
      </c>
      <c r="D2741" s="25" t="s">
        <v>956</v>
      </c>
      <c r="E2741" s="25" t="s">
        <v>694</v>
      </c>
    </row>
    <row r="2742" spans="1:5" x14ac:dyDescent="0.2">
      <c r="A2742" s="25" t="s">
        <v>3277</v>
      </c>
      <c r="B2742" s="25" t="s">
        <v>1154</v>
      </c>
      <c r="C2742" s="25" t="s">
        <v>1155</v>
      </c>
      <c r="D2742" s="25" t="s">
        <v>956</v>
      </c>
      <c r="E2742" s="25" t="s">
        <v>694</v>
      </c>
    </row>
    <row r="2743" spans="1:5" x14ac:dyDescent="0.2">
      <c r="A2743" s="25" t="s">
        <v>3277</v>
      </c>
      <c r="B2743" s="25" t="s">
        <v>1167</v>
      </c>
      <c r="C2743" s="25" t="s">
        <v>1168</v>
      </c>
      <c r="D2743" s="25" t="s">
        <v>956</v>
      </c>
      <c r="E2743" s="25" t="s">
        <v>694</v>
      </c>
    </row>
    <row r="2744" spans="1:5" x14ac:dyDescent="0.2">
      <c r="A2744" s="25" t="s">
        <v>3277</v>
      </c>
      <c r="B2744" s="25" t="s">
        <v>1171</v>
      </c>
      <c r="C2744" s="25" t="s">
        <v>1172</v>
      </c>
      <c r="D2744" s="25" t="s">
        <v>956</v>
      </c>
      <c r="E2744" s="25" t="s">
        <v>694</v>
      </c>
    </row>
    <row r="2745" spans="1:5" x14ac:dyDescent="0.2">
      <c r="A2745" s="25" t="s">
        <v>3277</v>
      </c>
      <c r="B2745" s="25" t="s">
        <v>1144</v>
      </c>
      <c r="C2745" s="25" t="s">
        <v>1145</v>
      </c>
      <c r="D2745" s="25" t="s">
        <v>956</v>
      </c>
      <c r="E2745" s="25" t="s">
        <v>694</v>
      </c>
    </row>
    <row r="2746" spans="1:5" x14ac:dyDescent="0.2">
      <c r="A2746" s="25" t="s">
        <v>3277</v>
      </c>
      <c r="B2746" s="25" t="s">
        <v>1148</v>
      </c>
      <c r="C2746" s="25" t="s">
        <v>1149</v>
      </c>
      <c r="D2746" s="25" t="s">
        <v>956</v>
      </c>
      <c r="E2746" s="25" t="s">
        <v>694</v>
      </c>
    </row>
    <row r="2747" spans="1:5" x14ac:dyDescent="0.2">
      <c r="A2747" s="25" t="s">
        <v>3277</v>
      </c>
      <c r="B2747" s="25" t="s">
        <v>1381</v>
      </c>
      <c r="C2747" s="25" t="s">
        <v>1382</v>
      </c>
      <c r="D2747" s="25" t="s">
        <v>956</v>
      </c>
      <c r="E2747" s="25" t="s">
        <v>694</v>
      </c>
    </row>
    <row r="2748" spans="1:5" x14ac:dyDescent="0.2">
      <c r="A2748" s="25" t="s">
        <v>3277</v>
      </c>
      <c r="B2748" s="25" t="s">
        <v>1385</v>
      </c>
      <c r="C2748" s="25" t="s">
        <v>1386</v>
      </c>
      <c r="D2748" s="25" t="s">
        <v>956</v>
      </c>
      <c r="E2748" s="25" t="s">
        <v>694</v>
      </c>
    </row>
    <row r="2749" spans="1:5" x14ac:dyDescent="0.2">
      <c r="A2749" s="25" t="s">
        <v>3277</v>
      </c>
      <c r="B2749" s="25" t="s">
        <v>1373</v>
      </c>
      <c r="C2749" s="25" t="s">
        <v>1374</v>
      </c>
      <c r="D2749" s="25" t="s">
        <v>956</v>
      </c>
      <c r="E2749" s="25" t="s">
        <v>694</v>
      </c>
    </row>
    <row r="2750" spans="1:5" x14ac:dyDescent="0.2">
      <c r="A2750" s="25" t="s">
        <v>3277</v>
      </c>
      <c r="B2750" s="25" t="s">
        <v>1377</v>
      </c>
      <c r="C2750" s="25" t="s">
        <v>1378</v>
      </c>
      <c r="D2750" s="25" t="s">
        <v>956</v>
      </c>
      <c r="E2750" s="25" t="s">
        <v>694</v>
      </c>
    </row>
    <row r="2751" spans="1:5" x14ac:dyDescent="0.2">
      <c r="A2751" s="25" t="s">
        <v>3277</v>
      </c>
      <c r="B2751" s="25" t="s">
        <v>1161</v>
      </c>
      <c r="C2751" s="25" t="s">
        <v>1162</v>
      </c>
      <c r="D2751" s="25" t="s">
        <v>956</v>
      </c>
      <c r="E2751" s="25" t="s">
        <v>694</v>
      </c>
    </row>
    <row r="2752" spans="1:5" x14ac:dyDescent="0.2">
      <c r="A2752" s="25" t="s">
        <v>3277</v>
      </c>
      <c r="B2752" s="25" t="s">
        <v>1165</v>
      </c>
      <c r="C2752" s="25" t="s">
        <v>1166</v>
      </c>
      <c r="D2752" s="25" t="s">
        <v>956</v>
      </c>
      <c r="E2752" s="25" t="s">
        <v>694</v>
      </c>
    </row>
    <row r="2753" spans="1:5" x14ac:dyDescent="0.2">
      <c r="A2753" s="25" t="s">
        <v>3277</v>
      </c>
      <c r="B2753" s="25" t="s">
        <v>1365</v>
      </c>
      <c r="C2753" s="25" t="s">
        <v>1366</v>
      </c>
      <c r="D2753" s="25" t="s">
        <v>956</v>
      </c>
      <c r="E2753" s="25" t="s">
        <v>694</v>
      </c>
    </row>
    <row r="2754" spans="1:5" x14ac:dyDescent="0.2">
      <c r="A2754" s="25" t="s">
        <v>3277</v>
      </c>
      <c r="B2754" s="25" t="s">
        <v>1369</v>
      </c>
      <c r="C2754" s="25" t="s">
        <v>1370</v>
      </c>
      <c r="D2754" s="25" t="s">
        <v>956</v>
      </c>
      <c r="E2754" s="25" t="s">
        <v>694</v>
      </c>
    </row>
    <row r="2755" spans="1:5" x14ac:dyDescent="0.2">
      <c r="A2755" s="25" t="s">
        <v>3277</v>
      </c>
      <c r="B2755" s="25" t="s">
        <v>1152</v>
      </c>
      <c r="C2755" s="25" t="s">
        <v>1153</v>
      </c>
      <c r="D2755" s="25" t="s">
        <v>956</v>
      </c>
      <c r="E2755" s="25" t="s">
        <v>694</v>
      </c>
    </row>
    <row r="2756" spans="1:5" x14ac:dyDescent="0.2">
      <c r="A2756" s="25" t="s">
        <v>3277</v>
      </c>
      <c r="B2756" s="25" t="s">
        <v>1156</v>
      </c>
      <c r="C2756" s="25" t="s">
        <v>1157</v>
      </c>
      <c r="D2756" s="25" t="s">
        <v>956</v>
      </c>
      <c r="E2756" s="25" t="s">
        <v>694</v>
      </c>
    </row>
    <row r="2757" spans="1:5" x14ac:dyDescent="0.2">
      <c r="A2757" s="25" t="s">
        <v>3277</v>
      </c>
      <c r="B2757" s="25" t="s">
        <v>1169</v>
      </c>
      <c r="C2757" s="25" t="s">
        <v>1170</v>
      </c>
      <c r="D2757" s="25" t="s">
        <v>956</v>
      </c>
      <c r="E2757" s="25" t="s">
        <v>694</v>
      </c>
    </row>
    <row r="2758" spans="1:5" x14ac:dyDescent="0.2">
      <c r="A2758" s="25" t="s">
        <v>3277</v>
      </c>
      <c r="B2758" s="25" t="s">
        <v>1173</v>
      </c>
      <c r="C2758" s="25" t="s">
        <v>1174</v>
      </c>
      <c r="D2758" s="25" t="s">
        <v>956</v>
      </c>
      <c r="E2758" s="25" t="s">
        <v>694</v>
      </c>
    </row>
    <row r="2759" spans="1:5" x14ac:dyDescent="0.2">
      <c r="A2759" s="25" t="s">
        <v>3277</v>
      </c>
      <c r="B2759" s="25" t="s">
        <v>1175</v>
      </c>
      <c r="C2759" s="25" t="s">
        <v>1176</v>
      </c>
      <c r="D2759" s="25" t="s">
        <v>956</v>
      </c>
      <c r="E2759" s="25" t="s">
        <v>694</v>
      </c>
    </row>
    <row r="2760" spans="1:5" x14ac:dyDescent="0.2">
      <c r="A2760" s="25" t="s">
        <v>3277</v>
      </c>
      <c r="B2760" s="25" t="s">
        <v>1181</v>
      </c>
      <c r="C2760" s="25" t="s">
        <v>1182</v>
      </c>
      <c r="D2760" s="25" t="s">
        <v>956</v>
      </c>
      <c r="E2760" s="25" t="s">
        <v>694</v>
      </c>
    </row>
    <row r="2761" spans="1:5" x14ac:dyDescent="0.2">
      <c r="A2761" s="25" t="s">
        <v>3277</v>
      </c>
      <c r="B2761" s="25" t="s">
        <v>1187</v>
      </c>
      <c r="C2761" s="25" t="s">
        <v>1188</v>
      </c>
      <c r="D2761" s="25" t="s">
        <v>956</v>
      </c>
      <c r="E2761" s="25" t="s">
        <v>694</v>
      </c>
    </row>
    <row r="2762" spans="1:5" x14ac:dyDescent="0.2">
      <c r="A2762" s="25" t="s">
        <v>3277</v>
      </c>
      <c r="B2762" s="25" t="s">
        <v>1193</v>
      </c>
      <c r="C2762" s="25" t="s">
        <v>1194</v>
      </c>
      <c r="D2762" s="25" t="s">
        <v>956</v>
      </c>
      <c r="E2762" s="25" t="s">
        <v>694</v>
      </c>
    </row>
    <row r="2763" spans="1:5" x14ac:dyDescent="0.2">
      <c r="A2763" s="25" t="s">
        <v>3277</v>
      </c>
      <c r="B2763" s="25" t="s">
        <v>2295</v>
      </c>
      <c r="C2763" s="25" t="s">
        <v>2296</v>
      </c>
      <c r="D2763" s="25" t="s">
        <v>799</v>
      </c>
      <c r="E2763" s="25" t="s">
        <v>3123</v>
      </c>
    </row>
    <row r="2764" spans="1:5" x14ac:dyDescent="0.2">
      <c r="A2764" s="25" t="s">
        <v>3277</v>
      </c>
      <c r="B2764" s="25" t="s">
        <v>2295</v>
      </c>
      <c r="C2764" s="25" t="s">
        <v>2296</v>
      </c>
      <c r="D2764" s="25" t="s">
        <v>799</v>
      </c>
      <c r="E2764" s="25" t="s">
        <v>255</v>
      </c>
    </row>
    <row r="2765" spans="1:5" x14ac:dyDescent="0.2">
      <c r="A2765" s="25" t="s">
        <v>3277</v>
      </c>
      <c r="B2765" s="25" t="s">
        <v>2295</v>
      </c>
      <c r="C2765" s="25" t="s">
        <v>2296</v>
      </c>
      <c r="D2765" s="25" t="s">
        <v>799</v>
      </c>
      <c r="E2765" s="25" t="s">
        <v>1453</v>
      </c>
    </row>
    <row r="2766" spans="1:5" x14ac:dyDescent="0.2">
      <c r="A2766" s="25" t="s">
        <v>3277</v>
      </c>
      <c r="B2766" s="25" t="s">
        <v>3129</v>
      </c>
      <c r="C2766" s="25" t="s">
        <v>2298</v>
      </c>
      <c r="D2766" s="25" t="s">
        <v>799</v>
      </c>
      <c r="E2766" s="25" t="s">
        <v>3123</v>
      </c>
    </row>
    <row r="2767" spans="1:5" x14ac:dyDescent="0.2">
      <c r="A2767" s="25" t="s">
        <v>3277</v>
      </c>
      <c r="B2767" s="25" t="s">
        <v>3129</v>
      </c>
      <c r="C2767" s="25" t="s">
        <v>2298</v>
      </c>
      <c r="D2767" s="25" t="s">
        <v>799</v>
      </c>
      <c r="E2767" s="25" t="s">
        <v>2751</v>
      </c>
    </row>
    <row r="2768" spans="1:5" x14ac:dyDescent="0.2">
      <c r="A2768" s="25" t="s">
        <v>3277</v>
      </c>
      <c r="B2768" s="25" t="s">
        <v>3129</v>
      </c>
      <c r="C2768" s="25" t="s">
        <v>2298</v>
      </c>
      <c r="D2768" s="25" t="s">
        <v>799</v>
      </c>
      <c r="E2768" s="25" t="s">
        <v>1453</v>
      </c>
    </row>
    <row r="2769" spans="1:5" x14ac:dyDescent="0.2">
      <c r="A2769" s="25" t="s">
        <v>3277</v>
      </c>
      <c r="B2769" s="25" t="s">
        <v>2299</v>
      </c>
      <c r="C2769" s="25" t="s">
        <v>2300</v>
      </c>
      <c r="D2769" s="25" t="s">
        <v>799</v>
      </c>
      <c r="E2769" s="25" t="s">
        <v>3123</v>
      </c>
    </row>
    <row r="2770" spans="1:5" x14ac:dyDescent="0.2">
      <c r="A2770" s="25" t="s">
        <v>3277</v>
      </c>
      <c r="B2770" s="25" t="s">
        <v>2299</v>
      </c>
      <c r="C2770" s="25" t="s">
        <v>2300</v>
      </c>
      <c r="D2770" s="25" t="s">
        <v>799</v>
      </c>
      <c r="E2770" s="25" t="s">
        <v>255</v>
      </c>
    </row>
    <row r="2771" spans="1:5" x14ac:dyDescent="0.2">
      <c r="A2771" s="25" t="s">
        <v>3277</v>
      </c>
      <c r="B2771" s="25" t="s">
        <v>2299</v>
      </c>
      <c r="C2771" s="25" t="s">
        <v>2300</v>
      </c>
      <c r="D2771" s="25" t="s">
        <v>799</v>
      </c>
      <c r="E2771" s="25" t="s">
        <v>1453</v>
      </c>
    </row>
    <row r="2772" spans="1:5" x14ac:dyDescent="0.2">
      <c r="A2772" s="25" t="s">
        <v>3277</v>
      </c>
      <c r="B2772" s="25" t="s">
        <v>3130</v>
      </c>
      <c r="C2772" s="25" t="s">
        <v>2302</v>
      </c>
      <c r="D2772" s="25" t="s">
        <v>799</v>
      </c>
      <c r="E2772" s="25" t="s">
        <v>3123</v>
      </c>
    </row>
    <row r="2773" spans="1:5" x14ac:dyDescent="0.2">
      <c r="A2773" s="25" t="s">
        <v>3277</v>
      </c>
      <c r="B2773" s="25" t="s">
        <v>3130</v>
      </c>
      <c r="C2773" s="25" t="s">
        <v>2302</v>
      </c>
      <c r="D2773" s="25" t="s">
        <v>799</v>
      </c>
      <c r="E2773" s="25" t="s">
        <v>2751</v>
      </c>
    </row>
    <row r="2774" spans="1:5" x14ac:dyDescent="0.2">
      <c r="A2774" s="25" t="s">
        <v>3277</v>
      </c>
      <c r="B2774" s="25" t="s">
        <v>3130</v>
      </c>
      <c r="C2774" s="25" t="s">
        <v>2302</v>
      </c>
      <c r="D2774" s="25" t="s">
        <v>799</v>
      </c>
      <c r="E2774" s="25" t="s">
        <v>255</v>
      </c>
    </row>
    <row r="2775" spans="1:5" x14ac:dyDescent="0.2">
      <c r="A2775" s="25" t="s">
        <v>3277</v>
      </c>
      <c r="B2775" s="25" t="s">
        <v>3130</v>
      </c>
      <c r="C2775" s="25" t="s">
        <v>2302</v>
      </c>
      <c r="D2775" s="25" t="s">
        <v>799</v>
      </c>
      <c r="E2775" s="25" t="s">
        <v>1453</v>
      </c>
    </row>
    <row r="2776" spans="1:5" x14ac:dyDescent="0.2">
      <c r="A2776" s="25" t="s">
        <v>3277</v>
      </c>
      <c r="B2776" s="25" t="s">
        <v>2551</v>
      </c>
      <c r="C2776" s="25" t="s">
        <v>2552</v>
      </c>
      <c r="D2776" s="25" t="s">
        <v>799</v>
      </c>
      <c r="E2776" s="25" t="s">
        <v>255</v>
      </c>
    </row>
    <row r="2777" spans="1:5" x14ac:dyDescent="0.2">
      <c r="A2777" s="25" t="s">
        <v>3277</v>
      </c>
      <c r="B2777" s="25" t="s">
        <v>2555</v>
      </c>
      <c r="C2777" s="25" t="s">
        <v>2556</v>
      </c>
      <c r="D2777" s="25" t="s">
        <v>799</v>
      </c>
      <c r="E2777" s="25" t="s">
        <v>255</v>
      </c>
    </row>
    <row r="2778" spans="1:5" x14ac:dyDescent="0.2">
      <c r="A2778" s="25" t="s">
        <v>3277</v>
      </c>
      <c r="B2778" s="25" t="s">
        <v>2557</v>
      </c>
      <c r="C2778" s="25" t="s">
        <v>2558</v>
      </c>
      <c r="D2778" s="25" t="s">
        <v>799</v>
      </c>
      <c r="E2778" s="25" t="s">
        <v>255</v>
      </c>
    </row>
    <row r="2779" spans="1:5" x14ac:dyDescent="0.2">
      <c r="A2779" s="25" t="s">
        <v>3277</v>
      </c>
      <c r="B2779" s="25" t="s">
        <v>2561</v>
      </c>
      <c r="C2779" s="25" t="s">
        <v>2562</v>
      </c>
      <c r="D2779" s="25" t="s">
        <v>799</v>
      </c>
      <c r="E2779" s="25" t="s">
        <v>255</v>
      </c>
    </row>
    <row r="2780" spans="1:5" x14ac:dyDescent="0.2">
      <c r="A2780" s="25" t="s">
        <v>3277</v>
      </c>
      <c r="B2780" s="25" t="s">
        <v>2553</v>
      </c>
      <c r="C2780" s="25" t="s">
        <v>2554</v>
      </c>
      <c r="D2780" s="25" t="s">
        <v>799</v>
      </c>
      <c r="E2780" s="25" t="s">
        <v>255</v>
      </c>
    </row>
    <row r="2781" spans="1:5" x14ac:dyDescent="0.2">
      <c r="A2781" s="25" t="s">
        <v>3277</v>
      </c>
      <c r="B2781" s="25" t="s">
        <v>3118</v>
      </c>
      <c r="C2781" s="25" t="s">
        <v>3113</v>
      </c>
      <c r="D2781" s="25" t="s">
        <v>799</v>
      </c>
      <c r="E2781" s="25" t="s">
        <v>255</v>
      </c>
    </row>
    <row r="2782" spans="1:5" x14ac:dyDescent="0.2">
      <c r="A2782" s="25" t="s">
        <v>3277</v>
      </c>
      <c r="B2782" s="25" t="s">
        <v>2559</v>
      </c>
      <c r="C2782" s="25" t="s">
        <v>2560</v>
      </c>
      <c r="D2782" s="25" t="s">
        <v>799</v>
      </c>
      <c r="E2782" s="25" t="s">
        <v>255</v>
      </c>
    </row>
    <row r="2783" spans="1:5" x14ac:dyDescent="0.2">
      <c r="A2783" s="25" t="s">
        <v>3277</v>
      </c>
      <c r="B2783" s="25" t="s">
        <v>2563</v>
      </c>
      <c r="C2783" s="25" t="s">
        <v>2564</v>
      </c>
      <c r="D2783" s="25" t="s">
        <v>799</v>
      </c>
      <c r="E2783" s="25" t="s">
        <v>255</v>
      </c>
    </row>
    <row r="2784" spans="1:5" x14ac:dyDescent="0.2">
      <c r="A2784" s="25" t="s">
        <v>3277</v>
      </c>
      <c r="B2784" s="25" t="s">
        <v>2354</v>
      </c>
      <c r="C2784" s="25" t="s">
        <v>2355</v>
      </c>
      <c r="D2784" s="25" t="s">
        <v>799</v>
      </c>
      <c r="E2784" s="25" t="s">
        <v>255</v>
      </c>
    </row>
    <row r="2785" spans="1:5" x14ac:dyDescent="0.2">
      <c r="A2785" s="25" t="s">
        <v>3277</v>
      </c>
      <c r="B2785" s="25" t="s">
        <v>2356</v>
      </c>
      <c r="C2785" s="25" t="s">
        <v>2357</v>
      </c>
      <c r="D2785" s="25" t="s">
        <v>799</v>
      </c>
      <c r="E2785" s="25" t="s">
        <v>255</v>
      </c>
    </row>
    <row r="2786" spans="1:5" x14ac:dyDescent="0.2">
      <c r="A2786" s="25" t="s">
        <v>3277</v>
      </c>
      <c r="B2786" s="25" t="s">
        <v>2358</v>
      </c>
      <c r="C2786" s="25" t="s">
        <v>2359</v>
      </c>
      <c r="D2786" s="25" t="s">
        <v>799</v>
      </c>
      <c r="E2786" s="25" t="s">
        <v>255</v>
      </c>
    </row>
    <row r="2787" spans="1:5" x14ac:dyDescent="0.2">
      <c r="A2787" s="25" t="s">
        <v>3277</v>
      </c>
      <c r="B2787" s="25" t="s">
        <v>2360</v>
      </c>
      <c r="C2787" s="25" t="s">
        <v>2361</v>
      </c>
      <c r="D2787" s="25" t="s">
        <v>799</v>
      </c>
      <c r="E2787" s="25" t="s">
        <v>255</v>
      </c>
    </row>
    <row r="2788" spans="1:5" x14ac:dyDescent="0.2">
      <c r="A2788" s="25" t="s">
        <v>3277</v>
      </c>
      <c r="B2788" s="25" t="s">
        <v>2362</v>
      </c>
      <c r="C2788" s="25" t="s">
        <v>2363</v>
      </c>
      <c r="D2788" s="25" t="s">
        <v>799</v>
      </c>
      <c r="E2788" s="25" t="s">
        <v>255</v>
      </c>
    </row>
    <row r="2789" spans="1:5" x14ac:dyDescent="0.2">
      <c r="A2789" s="25" t="s">
        <v>3277</v>
      </c>
      <c r="B2789" s="25" t="s">
        <v>608</v>
      </c>
      <c r="C2789" s="25" t="s">
        <v>600</v>
      </c>
      <c r="D2789" s="25" t="s">
        <v>799</v>
      </c>
      <c r="E2789" s="25" t="s">
        <v>255</v>
      </c>
    </row>
    <row r="2790" spans="1:5" x14ac:dyDescent="0.2">
      <c r="A2790" s="25" t="s">
        <v>3277</v>
      </c>
      <c r="B2790" s="25" t="s">
        <v>609</v>
      </c>
      <c r="C2790" s="25" t="s">
        <v>601</v>
      </c>
      <c r="D2790" s="25" t="s">
        <v>799</v>
      </c>
      <c r="E2790" s="25" t="s">
        <v>255</v>
      </c>
    </row>
    <row r="2791" spans="1:5" x14ac:dyDescent="0.2">
      <c r="A2791" s="25" t="s">
        <v>3277</v>
      </c>
      <c r="B2791" s="25" t="s">
        <v>611</v>
      </c>
      <c r="C2791" s="25" t="s">
        <v>603</v>
      </c>
      <c r="D2791" s="25" t="s">
        <v>799</v>
      </c>
      <c r="E2791" s="25" t="s">
        <v>255</v>
      </c>
    </row>
    <row r="2792" spans="1:5" x14ac:dyDescent="0.2">
      <c r="A2792" s="25" t="s">
        <v>3277</v>
      </c>
      <c r="B2792" s="25" t="s">
        <v>612</v>
      </c>
      <c r="C2792" s="25" t="s">
        <v>604</v>
      </c>
      <c r="D2792" s="25" t="s">
        <v>799</v>
      </c>
      <c r="E2792" s="25" t="s">
        <v>255</v>
      </c>
    </row>
    <row r="2793" spans="1:5" x14ac:dyDescent="0.2">
      <c r="A2793" s="25" t="s">
        <v>3277</v>
      </c>
      <c r="B2793" s="25" t="s">
        <v>432</v>
      </c>
      <c r="C2793" s="25" t="s">
        <v>423</v>
      </c>
      <c r="D2793" s="25" t="s">
        <v>2318</v>
      </c>
      <c r="E2793" s="25" t="s">
        <v>695</v>
      </c>
    </row>
    <row r="2794" spans="1:5" x14ac:dyDescent="0.2">
      <c r="A2794" s="25" t="s">
        <v>3277</v>
      </c>
      <c r="B2794" s="25" t="s">
        <v>431</v>
      </c>
      <c r="C2794" s="25" t="s">
        <v>422</v>
      </c>
      <c r="D2794" s="25" t="s">
        <v>2318</v>
      </c>
      <c r="E2794" s="25" t="s">
        <v>695</v>
      </c>
    </row>
    <row r="2795" spans="1:5" x14ac:dyDescent="0.2">
      <c r="A2795" s="25" t="s">
        <v>3277</v>
      </c>
      <c r="B2795" s="25" t="s">
        <v>290</v>
      </c>
      <c r="C2795" s="25" t="s">
        <v>291</v>
      </c>
      <c r="D2795" s="25" t="s">
        <v>2318</v>
      </c>
      <c r="E2795" s="25" t="s">
        <v>695</v>
      </c>
    </row>
    <row r="2796" spans="1:5" x14ac:dyDescent="0.2">
      <c r="A2796" s="26" t="s">
        <v>3277</v>
      </c>
      <c r="B2796" s="26" t="s">
        <v>424</v>
      </c>
      <c r="C2796" s="26" t="s">
        <v>415</v>
      </c>
      <c r="D2796" s="26" t="s">
        <v>2318</v>
      </c>
      <c r="E2796" s="26" t="s">
        <v>695</v>
      </c>
    </row>
    <row r="2797" spans="1:5" x14ac:dyDescent="0.2">
      <c r="A2797" s="27"/>
    </row>
  </sheetData>
  <autoFilter ref="A5:E2796"/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2015-11-11T07:53:48Z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